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Y:\DXS IR and Communications\Investor Reporting\HY Results\2025\HY25 Synopsis\"/>
    </mc:Choice>
  </mc:AlternateContent>
  <xr:revisionPtr revIDLastSave="0" documentId="13_ncr:1_{AE6FD43E-D2D7-4399-B134-FF3869E3471C}" xr6:coauthVersionLast="47" xr6:coauthVersionMax="47" xr10:uidLastSave="{00000000-0000-0000-0000-000000000000}"/>
  <bookViews>
    <workbookView xWindow="3630" yWindow="2805" windowWidth="26610" windowHeight="18750" xr2:uid="{241217B6-403F-4DE1-912C-2BAEC6ADA7E5}"/>
  </bookViews>
  <sheets>
    <sheet name="Property Synopsis" sheetId="1" r:id="rId1"/>
    <sheet name="Map Data - DXS only" sheetId="5" r:id="rId2"/>
    <sheet name="BV Rec (Listed)" sheetId="3" r:id="rId3"/>
    <sheet name="Synopsis Summary" sheetId="6" r:id="rId4"/>
  </sheets>
  <definedNames>
    <definedName name="__123Graph_A" localSheetId="0" hidden="1">#REF!</definedName>
    <definedName name="__123Graph_A" hidden="1">#REF!</definedName>
    <definedName name="__123Graph_AGRAPH1" localSheetId="0" hidden="1">#REF!</definedName>
    <definedName name="__123Graph_AGRAPH1" hidden="1">#REF!</definedName>
    <definedName name="__123Graph_AGRAPH2" localSheetId="0" hidden="1">#REF!</definedName>
    <definedName name="__123Graph_AGRAPH2" hidden="1">#REF!</definedName>
    <definedName name="__123Graph_AGRAPH3" localSheetId="0" hidden="1">#REF!</definedName>
    <definedName name="__123Graph_AGRAPH3" hidden="1">#REF!</definedName>
    <definedName name="__123Graph_AGRAPH4" localSheetId="0" hidden="1">#REF!</definedName>
    <definedName name="__123Graph_AGRAPH4" hidden="1">#REF!</definedName>
    <definedName name="__123Graph_AGRAPH5" localSheetId="0" hidden="1">#REF!</definedName>
    <definedName name="__123Graph_AGRAPH5" hidden="1">#REF!</definedName>
    <definedName name="__123Graph_AGRAPH6" localSheetId="0" hidden="1">#REF!</definedName>
    <definedName name="__123Graph_AGRAPH6" hidden="1">#REF!</definedName>
    <definedName name="__123Graph_AGRAPH7" localSheetId="0" hidden="1">#REF!</definedName>
    <definedName name="__123Graph_AGRAPH7" hidden="1">#REF!</definedName>
    <definedName name="__123Graph_BGRAPH1" localSheetId="0" hidden="1">#REF!</definedName>
    <definedName name="__123Graph_BGRAPH1" hidden="1">#REF!</definedName>
    <definedName name="__123Graph_BGRAPH2" localSheetId="0" hidden="1">#REF!</definedName>
    <definedName name="__123Graph_BGRAPH2" hidden="1">#REF!</definedName>
    <definedName name="__123Graph_BGRAPH3" localSheetId="0" hidden="1">#REF!</definedName>
    <definedName name="__123Graph_BGRAPH3" hidden="1">#REF!</definedName>
    <definedName name="__123Graph_BGRAPH4" localSheetId="0" hidden="1">#REF!</definedName>
    <definedName name="__123Graph_BGRAPH4" hidden="1">#REF!</definedName>
    <definedName name="__123Graph_BGRAPH7" localSheetId="0" hidden="1">#REF!</definedName>
    <definedName name="__123Graph_BGRAPH7" hidden="1">#REF!</definedName>
    <definedName name="__123Graph_C" hidden="1">#REF!</definedName>
    <definedName name="__123Graph_CGRAPH1" localSheetId="0" hidden="1">#REF!</definedName>
    <definedName name="__123Graph_CGRAPH1" hidden="1">#REF!</definedName>
    <definedName name="__123Graph_CGRAPH2" localSheetId="0" hidden="1">#REF!</definedName>
    <definedName name="__123Graph_CGRAPH2" hidden="1">#REF!</definedName>
    <definedName name="__123Graph_CGRAPH3" localSheetId="0" hidden="1">#REF!</definedName>
    <definedName name="__123Graph_CGRAPH3" hidden="1">#REF!</definedName>
    <definedName name="__123Graph_CGRAPH4" localSheetId="0" hidden="1">#REF!</definedName>
    <definedName name="__123Graph_CGRAPH4" hidden="1">#REF!</definedName>
    <definedName name="__123Graph_CGRAPH7" localSheetId="0" hidden="1">#REF!</definedName>
    <definedName name="__123Graph_CGRAPH7" hidden="1">#REF!</definedName>
    <definedName name="__123Graph_D" localSheetId="0" hidden="1">#REF!</definedName>
    <definedName name="__123Graph_D" hidden="1">#REF!</definedName>
    <definedName name="__123Graph_DGRAPH1" localSheetId="0" hidden="1">#REF!</definedName>
    <definedName name="__123Graph_DGRAPH1" hidden="1">#REF!</definedName>
    <definedName name="__123Graph_DGRAPH2" localSheetId="0" hidden="1">#REF!</definedName>
    <definedName name="__123Graph_DGRAPH2" hidden="1">#REF!</definedName>
    <definedName name="__123Graph_DGRAPH3" localSheetId="0" hidden="1">#REF!</definedName>
    <definedName name="__123Graph_DGRAPH3" hidden="1">#REF!</definedName>
    <definedName name="__123Graph_DGRAPH4" localSheetId="0" hidden="1">#REF!</definedName>
    <definedName name="__123Graph_DGRAPH4" hidden="1">#REF!</definedName>
    <definedName name="__123Graph_DGRAPH5" localSheetId="0" hidden="1">#REF!</definedName>
    <definedName name="__123Graph_DGRAPH5" hidden="1">#REF!</definedName>
    <definedName name="__123Graph_DGRAPH6" localSheetId="0" hidden="1">#REF!</definedName>
    <definedName name="__123Graph_DGRAPH6" hidden="1">#REF!</definedName>
    <definedName name="__123Graph_DGRAPH7" localSheetId="0" hidden="1">#REF!</definedName>
    <definedName name="__123Graph_DGRAPH7" hidden="1">#REF!</definedName>
    <definedName name="__123Graph_EGRAPH1" localSheetId="0" hidden="1">#REF!</definedName>
    <definedName name="__123Graph_EGRAPH1" hidden="1">#REF!</definedName>
    <definedName name="__123Graph_EGRAPH2" localSheetId="0" hidden="1">#REF!</definedName>
    <definedName name="__123Graph_EGRAPH2" hidden="1">#REF!</definedName>
    <definedName name="__123Graph_EGRAPH3" localSheetId="0" hidden="1">#REF!</definedName>
    <definedName name="__123Graph_EGRAPH3" hidden="1">#REF!</definedName>
    <definedName name="__123Graph_EGRAPH4" localSheetId="0" hidden="1">#REF!</definedName>
    <definedName name="__123Graph_EGRAPH4" hidden="1">#REF!</definedName>
    <definedName name="__123Graph_EGRAPH7" localSheetId="0" hidden="1">#REF!</definedName>
    <definedName name="__123Graph_EGRAPH7" hidden="1">#REF!</definedName>
    <definedName name="__123Graph_X" localSheetId="0" hidden="1">#REF!</definedName>
    <definedName name="__123Graph_X" hidden="1">#REF!</definedName>
    <definedName name="__123Graph_XGRAPH1" localSheetId="0" hidden="1">#REF!</definedName>
    <definedName name="__123Graph_XGRAPH1" hidden="1">#REF!</definedName>
    <definedName name="__123Graph_XGRAPH2" localSheetId="0" hidden="1">#REF!</definedName>
    <definedName name="__123Graph_XGRAPH2" hidden="1">#REF!</definedName>
    <definedName name="__123Graph_XGRAPH3" localSheetId="0" hidden="1">#REF!</definedName>
    <definedName name="__123Graph_XGRAPH3" hidden="1">#REF!</definedName>
    <definedName name="__123Graph_XGRAPH4" localSheetId="0" hidden="1">#REF!</definedName>
    <definedName name="__123Graph_XGRAPH4" hidden="1">#REF!</definedName>
    <definedName name="__123Graph_XGRAPH5" localSheetId="0" hidden="1">#REF!</definedName>
    <definedName name="__123Graph_XGRAPH5" hidden="1">#REF!</definedName>
    <definedName name="__123Graph_XGRAPH6" localSheetId="0" hidden="1">#REF!</definedName>
    <definedName name="__123Graph_XGRAPH6" hidden="1">#REF!</definedName>
    <definedName name="__123Graph_XGRAPH7" localSheetId="0" hidden="1">#REF!</definedName>
    <definedName name="__123Graph_XGRAPH7" hidden="1">#REF!</definedName>
    <definedName name="_1__123Graph_ACHART_4" hidden="1">#REF!</definedName>
    <definedName name="_10__123Graph_BCHART_4" hidden="1">#REF!</definedName>
    <definedName name="_108__123Graph_XCHART_24" hidden="1">#REF!</definedName>
    <definedName name="_109__123Graph_XCHART_25" hidden="1">#REF!</definedName>
    <definedName name="_11__123Graph_ACHART_21" hidden="1">#REF!</definedName>
    <definedName name="_11__123Graph_ACHART_22" hidden="1">#REF!</definedName>
    <definedName name="_112__123Graph_XCHART_29" hidden="1">#REF!</definedName>
    <definedName name="_113__123Graph_XCHART_3" hidden="1">#REF!</definedName>
    <definedName name="_114__123Graph_XCHART_30" hidden="1">#REF!</definedName>
    <definedName name="_115__123Graph_XCHART_31" hidden="1">#REF!</definedName>
    <definedName name="_116__123Graph_XCHART_4" hidden="1">#REF!</definedName>
    <definedName name="_117__123Graph_XCHART_5" hidden="1">#REF!</definedName>
    <definedName name="_118__123Graph_XCHART_7" hidden="1">#REF!</definedName>
    <definedName name="_119__123Graph_XCHART_8" hidden="1">#REF!</definedName>
    <definedName name="_12__123Graph_ACHART_22" hidden="1">#REF!</definedName>
    <definedName name="_12__123Graph_CCHART_4" hidden="1">#REF!</definedName>
    <definedName name="_123Graph_AGraph3yr" hidden="1">#REF!</definedName>
    <definedName name="_123Graph_AGraph3yr2" hidden="1">#REF!</definedName>
    <definedName name="_15__123Graph_CCHART_4" hidden="1">#REF!</definedName>
    <definedName name="_19__123Graph_BCHART_10" hidden="1">#REF!</definedName>
    <definedName name="_2__123Graph_ACHART_4" hidden="1">#REF!</definedName>
    <definedName name="_2__123Graph_BCHART_4" hidden="1">#REF!</definedName>
    <definedName name="_3__123Graph_ACHART_11" hidden="1">#REF!</definedName>
    <definedName name="_3__123Graph_CCHART_4" hidden="1">#REF!</definedName>
    <definedName name="_33__123Graph_BCHART_31" hidden="1">#REF!</definedName>
    <definedName name="_4__123Graph_ACHART_4" hidden="1">#REF!</definedName>
    <definedName name="_4__123Graph_BCHART_4" hidden="1">#REF!</definedName>
    <definedName name="_5__123Graph_ACHART_4" hidden="1">#REF!</definedName>
    <definedName name="_57__123Graph_CCHART_31" hidden="1">#REF!</definedName>
    <definedName name="_6__123Graph_CCHART_4" hidden="1">#REF!</definedName>
    <definedName name="_79__123Graph_XCHART_28" hidden="1">#REF!</definedName>
    <definedName name="_8__123Graph_BCHART_4" hidden="1">#REF!</definedName>
    <definedName name="_9__123Graph_ACHART_20" hidden="1">#REF!</definedName>
    <definedName name="_bdm.EEEA0A0061464D93BDE2D65652A359F4.edm" hidden="1">#REF!</definedName>
    <definedName name="_Fill" hidden="1">#REF!</definedName>
    <definedName name="_xlnm._FilterDatabase" localSheetId="0" hidden="1">'Property Synopsis'!$A$1:$AR$126</definedName>
    <definedName name="_IGNORE" hidden="1">#REF!</definedName>
    <definedName name="_IGNORE2" hidden="1">#REF!</definedName>
    <definedName name="_Key1" localSheetId="0" hidden="1">#REF!</definedName>
    <definedName name="_Key1" hidden="1">#REF!</definedName>
    <definedName name="_Order1" hidden="1">255</definedName>
    <definedName name="_Order2" hidden="1">255</definedName>
    <definedName name="_Sort" hidden="1">#REF!</definedName>
    <definedName name="_Table1_In1" hidden="1">#REF!</definedName>
    <definedName name="_Table1_Out" hidden="1">#REF!</definedName>
    <definedName name="_Table2_In2" localSheetId="0" hidden="1">#REF!</definedName>
    <definedName name="_Table2_In2" hidden="1">#REF!</definedName>
    <definedName name="_WP35" hidden="1">{#N/A,#N/A,FALSE,"Cashdy";#N/A,#N/A,FALSE,"TMF";#N/A,#N/A,FALSE,"TTEI";#N/A,#N/A,FALSE,"TASF";#N/A,#N/A,FALSE,"TBF";#N/A,#N/A,FALSE,"MOR2";#N/A,#N/A,FALSE,"TSCG";#N/A,#N/A,FALSE,"REST";#N/A,#N/A,FALSE,"BLUE";#N/A,#N/A,FALSE,"GREEN";#N/A,#N/A,FALSE,"AST";#N/A,#N/A,FALSE,"BEN";#N/A,#N/A,FALSE,"MAN";#N/A,#N/A,FALSE,"MAN"}</definedName>
    <definedName name="_xxx" hidden="1">#REF!</definedName>
    <definedName name="a" hidden="1">{#N/A,#N/A,FALSE,"Asset Forecast";#N/A,#N/A,FALSE,"AP Summary";#N/A,#N/A,FALSE,"Income";#N/A,#N/A,FALSE,"Capex &amp; Sinking Fund";#N/A,#N/A,FALSE,"Rev &amp; Exp Variance";#N/A,#N/A,FALSE,"Cashflow Projections";#N/A,#N/A,FALSE,"Current Issues";#N/A,#N/A,FALSE,"Forecast/Variance Report";#N/A,#N/A,FALSE,"MatProjections"}</definedName>
    <definedName name="aa" hidden="1">{#N/A,#N/A,TRUE,"Index";#N/A,#N/A,TRUE,"Returns Summary";#N/A,#N/A,TRUE,"Value Add";#N/A,#N/A,TRUE,"Performance";#N/A,#N/A,TRUE,"Performance - Sector";#N/A,#N/A,TRUE,"Market Values";#N/A,#N/A,TRUE,"Valuations";#N/A,#N/A,TRUE,"Capex";#N/A,#N/A,TRUE,"Acq &amp; Disposals";#N/A,#N/A,TRUE,"Net Income";#N/A,#N/A,TRUE,"Arrears";#N/A,#N/A,TRUE,"Vacancy Data";#N/A,#N/A,TRUE,"Management Fee";#N/A,#N/A,TRUE,"Cash Analysis";#N/A,#N/A,TRUE,"Fund Passport Compliance"}</definedName>
    <definedName name="aaa" hidden="1">{#N/A,#N/A,FALSE,"tb";#N/A,#N/A,FALSE,"0500";#N/A,#N/A,FALSE,"0612";#N/A,#N/A,FALSE,"0613";#N/A,#N/A,FALSE,"0614";#N/A,#N/A,FALSE,"0653";#N/A,#N/A,FALSE,"0737";#N/A,#N/A,FALSE,"0760";#N/A,#N/A,FALSE,"0770";#N/A,#N/A,FALSE,"0786"}</definedName>
    <definedName name="aaa_1" hidden="1">{#N/A,#N/A,FALSE,"tb";#N/A,#N/A,FALSE,"0500";#N/A,#N/A,FALSE,"0612";#N/A,#N/A,FALSE,"0613";#N/A,#N/A,FALSE,"0614";#N/A,#N/A,FALSE,"0653";#N/A,#N/A,FALSE,"0737";#N/A,#N/A,FALSE,"0760";#N/A,#N/A,FALSE,"0770";#N/A,#N/A,FALSE,"0786"}</definedName>
    <definedName name="aaaa" hidden="1">{"Salary",#N/A,FALSE,"A"}</definedName>
    <definedName name="aaaaa" hidden="1">{"Info",#N/A,FALSE,"A"}</definedName>
    <definedName name="AAB_Addin5" hidden="1">"AAB_Description for addin 5,Description for addin 5,Description for addin 5,Description for addin 5,Description for addin 5,Description for addin 5"</definedName>
    <definedName name="Access_Button" hidden="1">"Loan_Front_End_Input_List"</definedName>
    <definedName name="AccessDatabase" hidden="1">"H:\DEVT\PROFORMA\westcitytrial.mdb"</definedName>
    <definedName name="ACwvu.Annual._.Bgt." hidden="1">#REF!</definedName>
    <definedName name="ACwvu.CAM._.RECOVERIES." hidden="1">#REF!</definedName>
    <definedName name="ACwvu.CAM._.TABLE." hidden="1">#REF!</definedName>
    <definedName name="ACwvu.Debtors._.Input." hidden="1">#REF!</definedName>
    <definedName name="ACwvu.INSURANCE._.RECOVERIES." hidden="1">#REF!</definedName>
    <definedName name="ACwvu.OCCUPANCY._.ANALYSIS." hidden="1">#REF!</definedName>
    <definedName name="ACwvu.TAX._.RECOVERIES." hidden="1">#REF!</definedName>
    <definedName name="afafadf" hidden="1">{"'Report9'!$B$1:$AD$57"}</definedName>
    <definedName name="afsdafsfsadf" hidden="1">{#N/A,#N/A,FALSE,"Summary";#N/A,#N/A,FALSE,"Ext Shops";#N/A,#N/A,FALSE,"Lost Shops";#N/A,#N/A,FALSE,"Reloc Shops";#N/A,#N/A,FALSE,"Not Affected";#N/A,#N/A,FALSE,"MDbase"}</definedName>
    <definedName name="analyst" hidden="1">#REF!</definedName>
    <definedName name="anscount" hidden="1">2</definedName>
    <definedName name="AR" hidden="1">{#N/A,#N/A,FALSE,"Summary";#N/A,#N/A,FALSE,"GM Sum";#N/A,#N/A,FALSE,"Ext Shops";#N/A,#N/A,FALSE,"Lost Shops";#N/A,#N/A,FALSE,"Reloc Shops";#N/A,#N/A,FALSE,"Not Affected";#N/A,#N/A,FALSE,"MDbase"}</definedName>
    <definedName name="AS2DocOpenMode" hidden="1">"AS2DocumentEdit"</definedName>
    <definedName name="asd" hidden="1">{#N/A,#N/A,TRUE,"Budget-General";#N/A,#N/A,TRUE,"Budget-Foodcourt(FOH)";#N/A,#N/A,TRUE,"Management Fee";#N/A,#N/A,TRUE,"Opex Calcs";#N/A,#N/A,TRUE,"Statutory Outgoings";#N/A,#N/A,TRUE,"Insurance Premiums";#N/A,#N/A,TRUE,"Airconditioning";#N/A,#N/A,TRUE,"Cleaning";#N/A,#N/A,TRUE,"Building Supervision";#N/A,#N/A,TRUE,"Carparking";#N/A,#N/A,TRUE,"Power";#N/A,#N/A,TRUE,"Fire Protection";#N/A,#N/A,TRUE,"Gas &amp; Oil";#N/A,#N/A,TRUE,"Lifts &amp; Escalators";#N/A,#N/A,TRUE,"Pest Control";#N/A,#N/A,TRUE,"Repairs &amp; Maintenance";#N/A,#N/A,TRUE,"Building Intelligence";#N/A,#N/A,TRUE,"Energy Management";#N/A,#N/A,TRUE,"Security";#N/A,#N/A,TRUE,"Sewerage Disposal";#N/A,#N/A,TRUE,"Uniforms";#N/A,#N/A,TRUE,"Salaries";#N/A,#N/A,TRUE,"Staff Training";"all",#N/A,TRUE,"Miscellaneous";"all",#N/A,TRUE,"Public Address";"all",#N/A,TRUE,"Signs";#N/A,#N/A,TRUE,"Gardening";#N/A,#N/A,TRUE,"Childminding";#N/A,#N/A,TRUE,"Administration"}</definedName>
    <definedName name="asdfasfsa" hidden="1">{#N/A,#N/A,FALSE,"Summary";#N/A,#N/A,FALSE,"GM Sum";#N/A,#N/A,FALSE,"Ext Shops";#N/A,#N/A,FALSE,"Lost Shops";#N/A,#N/A,FALSE,"Reloc Shops";#N/A,#N/A,FALSE,"Not Affected";#N/A,#N/A,FALSE,"MDbase"}</definedName>
    <definedName name="asdfhd" hidden="1">{#N/A,#N/A,TRUE,"SUMMARY";#N/A,#N/A,TRUE,"NOTES";#N/A,#N/A,TRUE,"EXT-SHOPS";#N/A,#N/A,TRUE,"N-AFF-SHOPS";#N/A,#N/A,TRUE,"LOST-SHOPS"}</definedName>
    <definedName name="asdgf" hidden="1">{#N/A,#N/A,FALSE,"Index"}</definedName>
    <definedName name="AVG" hidden="1">"AVG"</definedName>
    <definedName name="AVGAVG" hidden="1">"AVGAVG"</definedName>
    <definedName name="AVGMOV" hidden="1">"AVGMOV"</definedName>
    <definedName name="b" hidden="1">#REF!</definedName>
    <definedName name="b\" hidden="1">{#N/A,#N/A,FALSE,"Summary";#N/A,#N/A,FALSE,"GM Sum";#N/A,#N/A,FALSE,"Ext Shops";#N/A,#N/A,FALSE,"Lost Shops";#N/A,#N/A,FALSE,"Reloc Shops";#N/A,#N/A,FALSE,"Not Affected";#N/A,#N/A,FALSE,"MDbase"}</definedName>
    <definedName name="BAS" hidden="1">{#N/A,#N/A,FALSE,"tb";#N/A,#N/A,FALSE,"0500";#N/A,#N/A,FALSE,"0612";#N/A,#N/A,FALSE,"0613";#N/A,#N/A,FALSE,"0614";#N/A,#N/A,FALSE,"0653";#N/A,#N/A,FALSE,"0737";#N/A,#N/A,FALSE,"0760";#N/A,#N/A,FALSE,"0770";#N/A,#N/A,FALSE,"0786"}</definedName>
    <definedName name="BAS_1" hidden="1">{#N/A,#N/A,FALSE,"tb";#N/A,#N/A,FALSE,"0500";#N/A,#N/A,FALSE,"0612";#N/A,#N/A,FALSE,"0613";#N/A,#N/A,FALSE,"0614";#N/A,#N/A,FALSE,"0653";#N/A,#N/A,FALSE,"0737";#N/A,#N/A,FALSE,"0760";#N/A,#N/A,FALSE,"0770";#N/A,#N/A,FALSE,"0786"}</definedName>
    <definedName name="BAScheck" hidden="1">{#N/A,#N/A,FALSE,"8516";#N/A,#N/A,FALSE,"9357-9373";#N/A,#N/A,FALSE,"9688";#N/A,#N/A,FALSE,"9779";#N/A,#N/A,FALSE,"9753"}</definedName>
    <definedName name="BAScheck_1" hidden="1">{#N/A,#N/A,FALSE,"8516";#N/A,#N/A,FALSE,"9357-9373";#N/A,#N/A,FALSE,"9688";#N/A,#N/A,FALSE,"9779";#N/A,#N/A,FALSE,"9753"}</definedName>
    <definedName name="bbbsf" hidden="1">{#N/A,#N/A,FALSE,"Outgoings";#N/A,#N/A,FALSE,"Expenses";#N/A,#N/A,FALSE,"Income(Non Rent)";#N/A,#N/A,FALSE,"Rent-Page2";#N/A,#N/A,FALSE,"Rent-Page1";#N/A,#N/A,FALSE,"Overview-Page2";#N/A,#N/A,FALSE,"Overview-Page1";#N/A,#N/A,FALSE,"Index"}</definedName>
    <definedName name="BLDG" hidden="1">#REF!</definedName>
    <definedName name="bnvbcn" hidden="1">{#N/A,#N/A,FALSE,"Cover";#N/A,#N/A,FALSE,"Target Vacancies";#N/A,#N/A,FALSE,"Report1";#N/A,#N/A,FALSE,"Report1RGM";#N/A,#N/A,FALSE,"Report6";#N/A,#N/A,FALSE,"Report9";#N/A,#N/A,FALSE,"Report10";#N/A,#N/A,FALSE,"Report11";#N/A,#N/A,FALSE,"Report13";#N/A,#N/A,FALSE,"Report13RGM"}</definedName>
    <definedName name="book7" hidden="1">{#N/A,#N/A,TRUE,"Control Sheet";#N/A,#N/A,TRUE,"Fitzwilliam St";#N/A,#N/A,TRUE,"Property Summary";#N/A,#N/A,TRUE,"Trial Balance";#N/A,#N/A,TRUE,"DeAM Var";#N/A,#N/A,TRUE,"DeAM BS";#N/A,#N/A,TRUE,"Arrears";#N/A,#N/A,TRUE,"Doubtful Debts";#N/A,#N/A,TRUE,"Tenants";#N/A,#N/A,TRUE,"Capex &amp; Owner paid";#N/A,#N/A,TRUE,"Funds in trust";#N/A,#N/A,TRUE,"CASH REC";#N/A,#N/A,TRUE,"Accruals &amp; Prepaids";#N/A,#N/A,TRUE,"Owners Funds Rec";#N/A,#N/A,TRUE,"Other Recs";#N/A,#N/A,TRUE,"GST BAS Fitzwilliam";#N/A,#N/A,TRUE,"AXA jnl";#N/A,#N/A,TRUE,"cross check"}</definedName>
    <definedName name="BUDAVG" hidden="1">"BUDAVG"</definedName>
    <definedName name="BUDMOV" hidden="1">"BUDMOV"</definedName>
    <definedName name="capex2" hidden="1">{#N/A,#N/A,TRUE,"Capex Summ";#N/A,#N/A,TRUE,"Essential Works.tw";#N/A,#N/A,TRUE,"Desirable Works.tw";#N/A,#N/A,TRUE,"Essential Works.rt";#N/A,#N/A,TRUE,"Desirable Works.rt";#N/A,#N/A,TRUE,"Mthly";#N/A,#N/A,TRUE,"Essential Works.ht";#N/A,#N/A,TRUE,"Desirable Works.ht";#N/A,#N/A,TRUE,"Incentives"}</definedName>
    <definedName name="cbncccvvn" hidden="1">{#N/A,#N/A,FALSE,"Overview-Page2";#N/A,#N/A,FALSE,"Overview-Page1"}</definedName>
    <definedName name="cc" hidden="1">{"Access",#N/A,FALSE,"Access"}</definedName>
    <definedName name="CIQWBGuid" hidden="1">"2d58a1b4-2218-4f43-a2c0-f12fdafa6cf7"</definedName>
    <definedName name="cnbujy" hidden="1">{#N/A,#N/A,FALSE,"Income(Non Rent)"}</definedName>
    <definedName name="cp" hidden="1">{#N/A,#N/A,TRUE,"Capex Summ";#N/A,#N/A,TRUE,"Essential Works.tw";#N/A,#N/A,TRUE,"Desirable Works.tw";#N/A,#N/A,TRUE,"Essential Works.rt";#N/A,#N/A,TRUE,"Desirable Works.rt";#N/A,#N/A,TRUE,"Mthly";#N/A,#N/A,TRUE,"Essential Works.ht";#N/A,#N/A,TRUE,"Desirable Works.ht";#N/A,#N/A,TRUE,"Incentives"}</definedName>
    <definedName name="Cwvu.Feasibility." hidden="1">#REF!,#REF!,#REF!</definedName>
    <definedName name="d" hidden="1">{#N/A,#N/A,FALSE,"Asset Forecast";#N/A,#N/A,FALSE,"AP Summary";#N/A,#N/A,FALSE,"Income";#N/A,#N/A,FALSE,"Capex &amp; Sinking Fund";#N/A,#N/A,FALSE,"Rev &amp; Exp Variance";#N/A,#N/A,FALSE,"Cashflow Projections";#N/A,#N/A,FALSE,"Current Issues";#N/A,#N/A,FALSE,"Forecast/Variance Report";#N/A,#N/A,FALSE,"MatProjections"}</definedName>
    <definedName name="dafs" hidden="1">{#N/A,#N/A,FALSE,"Outgoings";#N/A,#N/A,FALSE,"Expenses";#N/A,#N/A,FALSE,"Income(Non Rent)";#N/A,#N/A,FALSE,"Rent";#N/A,#N/A,FALSE,"Profit";#N/A,#N/A,FALSE,"Overview-Page2";#N/A,#N/A,FALSE,"Overview-Page1";#N/A,#N/A,FALSE,"Index"}</definedName>
    <definedName name="data2" hidden="1">#N/A</definedName>
    <definedName name="_xlnm.Database" hidden="1">#REF!</definedName>
    <definedName name="DataC1" localSheetId="0" hidden="1">COLUMN(DataColumns)</definedName>
    <definedName name="DataC1" hidden="1">COLUMN(DataColumns)</definedName>
    <definedName name="DataHeadR1" localSheetId="0" hidden="1">ROW(DataColumns)</definedName>
    <definedName name="DataHeadR1" hidden="1">ROW(DataColumns)</definedName>
    <definedName name="DataR0" hidden="1">DataR1-1</definedName>
    <definedName name="DataR1" hidden="1">#N/A</definedName>
    <definedName name="DataRA" hidden="1">DataR1-1</definedName>
    <definedName name="DataRL" localSheetId="0" hidden="1">ROWS(DataColumns)</definedName>
    <definedName name="DataRL" hidden="1">ROWS(DataColumns)</definedName>
    <definedName name="DataRowsCount" localSheetId="0" hidden="1">'Property Synopsis'!DataRL-[0]!DataR0</definedName>
    <definedName name="DataRowsCount" hidden="1">DataRL-DataR0</definedName>
    <definedName name="dd" hidden="1">{#N/A,#N/A,FALSE,"Asset Forecast";#N/A,#N/A,FALSE,"AP Summary";#N/A,#N/A,FALSE,"Income";#N/A,#N/A,FALSE,"Capex &amp; Sinking Fund";#N/A,#N/A,FALSE,"Rev &amp; Exp Variance";#N/A,#N/A,FALSE,"Cashflow Projections";#N/A,#N/A,FALSE,"Current Issues";#N/A,#N/A,FALSE,"Forecast/Variance Report";#N/A,#N/A,FALSE,"MatProjections"}</definedName>
    <definedName name="ddd" hidden="1">{"Linkages",#N/A,TRUE,"Linkages";"Busplan",#N/A,TRUE,"Linkages";"traffic",#N/A,TRUE,"Linkages";"Finassum",#N/A,TRUE,"Linkages";"Key_drivers",#N/A,TRUE,"Rev Drivers";"Cash_flow",#N/A,TRUE,"Cashflow";"balancesheet",#N/A,TRUE,"Balance Sheet";"tax_schedule",#N/A,TRUE,"Tax Schedule";"franking",#N/A,TRUE,"Tax Schedule";"Term",#N/A,TRUE,"BankDebt";"sub",#N/A,TRUE,"BankDebt";"capex",#N/A,TRUE,"BankDebt";"insto_returns",#N/A,TRUE,"Insto Returns";"BAA_plc",#N/A,TRUE,"BAA Returns";"impact_fin",#N/A,TRUE,"Impact on BAA";"ratios",#N/A,TRUE,"Key Ratios";"annual_data",#N/A,TRUE,"Annual Data"}</definedName>
    <definedName name="dddddd" hidden="1">{#N/A,#N/A,FALSE,"CAPREIT"}</definedName>
    <definedName name="ddddddd" hidden="1">{#N/A,#N/A,FALSE,"CAPREIT"}</definedName>
    <definedName name="default" hidden="1">#REF!</definedName>
    <definedName name="dfasfsd" hidden="1">{"Stab",#N/A,FALSE,"stab";"stabpm",#N/A,FALSE,"stabpm"}</definedName>
    <definedName name="dfhrtrt" hidden="1">{"State",#N/A,FALSE,"state";"Trust",#N/A,FALSE,"trust";"Alpha",#N/A,FALSE,"alpha";"RGM",#N/A,FALSE,"rgm";"Stab",#N/A,FALSE,"stab"}</definedName>
    <definedName name="dhfhfj" hidden="1">#REF!-1</definedName>
    <definedName name="dhg" hidden="1">{#N/A,#N/A,FALSE,"Data Input";#N/A,#N/A,FALSE,"1. Income";#N/A,#N/A,FALSE,"2. Rates &amp; Taxes";#N/A,#N/A,FALSE,"3. Extended Trade";#N/A,#N/A,FALSE,"4. Non Recoverable Expenses";#N/A,#N/A,FALSE,"5. Recoverable Expenses";#N/A,#N/A,FALSE,"6. Cleaning"}</definedName>
    <definedName name="dj" hidden="1">{#N/A,#N/A,TRUE,"Index";#N/A,#N/A,TRUE,"Returns Summary";#N/A,#N/A,TRUE,"Value Add";#N/A,#N/A,TRUE,"Performance";#N/A,#N/A,TRUE,"Performance - Sector";#N/A,#N/A,TRUE,"Market Values";#N/A,#N/A,TRUE,"Valuations";#N/A,#N/A,TRUE,"Capex";#N/A,#N/A,TRUE,"Acq &amp; Disposals";#N/A,#N/A,TRUE,"Net Income";#N/A,#N/A,TRUE,"Arrears";#N/A,#N/A,TRUE,"Vacancy Data";#N/A,#N/A,TRUE,"Management Fee";#N/A,#N/A,TRUE,"Cash Analysis";#N/A,#N/A,TRUE,"Fund Passport Compliance"}</definedName>
    <definedName name="djrt" hidden="1">{#N/A,#N/A,FALSE,"Data Input";#N/A,#N/A,FALSE,"1. Income";#N/A,#N/A,FALSE,"2. Rates &amp; Taxes";#N/A,#N/A,FALSE,"3. Extended Trade";#N/A,#N/A,FALSE,"4. Non Recoverable Expenses";#N/A,#N/A,FALSE,"5. Recoverable Expenses";#N/A,#N/A,FALSE,"6. Cleaning"}</definedName>
    <definedName name="DME_ODMALinks1" hidden="1">"::ODMA\DME-MSE\London-44590=C:\TEMP\Dme\London-44590.xls"</definedName>
    <definedName name="DME_ODMALinksCount" hidden="1">"1"</definedName>
    <definedName name="dsfds" hidden="1">{#N/A,#N/A,FALSE,"Cashdy";#N/A,#N/A,FALSE,"TMF";#N/A,#N/A,FALSE,"TTEI";#N/A,#N/A,FALSE,"TASF";#N/A,#N/A,FALSE,"TBF";#N/A,#N/A,FALSE,"MOR2";#N/A,#N/A,FALSE,"TSCG";#N/A,#N/A,FALSE,"REST";#N/A,#N/A,FALSE,"BLUE";#N/A,#N/A,FALSE,"GREEN";#N/A,#N/A,FALSE,"AST";#N/A,#N/A,FALSE,"BEN";#N/A,#N/A,FALSE,"MAN";#N/A,#N/A,FALSE,"MAN"}</definedName>
    <definedName name="dsfds_1" hidden="1">{#N/A,#N/A,FALSE,"Cashdy";#N/A,#N/A,FALSE,"TMF";#N/A,#N/A,FALSE,"TTEI";#N/A,#N/A,FALSE,"TASF";#N/A,#N/A,FALSE,"TBF";#N/A,#N/A,FALSE,"MOR2";#N/A,#N/A,FALSE,"TSCG";#N/A,#N/A,FALSE,"REST";#N/A,#N/A,FALSE,"BLUE";#N/A,#N/A,FALSE,"GREEN";#N/A,#N/A,FALSE,"AST";#N/A,#N/A,FALSE,"BEN";#N/A,#N/A,FALSE,"MAN";#N/A,#N/A,FALSE,"MAN"}</definedName>
    <definedName name="e" hidden="1">#REF!</definedName>
    <definedName name="Ed" hidden="1">{#N/A,#N/A,FALSE,"2014-app";#N/A,#N/A,FALSE,"2014-red";#N/A,#N/A,FALSE,"2014-fee";#N/A,#N/A,FALSE,"2030";#N/A,#N/A,FALSE,"2048";#N/A,#N/A,FALSE,"2360"}</definedName>
    <definedName name="Ed_1" hidden="1">{#N/A,#N/A,FALSE,"2014-app";#N/A,#N/A,FALSE,"2014-red";#N/A,#N/A,FALSE,"2014-fee";#N/A,#N/A,FALSE,"2030";#N/A,#N/A,FALSE,"2048";#N/A,#N/A,FALSE,"2360"}</definedName>
    <definedName name="Edw" hidden="1">{#N/A,#N/A,FALSE,"5009";#N/A,#N/A,FALSE,"5050";#N/A,#N/A,FALSE,"5058";#N/A,#N/A,FALSE,"5306";#N/A,#N/A,FALSE,"5314";#N/A,#N/A,FALSE,"5355";#N/A,#N/A,FALSE,"5751"}</definedName>
    <definedName name="Edw_1" hidden="1">{#N/A,#N/A,FALSE,"5009";#N/A,#N/A,FALSE,"5050";#N/A,#N/A,FALSE,"5058";#N/A,#N/A,FALSE,"5306";#N/A,#N/A,FALSE,"5314";#N/A,#N/A,FALSE,"5355";#N/A,#N/A,FALSE,"5751"}</definedName>
    <definedName name="ee" localSheetId="0" hidden="1">#REF!</definedName>
    <definedName name="ee" hidden="1">#REF!</definedName>
    <definedName name="Elect2" hidden="1">{#N/A,#N/A,FALSE,"Data Input";#N/A,#N/A,FALSE,"1. Income";#N/A,#N/A,FALSE,"2. Rates &amp; Taxes";#N/A,#N/A,FALSE,"3. Extended Trade";#N/A,#N/A,FALSE,"4. Non Recoverable Expenses";#N/A,#N/A,FALSE,"5. Recoverable Expenses";#N/A,#N/A,FALSE,"6. Cleaning"}</definedName>
    <definedName name="ess"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estet" hidden="1">{#N/A,#N/A,FALSE,"5YRASSPl - consol'd";#N/A,#N/A,FALSE,"5YRASSPl - hotel";#N/A,#N/A,FALSE,"5YRASSPl - excl htl";#N/A,#N/A,FALSE,"VarReport";#N/A,#N/A,FALSE,"Sensitivity";#N/A,#N/A,FALSE,"House View ";#N/A,#N/A,FALSE,"KPI"}</definedName>
    <definedName name="EWOK" hidden="1">{#N/A,#N/A,FALSE,"5009";#N/A,#N/A,FALSE,"5050";#N/A,#N/A,FALSE,"5058";#N/A,#N/A,FALSE,"5306";#N/A,#N/A,FALSE,"5314";#N/A,#N/A,FALSE,"5355";#N/A,#N/A,FALSE,"5751"}</definedName>
    <definedName name="EWOK_1" hidden="1">{#N/A,#N/A,FALSE,"5009";#N/A,#N/A,FALSE,"5050";#N/A,#N/A,FALSE,"5058";#N/A,#N/A,FALSE,"5306";#N/A,#N/A,FALSE,"5314";#N/A,#N/A,FALSE,"5355";#N/A,#N/A,FALSE,"5751"}</definedName>
    <definedName name="exceptions" hidden="1">#REF!</definedName>
    <definedName name="Exs" hidden="1">DataR1-1</definedName>
    <definedName name="f" hidden="1">{#N/A,#N/A,FALSE,"Asset Forecast";#N/A,#N/A,FALSE,"AP Summary";#N/A,#N/A,FALSE,"Income";#N/A,#N/A,FALSE,"Capex &amp; Sinking Fund";#N/A,#N/A,FALSE,"Rev &amp; Exp Variance";#N/A,#N/A,FALSE,"Cashflow Projections";#N/A,#N/A,FALSE,"Current Issues";#N/A,#N/A,FALSE,"Forecast/Variance Report";#N/A,#N/A,FALSE,"MatProjections"}</definedName>
    <definedName name="fdfdfd" hidden="1">{#N/A,#N/A,FALSE,"CAPREIT"}</definedName>
    <definedName name="fdfdfdf" hidden="1">{#N/A,#N/A,FALSE,"CAPREIT"}</definedName>
    <definedName name="ff" hidden="1">{#N/A,#N/A,FALSE,"RECON";"LAST YEAR",#N/A,FALSE,"ESTIMATE"}</definedName>
    <definedName name="FFF" hidden="1">{#N/A,#N/A,FALSE,"2014-app";#N/A,#N/A,FALSE,"2014-red";#N/A,#N/A,FALSE,"2014-fee";#N/A,#N/A,FALSE,"2030";#N/A,#N/A,FALSE,"2048";#N/A,#N/A,FALSE,"2360"}</definedName>
    <definedName name="FFF_1" hidden="1">{#N/A,#N/A,FALSE,"2014-app";#N/A,#N/A,FALSE,"2014-red";#N/A,#N/A,FALSE,"2014-fee";#N/A,#N/A,FALSE,"2030";#N/A,#N/A,FALSE,"2048";#N/A,#N/A,FALSE,"2360"}</definedName>
    <definedName name="ffffffffff" hidden="1">#N/A</definedName>
    <definedName name="fg" hidden="1">{#N/A,#N/A,TRUE,"Index";#N/A,#N/A,TRUE,"Returns Summary";#N/A,#N/A,TRUE,"Value Add";#N/A,#N/A,TRUE,"Performance";#N/A,#N/A,TRUE,"Performance - Sector";#N/A,#N/A,TRUE,"Market Values";#N/A,#N/A,TRUE,"Valuations";#N/A,#N/A,TRUE,"Capex";#N/A,#N/A,TRUE,"Acq &amp; Disposals";#N/A,#N/A,TRUE,"Net Income";#N/A,#N/A,TRUE,"Arrears";#N/A,#N/A,TRUE,"Vacancy Data";#N/A,#N/A,TRUE,"Management Fee";#N/A,#N/A,TRUE,"Cash Analysis";#N/A,#N/A,TRUE,"Fund Passport Compliance"}</definedName>
    <definedName name="fh" hidden="1">{#N/A,#N/A,FALSE,"Issues&amp;ass";#N/A,#N/A,FALSE,"P&amp;Lreports";#N/A,#N/A,FALSE,"Broker Forecasts";#N/A,#N/A,FALSE,"BSreports";#N/A,#N/A,FALSE,"CASHFLOW";#N/A,#N/A,FALSE,"MONTHLY";#N/A,#N/A,FALSE,"AnalyseP&amp;L"}</definedName>
    <definedName name="FirstDataRowSY" hidden="1">ROW(#REF!)</definedName>
    <definedName name="fr"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fred" hidden="1">{"Checks",#N/A,FALSE,"Checks"}</definedName>
    <definedName name="g" hidden="1">{#N/A,#N/A,FALSE,"Asset Forecast";#N/A,#N/A,FALSE,"AP Summary";#N/A,#N/A,FALSE,"Income";#N/A,#N/A,FALSE,"Capex &amp; Sinking Fund";#N/A,#N/A,FALSE,"Rev &amp; Exp Variance";#N/A,#N/A,FALSE,"Cashflow Projections";#N/A,#N/A,FALSE,"Current Issues";#N/A,#N/A,FALSE,"Forecast/Variance Report";#N/A,#N/A,FALSE,"MatProjections"}</definedName>
    <definedName name="g_1" hidden="1">{#N/A,#N/A,FALSE,"8516";#N/A,#N/A,FALSE,"9357-9373";#N/A,#N/A,FALSE,"9688";#N/A,#N/A,FALSE,"9779";#N/A,#N/A,FALSE,"9753"}</definedName>
    <definedName name="gfg" hidden="1">{#N/A,#N/A,FALSE,"RECON";"TOTAL",#N/A,FALSE,"ESTIMATE"}</definedName>
    <definedName name="gh" hidden="1">{#N/A,#N/A,FALSE,"Asset Forecast";#N/A,#N/A,FALSE,"AP Summary";#N/A,#N/A,FALSE,"Income";#N/A,#N/A,FALSE,"Capex &amp; Sinking Fund";#N/A,#N/A,FALSE,"Rev &amp; Exp Variance";#N/A,#N/A,FALSE,"Cashflow Projections";#N/A,#N/A,FALSE,"Current Issues";#N/A,#N/A,FALSE,"Forecast/Variance Report";#N/A,#N/A,FALSE,"MatProjections"}</definedName>
    <definedName name="ghjghjghj" hidden="1">{#N/A,#N/A,FALSE,"Expenses"}</definedName>
    <definedName name="GL" hidden="1">{TRUE,TRUE,-1.25,-15.5,604.5,366.75,FALSE,TRUE,TRUE,TRUE,0,1,#N/A,1,#N/A,10.6,26.6428571428571,1,FALSE,FALSE,3,FALSE,1,FALSE,85,"Swvu.Detailed._.Analysis._.Schedule.","ACwvu.Detailed._.Analysis._.Schedule.",#N/A,FALSE,FALSE,1,0.5,0.5,0.5,2,"","&amp;L&amp;8&amp;F :&amp;A&amp;C&amp;8Page &amp;P of &amp;N&amp;R&amp;8&amp;D  &amp;T",TRUE,FALSE,FALSE,FALSE,1,85,#N/A,#N/A,"=R14C1:R78C10","=R1:R13","Rwvu.Detailed._.Analysis._.Schedule.",#N/A,FALSE,FALSE,TRUE,9,#N/A,#N/A,FALSE,FALSE,TRUE,TRUE,TRUE}</definedName>
    <definedName name="GL_Analysis_Jun" hidden="1">{TRUE,TRUE,-1.25,-15.5,604.5,366.75,FALSE,TRUE,TRUE,TRUE,0,1,#N/A,1,#N/A,10.6,26.6428571428571,1,FALSE,FALSE,3,FALSE,1,FALSE,85,"Swvu.Detailed._.Analysis._.Schedule.","ACwvu.Detailed._.Analysis._.Schedule.",#N/A,FALSE,FALSE,1,0.5,0.5,0.5,2,"","&amp;L&amp;8&amp;F :&amp;A&amp;C&amp;8Page &amp;P of &amp;N&amp;R&amp;8&amp;D  &amp;T",TRUE,FALSE,FALSE,FALSE,1,85,#N/A,#N/A,"=R14C1:R78C10","=R1:R13","Rwvu.Detailed._.Analysis._.Schedule.",#N/A,FALSE,FALSE,TRUE,9,#N/A,#N/A,FALSE,FALSE,TRUE,TRUE,TRUE}</definedName>
    <definedName name="Glad" localSheetId="0" hidden="1">#REF!</definedName>
    <definedName name="Glad" hidden="1">#REF!</definedName>
    <definedName name="Gladesvi" localSheetId="0" hidden="1">#REF!</definedName>
    <definedName name="Gladesvi" hidden="1">#REF!</definedName>
    <definedName name="Gladesvie" localSheetId="0" hidden="1">#REF!</definedName>
    <definedName name="Gladesvie" hidden="1">#REF!</definedName>
    <definedName name="GST" hidden="1">{#N/A,#N/A,FALSE,"8516";#N/A,#N/A,FALSE,"9357-9373";#N/A,#N/A,FALSE,"9688";#N/A,#N/A,FALSE,"9779";#N/A,#N/A,FALSE,"9753"}</definedName>
    <definedName name="GST_1" hidden="1">{#N/A,#N/A,FALSE,"8516";#N/A,#N/A,FALSE,"9357-9373";#N/A,#N/A,FALSE,"9688";#N/A,#N/A,FALSE,"9779";#N/A,#N/A,FALSE,"9753"}</definedName>
    <definedName name="gt" hidden="1">{#N/A,#N/A,FALSE,"Y2 - Y5 New Variance";#N/A,#N/A,FALSE,"Let up Schedule";#N/A,#N/A,FALSE,"Mgt Reprt";#N/A,#N/A,FALSE,"new houseview";#N/A,#N/A,FALSE,"new KPI";#N/A,#N/A,FALSE,"desirable works";#N/A,#N/A,FALSE,"Y2 - Y5 Capex Variance ";#N/A,#N/A,FALSE,"new capex After Blckt";#N/A,#N/A,FALSE,"0699 New Variance "}</definedName>
    <definedName name="h" hidden="1">{#N/A,#N/A,TRUE,"Control Sheet";#N/A,#N/A,TRUE,"Casula";#N/A,#N/A,TRUE,"Property Summary";#N/A,#N/A,TRUE,"DeAM Var";#N/A,#N/A,TRUE,"DeAM BS";#N/A,#N/A,TRUE,"Arrears";#N/A,#N/A,TRUE,"Tenants";#N/A,#N/A,TRUE,"Capex &amp; Owner paid"}</definedName>
    <definedName name="hdhfdhfn" hidden="1">ROW(#REF!)</definedName>
    <definedName name="hht" hidden="1">{#N/A,#N/A,FALSE,"Y2 - Y5 New Variance";#N/A,#N/A,FALSE,"Let up Schedule";#N/A,#N/A,FALSE,"Mgt Reprt";#N/A,#N/A,FALSE,"new houseview";#N/A,#N/A,FALSE,"new KPI";#N/A,#N/A,FALSE,"desirable works";#N/A,#N/A,FALSE,"Y2 - Y5 Capex Variance ";#N/A,#N/A,FALSE,"new capex After Blckt";#N/A,#N/A,FALSE,"0699 New Variance "}</definedName>
    <definedName name="HTML_CodePage" hidden="1">1252</definedName>
    <definedName name="HTML_Control" hidden="1">{"'Report9'!$B$1:$AD$57"}</definedName>
    <definedName name="HTML_Control1" hidden="1">{"'Report9'!$B$1:$AD$57"}</definedName>
    <definedName name="HTML_Description" hidden="1">""</definedName>
    <definedName name="HTML_Email" hidden="1">""</definedName>
    <definedName name="HTML_Header" hidden="1">"Report9Shops"</definedName>
    <definedName name="HTML_LastUpdate" hidden="1">"20/07/99"</definedName>
    <definedName name="HTML_LineAfter" hidden="1">TRUE</definedName>
    <definedName name="HTML_LineBefore" hidden="1">TRUE</definedName>
    <definedName name="HTML_Name" hidden="1">"Adam Davis"</definedName>
    <definedName name="HTML_OBDlg2" hidden="1">TRUE</definedName>
    <definedName name="HTML_OBDlg4" hidden="1">TRUE</definedName>
    <definedName name="HTML_OS" hidden="1">0</definedName>
    <definedName name="HTML_PathFile" hidden="1">"D:\Download\Report9Shops.htm"</definedName>
    <definedName name="HTML_PathFileMac" hidden="1">"File Server:Drop Boxes:SN:MyHTML.html"</definedName>
    <definedName name="HTML_Title" hidden="1">"Minsum"</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OVER_SHARES" hidden="1">"c1349"</definedName>
    <definedName name="IQ_BV_SHARE" hidden="1">"c100"</definedName>
    <definedName name="IQ_BV_SHARE_ACT_OR_EST_CIQ_COL" hidden="1">"c11719"</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CIQ_COL" hidden="1">"c11743"</definedName>
    <definedName name="IQ_CAL_Y" hidden="1">"c102"</definedName>
    <definedName name="IQ_CAL_Y_EST" hidden="1">"c6797"</definedName>
    <definedName name="IQ_CAL_Y_EST_CIQ" hidden="1">"c6809"</definedName>
    <definedName name="IQ_CAL_Y_EST_CIQ_COL" hidden="1">"c11744"</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CIQ_COL" hidden="1">"c11718"</definedName>
    <definedName name="IQ_CAPEX_BNK" hidden="1">"c110"</definedName>
    <definedName name="IQ_CAPEX_BR" hidden="1">"c111"</definedName>
    <definedName name="IQ_CAPEX_FIN" hidden="1">"c112"</definedName>
    <definedName name="IQ_CAPEX_GUIDANCE_CIQ" hidden="1">"c4562"</definedName>
    <definedName name="IQ_CAPEX_GUIDANCE_CIQ_COL" hidden="1">"c11211"</definedName>
    <definedName name="IQ_CAPEX_HIGH_GUIDANCE_CIQ" hidden="1">"c4592"</definedName>
    <definedName name="IQ_CAPEX_HIGH_GUIDANCE_CIQ_COL" hidden="1">"c11241"</definedName>
    <definedName name="IQ_CAPEX_INS" hidden="1">"c113"</definedName>
    <definedName name="IQ_CAPEX_LOW_GUIDANCE_CIQ" hidden="1">"c4632"</definedName>
    <definedName name="IQ_CAPEX_LOW_GUIDANCE_CIQ_COL" hidden="1">"c11281"</definedName>
    <definedName name="IQ_CAPEX_PCT_REV" hidden="1">"c19144"</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_CIQ_COL" hidden="1">"c11708"</definedName>
    <definedName name="IQ_CFPS_EST" hidden="1">"c1667"</definedName>
    <definedName name="IQ_CFPS_GUIDANCE_CIQ" hidden="1">"c4782"</definedName>
    <definedName name="IQ_CFPS_GUIDANCE_CIQ_COL" hidden="1">"c11429"</definedName>
    <definedName name="IQ_CFPS_HIGH_EST" hidden="1">"c1669"</definedName>
    <definedName name="IQ_CFPS_HIGH_GUIDANCE_CIQ" hidden="1">"c4579"</definedName>
    <definedName name="IQ_CFPS_HIGH_GUIDANCE_CIQ_COL" hidden="1">"c11228"</definedName>
    <definedName name="IQ_CFPS_LOW_EST" hidden="1">"c1670"</definedName>
    <definedName name="IQ_CFPS_LOW_GUIDANCE_CIQ" hidden="1">"c4619"</definedName>
    <definedName name="IQ_CFPS_LOW_GUIDANCE_CIQ_COL" hidden="1">"c11268"</definedName>
    <definedName name="IQ_CFPS_MEDIAN_EST" hidden="1">"c1668"</definedName>
    <definedName name="IQ_CFPS_NUM_EST" hidden="1">"c1671"</definedName>
    <definedName name="IQ_CFPS_STDDEV_EST" hidden="1">"c1672"</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STRIBUTABLE_CASH_STANDARDIZED" hidden="1">"c20435"</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_CIQ_COL" hidden="1">"c11709"</definedName>
    <definedName name="IQ_DPS_EST" hidden="1">"c1674"</definedName>
    <definedName name="IQ_DPS_GUIDANCE_CIQ" hidden="1">"c4827"</definedName>
    <definedName name="IQ_DPS_GUIDANCE_CIQ_COL" hidden="1">"c11474"</definedName>
    <definedName name="IQ_DPS_HIGH_EST" hidden="1">"c1676"</definedName>
    <definedName name="IQ_DPS_HIGH_GUIDANCE_CIQ" hidden="1">"c4580"</definedName>
    <definedName name="IQ_DPS_HIGH_GUIDANCE_CIQ_COL" hidden="1">"c11229"</definedName>
    <definedName name="IQ_DPS_LOW_EST" hidden="1">"c1677"</definedName>
    <definedName name="IQ_DPS_LOW_GUIDANCE_CIQ" hidden="1">"c4620"</definedName>
    <definedName name="IQ_DPS_LOW_GUIDANCE_CIQ_COL" hidden="1">"c11269"</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_CIQ_COL" hidden="1">"c11710"</definedName>
    <definedName name="IQ_EBIT_EQ_INC" hidden="1">"c3498"</definedName>
    <definedName name="IQ_EBIT_EQ_INC_EXCL_SBC" hidden="1">"c3502"</definedName>
    <definedName name="IQ_EBIT_EST" hidden="1">"c1681"</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EST" hidden="1">"c1683"</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P" hidden="1">"c8880"</definedName>
    <definedName name="IQ_EPS_AP_ABS" hidden="1">"c8899"</definedName>
    <definedName name="IQ_EPS_EST" hidden="1">"c399"</definedName>
    <definedName name="IQ_EPS_EST_BOTTOM_UP_CIQ" hidden="1">"c12026"</definedName>
    <definedName name="IQ_EPS_EST_CIQ" hidden="1">"c4994"</definedName>
    <definedName name="IQ_EPS_EST_REUT" hidden="1">"c5453"</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EST" hidden="1">"c1737"</definedName>
    <definedName name="IQ_EPS_GW_EST_BOTTOM_UP_CIQ" hidden="1">"c12028"</definedName>
    <definedName name="IQ_EPS_GW_EST_CIQ" hidden="1">"c4723"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_CIQ" hidden="1">"c12027"</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ED_EST" hidden="1">"c1744"</definedName>
    <definedName name="IQ_EPS_REPORTED_EST_BOTTOM_UP_CIQ" hidden="1">"c12029"</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 hidden="1">"c4376"</definedName>
    <definedName name="IQ_EPS_SBC_ACT_OR_EST_CIQ" hidden="1">"c4901"</definedName>
    <definedName name="IQ_EPS_SBC_ACT_OR_EST_CIQ_COL" hidden="1">"c11548"</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CFPS" hidden="1">"c1673"</definedName>
    <definedName name="IQ_EST_ACT_DISTRIBUTABLE_CASH_CIQ_COL" hidden="1">"c11568"</definedName>
    <definedName name="IQ_EST_ACT_DPS" hidden="1">"c1680"</definedName>
    <definedName name="IQ_EST_ACT_EBIT" hidden="1">"c1687"</definedName>
    <definedName name="IQ_EST_ACT_EBITDA" hidden="1">"c1664"</definedName>
    <definedName name="IQ_EST_ACT_EBITDA_CIQ" hidden="1">"c3667"</definedName>
    <definedName name="IQ_EST_ACT_EPS" hidden="1">"c1648"</definedName>
    <definedName name="IQ_EST_ACT_EPS_CIQ" hidden="1">"c4998"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 hidden="1">"c1666"</definedName>
    <definedName name="IQ_EST_ACT_FFO_CIQ_COL" hidden="1">"c11579"</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ACT_REV_CIQ" hidden="1">"c3666"</definedName>
    <definedName name="IQ_EST_CASH_FLOW_DIFF_CIQ_COL" hidden="1">"c11213"</definedName>
    <definedName name="IQ_EST_CASH_FLOW_SURPRISE_PERCENT_CIQ_COL" hidden="1">"c11222"</definedName>
    <definedName name="IQ_EST_CASH_OPER_DIFF_CIQ_COL" hidden="1">"c11223"</definedName>
    <definedName name="IQ_EST_CASH_OPER_SURPRISE_PERCENT_CIQ_COL" hidden="1">"c11421"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_CIQ_COL" hidden="1">"c11448"</definedName>
    <definedName name="IQ_EST_DISTRIBUTABLE_CASH_GROWTH_1YR_CIQ_COL" hidden="1">"c11585"</definedName>
    <definedName name="IQ_EST_DISTRIBUTABLE_CASH_GROWTH_2YR_CIQ_COL" hidden="1">"c11586"</definedName>
    <definedName name="IQ_EST_DISTRIBUTABLE_CASH_GROWTH_Q_1YR_CIQ_COL" hidden="1">"c11587"</definedName>
    <definedName name="IQ_EST_DISTRIBUTABLE_CASH_SEQ_GROWTH_Q_CIQ_COL" hidden="1">"c11588"</definedName>
    <definedName name="IQ_EST_DISTRIBUTABLE_CASH_SHARE_DIFF_CIQ_COL" hidden="1">"c11456"</definedName>
    <definedName name="IQ_EST_DISTRIBUTABLE_CASH_SHARE_GROWTH_1YR_CIQ_COL" hidden="1">"c11589"</definedName>
    <definedName name="IQ_EST_DISTRIBUTABLE_CASH_SHARE_GROWTH_2YR_CIQ_COL" hidden="1">"c11590"</definedName>
    <definedName name="IQ_EST_DISTRIBUTABLE_CASH_SHARE_GROWTH_Q_1YR_CIQ_COL" hidden="1">"c11591"</definedName>
    <definedName name="IQ_EST_DISTRIBUTABLE_CASH_SHARE_SEQ_GROWTH_Q_CIQ_COL" hidden="1">"c11592"</definedName>
    <definedName name="IQ_EST_DISTRIBUTABLE_CASH_SHARE_SURPRISE_PERCENT_CIQ_COL" hidden="1">"c11465"</definedName>
    <definedName name="IQ_EST_DISTRIBUTABLE_CASH_SURPRISE_PERCENT_CIQ_COL" hidden="1">"c11467"</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GW_DIFF_CIQ_COL" hidden="1">"c11476"</definedName>
    <definedName name="IQ_EST_EBIT_GW_SURPRISE_PERCENT_CIQ_COL" hidden="1">"c11485"</definedName>
    <definedName name="IQ_EST_EBIT_SBC_DIFF_CIQ_COL" hidden="1">"c11486"</definedName>
    <definedName name="IQ_EST_EBIT_SBC_GW_DIFF_CIQ_COL" hidden="1">"c11490"</definedName>
    <definedName name="IQ_EST_EBIT_SBC_GW_SURPRISE_PERCENT_CIQ_COL" hidden="1">"c11499"</definedName>
    <definedName name="IQ_EST_EBIT_SBC_SURPRISE_PERCENT_CIQ_COL" hidden="1">"c11505"</definedName>
    <definedName name="IQ_EST_EBIT_SURPRISE_PERCENT" hidden="1">"c1876"</definedName>
    <definedName name="IQ_EST_EBITDA_DIFF" hidden="1">"c1867"</definedName>
    <definedName name="IQ_EST_EBITDA_DIFF_CIQ" hidden="1">"c3719"</definedName>
    <definedName name="IQ_EST_EBITDA_GROWTH_1YR" hidden="1">"c1766"</definedName>
    <definedName name="IQ_EST_EBITDA_GROWTH_1YR_CIQ" hidden="1">"c3695"</definedName>
    <definedName name="IQ_EST_EBITDA_GROWTH_2YR" hidden="1">"c1767"</definedName>
    <definedName name="IQ_EST_EBITDA_GROWTH_2YR_CIQ" hidden="1">"c3696"</definedName>
    <definedName name="IQ_EST_EBITDA_GROWTH_Q_1YR" hidden="1">"c1768"</definedName>
    <definedName name="IQ_EST_EBITDA_GROWTH_Q_1YR_CIQ" hidden="1">"c3697"</definedName>
    <definedName name="IQ_EST_EBITDA_SBC_DIFF_CIQ_COL" hidden="1">"c11507"</definedName>
    <definedName name="IQ_EST_EBITDA_SBC_SURPRISE_PERCENT_CIQ_COL" hidden="1">"c11516"</definedName>
    <definedName name="IQ_EST_EBITDA_SEQ_GROWTH_Q" hidden="1">"c1769"</definedName>
    <definedName name="IQ_EST_EBITDA_SEQ_GROWTH_Q_CIQ" hidden="1">"c3698"</definedName>
    <definedName name="IQ_EST_EBITDA_SURPRISE_PERCENT" hidden="1">"c1868"</definedName>
    <definedName name="IQ_EST_EBITDA_SURPRISE_PERCENT_CIQ" hidden="1">"c3720"</definedName>
    <definedName name="IQ_EST_EBT_SBC_DIFF_CIQ_COL" hidden="1">"c11520"</definedName>
    <definedName name="IQ_EST_EBT_SBC_GW_DIFF_CIQ_COL" hidden="1">"c11524"</definedName>
    <definedName name="IQ_EST_EBT_SBC_GW_SURPRISE_PERCENT_CIQ_COL" hidden="1">"c11533"</definedName>
    <definedName name="IQ_EST_EBT_SBC_SURPRISE_PERCENT_CIQ_COL" hidden="1">"c11539"</definedName>
    <definedName name="IQ_EST_EPS_DIFF" hidden="1">"c1864"</definedName>
    <definedName name="IQ_EST_EPS_DIFF_CIQ" hidden="1">"c4999"</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CIQ" hidden="1">"c3689"</definedName>
    <definedName name="IQ_EST_EPS_GROWTH_5YR" hidden="1">"c1655"</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BC_DIFF_CIQ_COL" hidden="1">"c11546"</definedName>
    <definedName name="IQ_EST_EPS_SBC_GW_DIFF_CIQ_COL" hidden="1">"c11550"</definedName>
    <definedName name="IQ_EST_EPS_SBC_GW_SURPRISE_PERCENT_CIQ_COL" hidden="1">"c11559"</definedName>
    <definedName name="IQ_EST_EPS_SBC_SURPRISE_PERCENT_CIQ_COL" hidden="1">"c11565"</definedName>
    <definedName name="IQ_EST_EPS_SEQ_GROWTH_Q" hidden="1">"c1764"</definedName>
    <definedName name="IQ_EST_EPS_SEQ_GROWTH_Q_CIQ" hidden="1">"c3690"</definedName>
    <definedName name="IQ_EST_EPS_SURPRISE" hidden="1">"c1635"</definedName>
    <definedName name="IQ_EST_EPS_SURPRISE_PERCENT" hidden="1">"c1635"</definedName>
    <definedName name="IQ_EST_EPS_SURPRISE_PERCENT_CIQ" hidden="1">"c5000"</definedName>
    <definedName name="IQ_EST_FAIR_VALUE_MORT_SERVICING_ASSETS_FFIEC" hidden="1">"c12956"</definedName>
    <definedName name="IQ_EST_FFO_ADJ_DIFF_CIQ_COL" hidden="1">"c11605"</definedName>
    <definedName name="IQ_EST_FFO_ADJ_GROWTH_1YR_CIQ_COL" hidden="1">"c11593"</definedName>
    <definedName name="IQ_EST_FFO_ADJ_GROWTH_2YR_CIQ_COL" hidden="1">"c11594"</definedName>
    <definedName name="IQ_EST_FFO_ADJ_GROWTH_Q_1YR_CIQ_COL" hidden="1">"c11595"</definedName>
    <definedName name="IQ_EST_FFO_ADJ_SEQ_GROWTH_Q_CIQ_COL" hidden="1">"c11596"</definedName>
    <definedName name="IQ_EST_FFO_ADJ_SURPRISE_PERCENT_CIQ_COL" hidden="1">"c11614"</definedName>
    <definedName name="IQ_EST_FFO_DIFF" hidden="1">"c1869"</definedName>
    <definedName name="IQ_EST_FFO_DIFF_CIQ_COL" hidden="1">"c11616"</definedName>
    <definedName name="IQ_EST_FFO_GROWTH_1YR" hidden="1">"c1770"</definedName>
    <definedName name="IQ_EST_FFO_GROWTH_1YR_CIQ_COL" hidden="1">"c11597"</definedName>
    <definedName name="IQ_EST_FFO_GROWTH_2YR" hidden="1">"c1771"</definedName>
    <definedName name="IQ_EST_FFO_GROWTH_2YR_CIQ_COL" hidden="1">"c11598"</definedName>
    <definedName name="IQ_EST_FFO_GROWTH_Q_1YR" hidden="1">"c1772"</definedName>
    <definedName name="IQ_EST_FFO_GROWTH_Q_1YR_CIQ_COL" hidden="1">"c11599"</definedName>
    <definedName name="IQ_EST_FFO_SEQ_GROWTH_Q" hidden="1">"c1773"</definedName>
    <definedName name="IQ_EST_FFO_SEQ_GROWTH_Q_CIQ_COL" hidden="1">"c11600"</definedName>
    <definedName name="IQ_EST_FFO_SURPRISE_PERCENT" hidden="1">"c1870"</definedName>
    <definedName name="IQ_EST_FFO_SURPRISE_PERCENT_CIQ_COL" hidden="1">"c11629"</definedName>
    <definedName name="IQ_EST_FOOTNOTE" hidden="1">"c4540"</definedName>
    <definedName name="IQ_EST_FOOTNOTE_CIQ" hidden="1">"c12022"</definedName>
    <definedName name="IQ_EST_MAINT_CAPEX_DIFF_CIQ_COL" hidden="1">"c11632"</definedName>
    <definedName name="IQ_EST_MAINT_CAPEX_GROWTH_1YR_CIQ_COL" hidden="1">"c11601"</definedName>
    <definedName name="IQ_EST_MAINT_CAPEX_GROWTH_2YR_CIQ_COL" hidden="1">"c11602"</definedName>
    <definedName name="IQ_EST_MAINT_CAPEX_GROWTH_Q_1YR_CIQ_COL" hidden="1">"c11603"</definedName>
    <definedName name="IQ_EST_MAINT_CAPEX_SEQ_GROWTH_Q_CIQ_COL" hidden="1">"c11604"</definedName>
    <definedName name="IQ_EST_MAINT_CAPEX_SURPRISE_PERCENT_CIQ_COL" hidden="1">"c11650"</definedName>
    <definedName name="IQ_EST_NAV_DIFF" hidden="1">"c1895"</definedName>
    <definedName name="IQ_EST_NAV_SURPRISE_PERCENT" hidden="1">"c1896"</definedName>
    <definedName name="IQ_EST_NEXT_EARNINGS_DATE" hidden="1">"c13591"</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_CIQ_COL" hidden="1">"c11657"</definedName>
    <definedName name="IQ_EST_NI_SBC_GW_DIFF_CIQ_COL" hidden="1">"c11661"</definedName>
    <definedName name="IQ_EST_NI_SBC_GW_SURPRISE_PERCENT_CIQ_COL" hidden="1">"c11670"</definedName>
    <definedName name="IQ_EST_NI_SBC_SURPRISE_PERCENT_CIQ_COL" hidden="1">"c11676"</definedName>
    <definedName name="IQ_EST_NI_SURPRISE_PERCENT" hidden="1">"c1886"</definedName>
    <definedName name="IQ_EST_NUM_BUY" hidden="1">"c1759"</definedName>
    <definedName name="IQ_EST_NUM_HIGH_REC" hidden="1">"c5649"</definedName>
    <definedName name="IQ_EST_NUM_HIGH_REC_CIQ" hidden="1">"c3701"</definedName>
    <definedName name="IQ_EST_NUM_HIGHEST_REC" hidden="1">"c5648"</definedName>
    <definedName name="IQ_EST_NUM_HIGHEST_REC_CIQ" hidden="1">"c3700"</definedName>
    <definedName name="IQ_EST_NUM_HOLD" hidden="1">"c1761"</definedName>
    <definedName name="IQ_EST_NUM_LOW_REC" hidden="1">"c5651"</definedName>
    <definedName name="IQ_EST_NUM_LOW_REC_CIQ" hidden="1">"c3703"</definedName>
    <definedName name="IQ_EST_NUM_LOWEST_REC" hidden="1">"c5652"</definedName>
    <definedName name="IQ_EST_NUM_LOWEST_REC_CIQ" hidden="1">"c3704"</definedName>
    <definedName name="IQ_EST_NUM_NEUTRAL_REC" hidden="1">"c5650"</definedName>
    <definedName name="IQ_EST_NUM_NEUTRAL_REC_CIQ" hidden="1">"c3702"</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ERIOD_ID" hidden="1">"c13923"</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CURRING_PROFIT_SHARE_DIFF_CIQ_COL" hidden="1">"c11690"</definedName>
    <definedName name="IQ_EST_RECURRING_PROFIT_SHARE_SURPRISE_PERCENT_CIQ_COL" hidden="1">"c11700"</definedName>
    <definedName name="IQ_EST_REV_DIFF" hidden="1">"c1865"</definedName>
    <definedName name="IQ_EST_REV_DIFF_CIQ" hidden="1">"c3717"</definedName>
    <definedName name="IQ_EST_REV_GROWTH_1YR" hidden="1">"c1638"</definedName>
    <definedName name="IQ_EST_REV_GROWTH_1YR_CIQ" hidden="1">"c3691"</definedName>
    <definedName name="IQ_EST_REV_GROWTH_2YR" hidden="1">"c1639"</definedName>
    <definedName name="IQ_EST_REV_GROWTH_2YR_CIQ" hidden="1">"c3692"</definedName>
    <definedName name="IQ_EST_REV_GROWTH_Q_1YR" hidden="1">"c1640"</definedName>
    <definedName name="IQ_EST_REV_GROWTH_Q_1YR_CIQ" hidden="1">"c3693"</definedName>
    <definedName name="IQ_EST_REV_SEQ_GROWTH_Q" hidden="1">"c1765"</definedName>
    <definedName name="IQ_EST_REV_SEQ_GROWTH_Q_CIQ" hidden="1">"c3694"</definedName>
    <definedName name="IQ_EST_REV_SURPRISE_PERCENT" hidden="1">"c1866"</definedName>
    <definedName name="IQ_EST_REV_SURPRISE_PERCENT_CIQ" hidden="1">"c3718"</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DJ_ACT_OR_EST" hidden="1">"c4435"</definedName>
    <definedName name="IQ_FFO_ADJ_ACT_OR_EST_CIQ" hidden="1">"c4960"</definedName>
    <definedName name="IQ_FFO_ADJ_ACT_OR_EST_CIQ_COL" hidden="1">"c11607"</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 hidden="1">"c418"</definedName>
    <definedName name="IQ_FFO_EST_CIQ_COL" hidden="1">"c11617"</definedName>
    <definedName name="IQ_FFO_GUIDANCE_CIQ" hidden="1">"c4968"</definedName>
    <definedName name="IQ_FFO_GUIDANCE_CIQ_COL" hidden="1">"c11615"</definedName>
    <definedName name="IQ_FFO_HIGH_EST" hidden="1">"c419"</definedName>
    <definedName name="IQ_FFO_HIGH_EST_CIQ_COL" hidden="1">"c11624"</definedName>
    <definedName name="IQ_FFO_HIGH_GUIDANCE_CIQ" hidden="1">"c4596"</definedName>
    <definedName name="IQ_FFO_HIGH_GUIDANCE_CIQ_COL" hidden="1">"c11245"</definedName>
    <definedName name="IQ_FFO_LOW_EST" hidden="1">"c420"</definedName>
    <definedName name="IQ_FFO_LOW_EST_CIQ_COL" hidden="1">"c11625"</definedName>
    <definedName name="IQ_FFO_LOW_GUIDANCE_CIQ" hidden="1">"c4636"</definedName>
    <definedName name="IQ_FFO_LOW_GUIDANCE_CIQ_COL" hidden="1">"c11285"</definedName>
    <definedName name="IQ_FFO_MEDIAN_EST" hidden="1">"c1665"</definedName>
    <definedName name="IQ_FFO_MEDIAN_EST_CIQ_COL" hidden="1">"c11626"</definedName>
    <definedName name="IQ_FFO_NUM_EST" hidden="1">"c421"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ACT_OR_EST_CIQ_COL" hidden="1">"c11618"</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 hidden="1">"c422"</definedName>
    <definedName name="IQ_FFO_STDDEV_EST_CIQ_COL" hidden="1">"c11628"</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Y" hidden="1">"c441"</definedName>
    <definedName name="IQ_FISCAL_Y_EST" hidden="1">"c6795"</definedName>
    <definedName name="IQ_FISCAL_Y_EST_CIQ" hidden="1">"c6807"</definedName>
    <definedName name="IQ_FISCAL_Y_EST_CIQ_COL" hidden="1">"c11742"</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39941.4904976852</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RE" hidden="1">"c15996"</definedName>
    <definedName name="IQ_NAV_SHARE_RE" hidden="1">"c16011"</definedName>
    <definedName name="IQ_NAV_STDDEV_EST" hidden="1">"c1756"</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CIQ_COL" hidden="1">"c11717"</definedName>
    <definedName name="IQ_NET_DEBT_EBITDA" hidden="1">"c750"</definedName>
    <definedName name="IQ_NET_DEBT_EBITDA_CAPEX" hidden="1">"c2949"</definedName>
    <definedName name="IQ_NET_DEBT_GUIDANCE_CIQ" hidden="1">"c5005"</definedName>
    <definedName name="IQ_NET_DEBT_GUIDANCE_CIQ_COL" hidden="1">"c11652"</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GUIDANCE_CIQ" hidden="1">"c4633"</definedName>
    <definedName name="IQ_NET_DEBT_LOW_GUIDANCE_CIQ_COL" hidden="1">"c11282"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_CIQ_COL" hidden="1">"c11712"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GUIDANCE_CIQ" hidden="1">"c4588"</definedName>
    <definedName name="IQ_NI_HIGH_GUIDANCE_CIQ_COL" hidden="1">"c11237"</definedName>
    <definedName name="IQ_NI_LOW_EST" hidden="1">"c1719"</definedName>
    <definedName name="IQ_NI_LOW_GUIDANCE_CIQ" hidden="1">"c4628"</definedName>
    <definedName name="IQ_NI_LOW_GUIDANCE_CIQ_COL" hidden="1">"c11277"</definedName>
    <definedName name="IQ_NI_MARGIN" hidden="1">"c794"</definedName>
    <definedName name="IQ_NI_MEDIAN_EST" hidden="1">"c1717"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_CIQ_COL" hidden="1">"c11711"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_CIQ" hidden="1">"c12023"</definedName>
    <definedName name="IQ_PRICE_TARGET_CIQ" hidden="1">"c3613"</definedName>
    <definedName name="IQ_PRICE_TARGET_REUT" hidden="1">"c3631"</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_CIQ_COL" hidden="1">"c11677"</definedName>
    <definedName name="IQ_PRICE_VOLATILITY_HIGH_CIQ_COL" hidden="1">"c11678"</definedName>
    <definedName name="IQ_PRICE_VOLATILITY_LOW_CIQ_COL" hidden="1">"c11679"</definedName>
    <definedName name="IQ_PRICE_VOLATILITY_MEDIAN_CIQ_COL" hidden="1">"c11680"</definedName>
    <definedName name="IQ_PRICE_VOLATILITY_NUM_CIQ_COL" hidden="1">"c11681"</definedName>
    <definedName name="IQ_PRICE_VOLATILITY_STDDEV_CIQ_COL" hidden="1">"c11682"</definedName>
    <definedName name="IQ_PRICEDATE" hidden="1">"c1069"</definedName>
    <definedName name="IQ_PRICING_DATE" hidden="1">"c1613"</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GUIDANCE_CIQ" hidden="1">"c4595"</definedName>
    <definedName name="IQ_RETURN_ASSETS_HIGH_GUIDANCE_CIQ_COL" hidden="1">"c11244"</definedName>
    <definedName name="IQ_RETURN_ASSETS_LOW_GUIDANCE_CIQ" hidden="1">"c4635"</definedName>
    <definedName name="IQ_RETURN_ASSETS_LOW_GUIDANCE_CIQ_COL" hidden="1">"c11284"</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GUIDANCE_CIQ" hidden="1">"c4594"</definedName>
    <definedName name="IQ_RETURN_EQUITY_HIGH_GUIDANCE_CIQ_COL" hidden="1">"c11243"</definedName>
    <definedName name="IQ_RETURN_EQUITY_LOW_GUIDANCE_CIQ" hidden="1">"c4634"</definedName>
    <definedName name="IQ_RETURN_EQUITY_LOW_GUIDANCE_CIQ_COL" hidden="1">"c11283"</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_CIQ" hidden="1">"c12025"</definedName>
    <definedName name="IQ_REVENUE_EST_CIQ" hidden="1">"c3616"</definedName>
    <definedName name="IQ_REVENUE_EST_REUT" hidden="1">"c3634"</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39881.6034259259</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REASON" hidden="1">"c2174"</definedName>
    <definedName name="IQ_SP_STARS_DESCRIPTION" hidden="1">"c17408"</definedName>
    <definedName name="IQ_SP_STARS_VALUE" hidden="1">"c17407"</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ShowHideColumns" hidden="1">"iQShowAll"</definedName>
    <definedName name="jgjghjghj" hidden="1">{#N/A,#N/A,TRUE,"Summary1";#N/A,#N/A,TRUE,"Summary2";#N/A,#N/A,TRUE,"Rec to feasi";#N/A,#N/A,TRUE,"Ext-Shops";#N/A,#N/A,TRUE,"Lost"}</definedName>
    <definedName name="jj" hidden="1">{"Linkages",#N/A,TRUE,"Linkages";"Finassum",#N/A,TRUE,"Linkages";"insto_returns",#N/A,TRUE,"Insto Returns";"BAA",#N/A,TRUE,"BAA Returns";"impact_fin",#N/A,TRUE,"Impact on BAA";"ratios",#N/A,TRUE,"Key Ratios";"annual_data",#N/A,TRUE,"Annual Data"}</definedName>
    <definedName name="jumk" hidden="1">{"Linkages",#N/A,TRUE,"Linkages";"Finassum",#N/A,TRUE,"Linkages";"insto_returns",#N/A,TRUE,"Insto Returns";"BAA",#N/A,TRUE,"BAA Returns";"impact_fin",#N/A,TRUE,"Impact on BAA";"ratios",#N/A,TRUE,"Key Ratios";"annual_data",#N/A,TRUE,"Annual Data"}</definedName>
    <definedName name="kamal" hidden="1">{#N/A,#N/A,FALSE,"5YRASSPl - consol'd";#N/A,#N/A,FALSE,"5YRASSPl - hotel";#N/A,#N/A,FALSE,"5YRASSPl - excl htl";#N/A,#N/A,FALSE,"VarReport";#N/A,#N/A,FALSE,"Sensitivity";#N/A,#N/A,FALSE,"House View ";#N/A,#N/A,FALSE,"KPI"}</definedName>
    <definedName name="Key1z" hidden="1">#REF!</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eas" hidden="1">{#N/A,#N/A,TRUE,"PROJ SUMMARY";#N/A,#N/A,TRUE,"EXTENSION SHOPS";#N/A,#N/A,TRUE,"LOST SHOPS";#N/A,#N/A,TRUE,"NOT AFFECTED SHOPS";#N/A,#N/A,TRUE,"SPEC SUM"}</definedName>
    <definedName name="limcount" hidden="1">1</definedName>
    <definedName name="ListOffset" hidden="1">1</definedName>
    <definedName name="ljklj" hidden="1">{#N/A,#N/A,FALSE,"Profit"}</definedName>
    <definedName name="ljlj" hidden="1">{"Trust",#N/A,FALSE,"trust";"TrustPM",#N/A,FALSE,"trustpm"}</definedName>
    <definedName name="ll" hidden="1">{#N/A,#N/A,TRUE,"Index";#N/A,#N/A,TRUE,"Returns Summary";#N/A,#N/A,TRUE,"Value Add";#N/A,#N/A,TRUE,"Performance";#N/A,#N/A,TRUE,"Performance - Sector";#N/A,#N/A,TRUE,"Market Values";#N/A,#N/A,TRUE,"Valuations";#N/A,#N/A,TRUE,"Capex";#N/A,#N/A,TRUE,"Acq &amp; Disposals";#N/A,#N/A,TRUE,"Net Income";#N/A,#N/A,TRUE,"Arrears";#N/A,#N/A,TRUE,"Vacancy Data";#N/A,#N/A,TRUE,"Management Fee";#N/A,#N/A,TRUE,"Cash Analysis";#N/A,#N/A,TRUE,"Fund Passport Compliance"}</definedName>
    <definedName name="llllll" hidden="1">{#N/A,#N/A,FALSE,"5009";#N/A,#N/A,FALSE,"5050";#N/A,#N/A,FALSE,"5058";#N/A,#N/A,FALSE,"5306";#N/A,#N/A,FALSE,"5314";#N/A,#N/A,FALSE,"5355";#N/A,#N/A,FALSE,"5751"}</definedName>
    <definedName name="llllll_1" hidden="1">{#N/A,#N/A,FALSE,"5009";#N/A,#N/A,FALSE,"5050";#N/A,#N/A,FALSE,"5058";#N/A,#N/A,FALSE,"5306";#N/A,#N/A,FALSE,"5314";#N/A,#N/A,FALSE,"5355";#N/A,#N/A,FALSE,"5751"}</definedName>
    <definedName name="lskdnfg" hidden="1">{#N/A,#N/A,FALSE,"Cashdy";#N/A,#N/A,FALSE,"TMF";#N/A,#N/A,FALSE,"TTEI";#N/A,#N/A,FALSE,"TASF";#N/A,#N/A,FALSE,"TBF";#N/A,#N/A,FALSE,"MOR2";#N/A,#N/A,FALSE,"TSCG";#N/A,#N/A,FALSE,"REST";#N/A,#N/A,FALSE,"BLUE";#N/A,#N/A,FALSE,"GREEN";#N/A,#N/A,FALSE,"AST";#N/A,#N/A,FALSE,"BEN";#N/A,#N/A,FALSE,"MAN";#N/A,#N/A,FALSE,"MAN"}</definedName>
    <definedName name="lskdnfg_1" hidden="1">{#N/A,#N/A,FALSE,"Cashdy";#N/A,#N/A,FALSE,"TMF";#N/A,#N/A,FALSE,"TTEI";#N/A,#N/A,FALSE,"TASF";#N/A,#N/A,FALSE,"TBF";#N/A,#N/A,FALSE,"MOR2";#N/A,#N/A,FALSE,"TSCG";#N/A,#N/A,FALSE,"REST";#N/A,#N/A,FALSE,"BLUE";#N/A,#N/A,FALSE,"GREEN";#N/A,#N/A,FALSE,"AST";#N/A,#N/A,FALSE,"BEN";#N/A,#N/A,FALSE,"MAN";#N/A,#N/A,FALSE,"MAN"}</definedName>
    <definedName name="m" hidden="1">{#N/A,#N/A,FALSE,"5009";#N/A,#N/A,FALSE,"5050";#N/A,#N/A,FALSE,"5058";#N/A,#N/A,FALSE,"5306";#N/A,#N/A,FALSE,"5314";#N/A,#N/A,FALSE,"5355";#N/A,#N/A,FALSE,"5751"}</definedName>
    <definedName name="m_1" hidden="1">{#N/A,#N/A,FALSE,"5009";#N/A,#N/A,FALSE,"5050";#N/A,#N/A,FALSE,"5058";#N/A,#N/A,FALSE,"5306";#N/A,#N/A,FALSE,"5314";#N/A,#N/A,FALSE,"5355";#N/A,#N/A,FALSE,"5751"}</definedName>
    <definedName name="maika" hidden="1">{#N/A,#N/A,FALSE,"Cashdy";#N/A,#N/A,FALSE,"TMF";#N/A,#N/A,FALSE,"TTEI";#N/A,#N/A,FALSE,"TASF";#N/A,#N/A,FALSE,"TBF";#N/A,#N/A,FALSE,"MOR2";#N/A,#N/A,FALSE,"TSCG";#N/A,#N/A,FALSE,"REST";#N/A,#N/A,FALSE,"BLUE";#N/A,#N/A,FALSE,"GREEN";#N/A,#N/A,FALSE,"AST";#N/A,#N/A,FALSE,"BEN";#N/A,#N/A,FALSE,"MAN";#N/A,#N/A,FALSE,"MAN"}</definedName>
    <definedName name="maika_1" hidden="1">{#N/A,#N/A,FALSE,"Cashdy";#N/A,#N/A,FALSE,"TMF";#N/A,#N/A,FALSE,"TTEI";#N/A,#N/A,FALSE,"TASF";#N/A,#N/A,FALSE,"TBF";#N/A,#N/A,FALSE,"MOR2";#N/A,#N/A,FALSE,"TSCG";#N/A,#N/A,FALSE,"REST";#N/A,#N/A,FALSE,"BLUE";#N/A,#N/A,FALSE,"GREEN";#N/A,#N/A,FALSE,"AST";#N/A,#N/A,FALSE,"BEN";#N/A,#N/A,FALSE,"MAN";#N/A,#N/A,FALSE,"MAN"}</definedName>
    <definedName name="Miscjnl4" hidden="1">{#N/A,#N/A,FALSE,"Data Input";#N/A,#N/A,FALSE,"1. Income";#N/A,#N/A,FALSE,"2. Rates &amp; Taxes";#N/A,#N/A,FALSE,"3. Extended Trade";#N/A,#N/A,FALSE,"4. Non Recoverable Expenses";#N/A,#N/A,FALSE,"5. Recoverable Expenses";#N/A,#N/A,FALSE,"6. Cleaning"}</definedName>
    <definedName name="mort3" hidden="1">{#N/A,#N/A,FALSE,"asset plan";#N/A,#N/A,FALSE,"Mgmt Report";#N/A,#N/A,FALSE,"sensitivities (2)";#N/A,#N/A,FALSE,"sensitivities";#N/A,#N/A,FALSE,"let up 10  Mort";#N/A,#N/A,FALSE,"let up 12 Mort";#N/A,#N/A,FALSE,"Capex";#N/A,#N/A,FALSE,"Capex Cashflow (2)";#N/A,#N/A,FALSE,"Capex Cashflow (3)";#N/A,#N/A,FALSE,"House View";#N/A,#N/A,FALSE,"kpi"}</definedName>
    <definedName name="MOV" hidden="1">"MOV"</definedName>
    <definedName name="ms" hidden="1">{#N/A,#N/A,FALSE,"asset plan";#N/A,#N/A,FALSE,"Mgmt Report";#N/A,#N/A,FALSE,"sensitivities (2)";#N/A,#N/A,FALSE,"sensitivities";#N/A,#N/A,FALSE,"let up 10  Mort";#N/A,#N/A,FALSE,"let up 12 Mort";#N/A,#N/A,FALSE,"Capex";#N/A,#N/A,FALSE,"Capex Cashflow (2)";#N/A,#N/A,FALSE,"Capex Cashflow (3)";#N/A,#N/A,FALSE,"House View";#N/A,#N/A,FALSE,"kpi"}</definedName>
    <definedName name="name" hidden="1">{#N/A,#N/A,FALSE,"Assumptions";#N/A,#N/A,FALSE,"Promote Assumptions";#N/A,#N/A,FALSE,"Residual Analysis";#N/A,#N/A,FALSE,"ROC";#N/A,#N/A,FALSE,"Project Costs";#N/A,#N/A,FALSE,"Annual CF";#N/A,#N/A,FALSE,"Stab Proforma"}</definedName>
    <definedName name="name2" hidden="1">{#N/A,#N/A,FALSE,"Assumptions";#N/A,#N/A,FALSE,"Promote Assumptions";#N/A,#N/A,FALSE,"Residual Analysis";#N/A,#N/A,FALSE,"ROC";#N/A,#N/A,FALSE,"Project Costs";#N/A,#N/A,FALSE,"Annual CF";#N/A,#N/A,FALSE,"Stab Proforma"}</definedName>
    <definedName name="Name3" localSheetId="0" hidden="1">UPPER(TEXT(#REF!(#REF!,-1),"mmm yy"))</definedName>
    <definedName name="Name3" hidden="1">UPPER(TEXT(#REF!(#REF!,-1),"mmm yy"))</definedName>
    <definedName name="Name4" localSheetId="0" hidden="1">UPPER(TEXT(#REF!(#REF!,-1),"mmm yy"))</definedName>
    <definedName name="Name4" hidden="1">UPPER(TEXT(#REF!(#REF!,-1),"mmm yy"))</definedName>
    <definedName name="ncbnvnvc" hidden="1">{#N/A,#N/A,FALSE,"Outgoings"}</definedName>
    <definedName name="ncnbcvvcnb" hidden="1">{#N/A,#N/A,FALSE,"Summary1";#N/A,#N/A,FALSE,"Summary2";#N/A,#N/A,FALSE,"Variation";#N/A,#N/A,FALSE,"Ext-Shops";#N/A,#N/A,FALSE,"Lost"}</definedName>
    <definedName name="ncncbncvncvbn" hidden="1">{"State",#N/A,FALSE,"state";"StatePM",#N/A,FALSE,"statepm"}</definedName>
    <definedName name="ncvbncmh" hidden="1">{#N/A,#N/A,FALSE,"Cover";#N/A,#N/A,FALSE,"Detail_Commit";#N/A,#N/A,FALSE,"Target Vacancies";#N/A,#N/A,FALSE,"Report1";#N/A,#N/A,FALSE,"Report1RGM";#N/A,#N/A,FALSE,"Report6";#N/A,#N/A,FALSE,"Report6RGM";#N/A,#N/A,FALSE,"Report9";#N/A,#N/A,FALSE,"Report10";#N/A,#N/A,FALSE,"Report11";#N/A,#N/A,FALSE,"Report13";#N/A,#N/A,FALSE,"Report13RGM"}</definedName>
    <definedName name="newasd" hidden="1">{#N/A,#N/A,TRUE,"Budget-General";#N/A,#N/A,TRUE,"Budget-Foodcourt(FOH)";#N/A,#N/A,TRUE,"Management Fee";#N/A,#N/A,TRUE,"Opex Calcs";#N/A,#N/A,TRUE,"Statutory Outgoings";#N/A,#N/A,TRUE,"Insurance Premiums";#N/A,#N/A,TRUE,"Airconditioning";#N/A,#N/A,TRUE,"Cleaning";#N/A,#N/A,TRUE,"Building Supervision";#N/A,#N/A,TRUE,"Carparking";#N/A,#N/A,TRUE,"Power";#N/A,#N/A,TRUE,"Fire Protection";#N/A,#N/A,TRUE,"Gas &amp; Oil";#N/A,#N/A,TRUE,"Lifts &amp; Escalators";#N/A,#N/A,TRUE,"Pest Control";#N/A,#N/A,TRUE,"Repairs &amp; Maintenance";#N/A,#N/A,TRUE,"Building Intelligence";#N/A,#N/A,TRUE,"Energy Management";#N/A,#N/A,TRUE,"Security";#N/A,#N/A,TRUE,"Sewerage Disposal";#N/A,#N/A,TRUE,"Uniforms";#N/A,#N/A,TRUE,"Salaries";#N/A,#N/A,TRUE,"Staff Training";"all",#N/A,TRUE,"Miscellaneous";"all",#N/A,TRUE,"Public Address";"all",#N/A,TRUE,"Signs";#N/A,#N/A,TRUE,"Gardening";#N/A,#N/A,TRUE,"Childminding";#N/A,#N/A,TRUE,"Administration"}</definedName>
    <definedName name="njhnj" hidden="1">{#N/A,#N/A,TRUE,"Summary";#N/A,#N/A,TRUE,"Project Shops";#N/A,#N/A,TRUE,"Foodcourt";#N/A,#N/A,TRUE,"REMIX SHOPS"}</definedName>
    <definedName name="NoName" hidden="1">{#N/A,#N/A,FALSE,"Asset Forecast";#N/A,#N/A,FALSE,"AP Summary";#N/A,#N/A,FALSE,"Income";#N/A,#N/A,FALSE,"Capex &amp; Sinking Fund";#N/A,#N/A,FALSE,"Rev &amp; Exp Variance";#N/A,#N/A,FALSE,"Cashflow Projections";#N/A,#N/A,FALSE,"Current Issues";#N/A,#N/A,FALSE,"Forecast/Variance Report";#N/A,#N/A,FALSE,"MatProjections"}</definedName>
    <definedName name="Nothing" hidden="1">{#N/A,#N/A,FALSE,"Asset Forecast";#N/A,#N/A,FALSE,"AP Summary";#N/A,#N/A,FALSE,"Income";#N/A,#N/A,FALSE,"Capex &amp; Sinking Fund";#N/A,#N/A,FALSE,"Rev &amp; Exp Variance";#N/A,#N/A,FALSE,"Cashflow Projections";#N/A,#N/A,FALSE,"Current Issues";#N/A,#N/A,FALSE,"Forecast/Variance Report";#N/A,#N/A,FALSE,"MatProjections"}</definedName>
    <definedName name="nvnvbn" hidden="1">{#N/A,#N/A,FALSE,"Index"}</definedName>
    <definedName name="ojunon" hidden="1">{#N/A,#N/A,TRUE,"Control Sheet";#N/A,#N/A,TRUE,"Casula";#N/A,#N/A,TRUE,"Property Summary";#N/A,#N/A,TRUE,"DeAM Var";#N/A,#N/A,TRUE,"DeAM BS";#N/A,#N/A,TRUE,"Arrears";#N/A,#N/A,TRUE,"Tenants";#N/A,#N/A,TRUE,"Capex &amp; Owner paid"}</definedName>
    <definedName name="Pal_Workbook_GUID" hidden="1">"UNAVYWDB7X392ZZ1MJ9W5CUZ"</definedName>
    <definedName name="PATRIICA" hidden="1">{#N/A,#N/A,FALSE,"2014-app";#N/A,#N/A,FALSE,"2014-red";#N/A,#N/A,FALSE,"2014-fee";#N/A,#N/A,FALSE,"2030";#N/A,#N/A,FALSE,"2048";#N/A,#N/A,FALSE,"2360"}</definedName>
    <definedName name="PATRIICA_1" hidden="1">{#N/A,#N/A,FALSE,"2014-app";#N/A,#N/A,FALSE,"2014-red";#N/A,#N/A,FALSE,"2014-fee";#N/A,#N/A,FALSE,"2030";#N/A,#N/A,FALSE,"2048";#N/A,#N/A,FALSE,"2360"}</definedName>
    <definedName name="POS" localSheetId="0" hidden="1">UPPER(TEXT(#REF!(#REF!,-1),"mmm yy"))</definedName>
    <definedName name="POS" hidden="1">UPPER(TEXT(#REF!(#REF!,-1),"mmm yy"))</definedName>
    <definedName name="prmSector" hidden="1">#REF!</definedName>
    <definedName name="q" hidden="1">{#N/A,#N/A,FALSE,"Asset Forecast";#N/A,#N/A,FALSE,"AP Summary";#N/A,#N/A,FALSE,"Income";#N/A,#N/A,FALSE,"Capex &amp; Sinking Fund";#N/A,#N/A,FALSE,"Rev &amp; Exp Variance";#N/A,#N/A,FALSE,"Cashflow Projections";#N/A,#N/A,FALSE,"Current Issues";#N/A,#N/A,FALSE,"Forecast/Variance Report";#N/A,#N/A,FALSE,"MatProjections"}</definedName>
    <definedName name="qappp" hidden="1">{#N/A,#N/A,FALSE,"5YRASSPl - consol'd";#N/A,#N/A,FALSE,"5YRASSPl - hotel";#N/A,#N/A,FALSE,"5YRASSPl - excl htl";#N/A,#N/A,FALSE,"VarReport";#N/A,#N/A,FALSE,"Sensitivity";#N/A,#N/A,FALSE,"House View ";#N/A,#N/A,FALSE,"KPI"}</definedName>
    <definedName name="qw" hidden="1">{"Profit and Loss Report",#N/A,FALSE,"Fcst Profit &amp; Loss";"OG and AC Schedule",#N/A,FALSE,"OG &amp; AC Calculations";#N/A,#N/A,FALSE,"Vacancy Factor";#N/A,#N/A,FALSE,"Reconciliation";#N/A,#N/A,FALSE,"Woolies OG Calculation"}</definedName>
    <definedName name="regular" hidden="1">#REF!</definedName>
    <definedName name="Retail" hidden="1">{#N/A,#N/A,FALSE,"RECON";"LAST YEAR",#N/A,FALSE,"ESTIMATE"}</definedName>
    <definedName name="rew" hidden="1">{#N/A,#N/A,TRUE,"Essential Works";#N/A,#N/A,TRUE,"Desirable Works";#N/A,#N/A,TRUE,"Cashflow";#N/A,#N/A,TRUE,"SFund"}</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 hidden="1">{#N/A,#N/A,FALSE,"5009";#N/A,#N/A,FALSE,"5050";#N/A,#N/A,FALSE,"5058";#N/A,#N/A,FALSE,"5306";#N/A,#N/A,FALSE,"5314";#N/A,#N/A,FALSE,"5355";#N/A,#N/A,FALSE,"5751"}</definedName>
    <definedName name="rr_1" hidden="1">{#N/A,#N/A,FALSE,"5009";#N/A,#N/A,FALSE,"5050";#N/A,#N/A,FALSE,"5058";#N/A,#N/A,FALSE,"5306";#N/A,#N/A,FALSE,"5314";#N/A,#N/A,FALSE,"5355";#N/A,#N/A,FALSE,"5751"}</definedName>
    <definedName name="RRRR" localSheetId="0" hidden="1">UPPER(TEXT(#REF!(#REF!,0),"mmm yy"))</definedName>
    <definedName name="RRRR" hidden="1">UPPER(TEXT(#REF!(#REF!,0),"mmm yy"))</definedName>
    <definedName name="RRRRR" localSheetId="0" hidden="1">UPPER(TEXT(#REF!(#REF!,-1),"mmm yy"))</definedName>
    <definedName name="RRRRR" hidden="1">UPPER(TEXT(#REF!(#REF!,-1),"mmm yy"))</definedName>
    <definedName name="RRRRRR" localSheetId="0" hidden="1">UPPER(TEXT(#REF!(#REF!,-1),"mmm yy"))</definedName>
    <definedName name="RRRRRR" hidden="1">UPPER(TEXT(#REF!(#REF!,-1),"mmm yy"))</definedName>
    <definedName name="RRRRRRR" localSheetId="0" hidden="1">UPPER(TEXT(#REF!(#REF!,0),"mmm yy"))</definedName>
    <definedName name="RRRRRRR" hidden="1">UPPER(TEXT(#REF!(#REF!,0),"mmm yy"))</definedName>
    <definedName name="RRRRRRRRR" localSheetId="0" hidden="1">UPPER(TEXT(#REF!(#REF!,-1),"mmm yy"))</definedName>
    <definedName name="RRRRRRRRR" hidden="1">UPPER(TEXT(#REF!(#REF!,-1),"mmm yy"))</definedName>
    <definedName name="RRRRRRRRRR" localSheetId="0" hidden="1">UPPER(TEXT(#REF!(#REF!,-1),"mmm yy"))</definedName>
    <definedName name="RRRRRRRRRR" hidden="1">UPPER(TEXT(#REF!(#REF!,-1),"mmm yy"))</definedName>
    <definedName name="Rwvu.ALL." hidden="1">#REF!,#REF!</definedName>
    <definedName name="Rwvu.Annual._.Bgt." hidden="1">#REF!,#REF!</definedName>
    <definedName name="Rwvu.CAM._.RECOVERIES." hidden="1">#REF!,#REF!,#REF!</definedName>
    <definedName name="Rwvu.CAM._.TABLE." hidden="1">#REF!,#REF!,#REF!</definedName>
    <definedName name="Rwvu.Creditors._.HO._.Summary." hidden="1">#REF!,#REF!</definedName>
    <definedName name="Rwvu.Feasibility." hidden="1">#REF!,#REF!,#REF!</definedName>
    <definedName name="Rwvu.INSURANCE._.RECOVERIES." hidden="1">#REF!,#REF!,#REF!,#REF!</definedName>
    <definedName name="Rwvu.MARKETING._.REVENUE." hidden="1">#REF!,#REF!,#REF!</definedName>
    <definedName name="Rwvu.OCCUPANCY._.ANALYSIS." hidden="1">#REF!,#REF!,#REF!</definedName>
    <definedName name="Rwvu.Prepayments._.Summary." hidden="1">#REF!,#REF!</definedName>
    <definedName name="Rwvu.Summary._.Report._.For._.Pack." hidden="1">#REF!,#REF!</definedName>
    <definedName name="Rwvu.TAX._.RECOVERIES." hidden="1">#REF!,#REF!,#REF!,#REF!</definedName>
    <definedName name="saddddd" hidden="1">{#N/A,#N/A,FALSE,"5009";#N/A,#N/A,FALSE,"5050";#N/A,#N/A,FALSE,"5058";#N/A,#N/A,FALSE,"5306";#N/A,#N/A,FALSE,"5314";#N/A,#N/A,FALSE,"5355";#N/A,#N/A,FALSE,"5751"}</definedName>
    <definedName name="saddddd_1" hidden="1">{#N/A,#N/A,FALSE,"5009";#N/A,#N/A,FALSE,"5050";#N/A,#N/A,FALSE,"5058";#N/A,#N/A,FALSE,"5306";#N/A,#N/A,FALSE,"5314";#N/A,#N/A,FALSE,"5355";#N/A,#N/A,FALSE,"5751"}</definedName>
    <definedName name="SAPBEXrevision" hidden="1">1</definedName>
    <definedName name="SAPBEXsysID" hidden="1">"PBW"</definedName>
    <definedName name="SAPBEXwbID" hidden="1">"3T777577KYPGNXVKWX3PVT39F"</definedName>
    <definedName name="sasas" hidden="1">{#N/A,#N/A,FALSE,"Summary";#N/A,#N/A,FALSE,"GM Sum";#N/A,#N/A,FALSE,"Ext Shops";#N/A,#N/A,FALSE,"Lost Shops";#N/A,#N/A,FALSE,"Reloc Shops";#N/A,#N/A,FALSE,"Not Affected";#N/A,#N/A,FALSE,"MDbase"}</definedName>
    <definedName name="sbfsdfbdfd" hidden="1">{#N/A,#N/A,FALSE,"Summary1";#N/A,#N/A,FALSE,"Summary2";#N/A,#N/A,FALSE,"Variation";#N/A,#N/A,FALSE,"Ext-Shops";#N/A,#N/A,FALSE,"Lost"}</definedName>
    <definedName name="sbsbdfdfb" hidden="1">{#N/A,#N/A,TRUE,"Summary1";#N/A,#N/A,TRUE,"Summary2";#N/A,#N/A,TRUE,"Var";#N/A,#N/A,TRUE,"nvp";#N/A,#N/A,TRUE,"Ext-Shops"}</definedName>
    <definedName name="sd" hidden="1">{#N/A,#N/A,FALSE,"Issues&amp;ass";#N/A,#N/A,FALSE,"P&amp;Lreports";#N/A,#N/A,FALSE,"Broker Forecasts";#N/A,#N/A,FALSE,"BSreports";#N/A,#N/A,FALSE,"CASHFLOW";#N/A,#N/A,FALSE,"MONTHLY";#N/A,#N/A,FALSE,"AnalyseP&amp;L"}</definedName>
    <definedName name="sdf" hidden="1">{#N/A,#N/A,FALSE,"Summary";#N/A,#N/A,FALSE,"Ext Shops";#N/A,#N/A,FALSE,"Lost Shops";#N/A,#N/A,FALSE,"Reloc Shops";#N/A,#N/A,FALSE,"Not Affected";#N/A,#N/A,FALSE,"MDbase"}</definedName>
    <definedName name="sdrfdwae" hidden="1">{#N/A,#N/A,TRUE,"Control Sheet";#N/A,#N/A,TRUE,"447 Collins";#N/A,#N/A,TRUE,"Property Summary";#N/A,#N/A,TRUE,"DeAM Var";#N/A,#N/A,TRUE,"DeAM BS";#N/A,#N/A,TRUE,"Arrears";#N/A,#N/A,TRUE,"Tenants"}</definedName>
    <definedName name="sencount" hidden="1">1</definedName>
    <definedName name="Server" hidden="1">#REF!</definedName>
    <definedName name="sf" hidden="1">{#N/A,#N/A,FALSE,"Rent"}</definedName>
    <definedName name="sfdbdsbdd" hidden="1">{#N/A,#N/A,FALSE,"SUM1";#N/A,#N/A,FALSE,"SUM2";#N/A,#N/A,FALSE,"KEY";#N/A,#N/A,FALSE,"ADD";#N/A,#N/A,FALSE,"EXT-SHOP";#N/A,#N/A,FALSE,"STORE";#N/A,#N/A,FALSE,"LOST"}</definedName>
    <definedName name="sffsfsf" hidden="1">COLUMN(#REF!)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22</definedName>
    <definedName name="solver_nwt" hidden="1">1</definedName>
    <definedName name="solver_pre" hidden="1">0.000001</definedName>
    <definedName name="solver_rel10" hidden="1">5</definedName>
    <definedName name="solver_rel11" hidden="1">5</definedName>
    <definedName name="solver_rel12" hidden="1">5</definedName>
    <definedName name="solver_rel13" hidden="1">5</definedName>
    <definedName name="solver_rel14" hidden="1">5</definedName>
    <definedName name="solver_rel15" hidden="1">5</definedName>
    <definedName name="solver_rel16" hidden="1">5</definedName>
    <definedName name="solver_rel17" hidden="1">5</definedName>
    <definedName name="solver_rel18" hidden="1">5</definedName>
    <definedName name="solver_rel19" hidden="1">5</definedName>
    <definedName name="solver_rel2" hidden="1">5</definedName>
    <definedName name="solver_rel20" hidden="1">5</definedName>
    <definedName name="solver_rel21" hidden="1">5</definedName>
    <definedName name="solver_rel22" hidden="1">5</definedName>
    <definedName name="solver_rel23" hidden="1">1</definedName>
    <definedName name="solver_rel24" hidden="1">5</definedName>
    <definedName name="solver_rel25" hidden="1">5</definedName>
    <definedName name="solver_rel26" hidden="1">5</definedName>
    <definedName name="solver_rel27" hidden="1">5</definedName>
    <definedName name="solver_rel28" hidden="1">5</definedName>
    <definedName name="solver_rel29" hidden="1">5</definedName>
    <definedName name="solver_rel3" hidden="1">5</definedName>
    <definedName name="solver_rel30" hidden="1">5</definedName>
    <definedName name="solver_rel31" hidden="1">5</definedName>
    <definedName name="solver_rel32" hidden="1">5</definedName>
    <definedName name="solver_rel33" hidden="1">5</definedName>
    <definedName name="solver_rel34" hidden="1">5</definedName>
    <definedName name="solver_rel35" hidden="1">5</definedName>
    <definedName name="solver_rel36" hidden="1">5</definedName>
    <definedName name="solver_rel37" hidden="1">5</definedName>
    <definedName name="solver_rel38" hidden="1">5</definedName>
    <definedName name="solver_rel39" hidden="1">5</definedName>
    <definedName name="solver_rel4" hidden="1">5</definedName>
    <definedName name="solver_rel40" hidden="1">5</definedName>
    <definedName name="solver_rel41" hidden="1">5</definedName>
    <definedName name="solver_rel42" hidden="1">5</definedName>
    <definedName name="solver_rel43" hidden="1">5</definedName>
    <definedName name="solver_rel44" hidden="1">5</definedName>
    <definedName name="solver_rel45" hidden="1">1</definedName>
    <definedName name="solver_rel46" hidden="1">5</definedName>
    <definedName name="solver_rel47" hidden="1">5</definedName>
    <definedName name="solver_rel48" hidden="1">5</definedName>
    <definedName name="solver_rel49" hidden="1">5</definedName>
    <definedName name="solver_rel5" hidden="1">5</definedName>
    <definedName name="solver_rel50" hidden="1">5</definedName>
    <definedName name="solver_rel51" hidden="1">5</definedName>
    <definedName name="solver_rel52" hidden="1">5</definedName>
    <definedName name="solver_rel53" hidden="1">5</definedName>
    <definedName name="solver_rel54" hidden="1">5</definedName>
    <definedName name="solver_rel55" hidden="1">5</definedName>
    <definedName name="solver_rel56" hidden="1">5</definedName>
    <definedName name="solver_rel57" hidden="1">5</definedName>
    <definedName name="solver_rel58" hidden="1">5</definedName>
    <definedName name="solver_rel59" hidden="1">5</definedName>
    <definedName name="solver_rel6" hidden="1">5</definedName>
    <definedName name="solver_rel60" hidden="1">5</definedName>
    <definedName name="solver_rel61" hidden="1">5</definedName>
    <definedName name="solver_rel62" hidden="1">5</definedName>
    <definedName name="solver_rel63" hidden="1">5</definedName>
    <definedName name="solver_rel64" hidden="1">5</definedName>
    <definedName name="solver_rel65" hidden="1">5</definedName>
    <definedName name="solver_rel66" hidden="1">5</definedName>
    <definedName name="solver_rel67" hidden="1">1</definedName>
    <definedName name="solver_rel68" hidden="1">5</definedName>
    <definedName name="solver_rel69" hidden="1">5</definedName>
    <definedName name="solver_rel7" hidden="1">5</definedName>
    <definedName name="solver_rel70" hidden="1">5</definedName>
    <definedName name="solver_rel71" hidden="1">5</definedName>
    <definedName name="solver_rel72" hidden="1">5</definedName>
    <definedName name="solver_rel73" hidden="1">5</definedName>
    <definedName name="solver_rel74" hidden="1">5</definedName>
    <definedName name="solver_rel75" hidden="1">5</definedName>
    <definedName name="solver_rel76" hidden="1">5</definedName>
    <definedName name="solver_rel77" hidden="1">5</definedName>
    <definedName name="solver_rel78" hidden="1">5</definedName>
    <definedName name="solver_rel79" hidden="1">5</definedName>
    <definedName name="solver_rel8" hidden="1">5</definedName>
    <definedName name="solver_rel80" hidden="1">5</definedName>
    <definedName name="solver_rel81" hidden="1">5</definedName>
    <definedName name="solver_rel82" hidden="1">5</definedName>
    <definedName name="solver_rel83" hidden="1">5</definedName>
    <definedName name="solver_rel84" hidden="1">5</definedName>
    <definedName name="solver_rel85" hidden="1">5</definedName>
    <definedName name="solver_rel86" hidden="1">5</definedName>
    <definedName name="solver_rel87" hidden="1">5</definedName>
    <definedName name="solver_rel88" hidden="1">5</definedName>
    <definedName name="solver_rel9" hidden="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onny_Rename" hidden="1">{#N/A,#N/A,FALSE,"Aging Summary";#N/A,#N/A,FALSE,"Ratio Analysis";#N/A,#N/A,FALSE,"Test 120 Day Accts";#N/A,#N/A,FALSE,"Tickmarks"}</definedName>
    <definedName name="SONY" hidden="1">{#N/A,#N/A,FALSE,"tb";#N/A,#N/A,FALSE,"0500";#N/A,#N/A,FALSE,"0612";#N/A,#N/A,FALSE,"0613";#N/A,#N/A,FALSE,"0614";#N/A,#N/A,FALSE,"0653";#N/A,#N/A,FALSE,"0737";#N/A,#N/A,FALSE,"0760";#N/A,#N/A,FALSE,"0770";#N/A,#N/A,FALSE,"0786"}</definedName>
    <definedName name="SONY_1" hidden="1">{#N/A,#N/A,FALSE,"tb";#N/A,#N/A,FALSE,"0500";#N/A,#N/A,FALSE,"0612";#N/A,#N/A,FALSE,"0613";#N/A,#N/A,FALSE,"0614";#N/A,#N/A,FALSE,"0653";#N/A,#N/A,FALSE,"0737";#N/A,#N/A,FALSE,"0760";#N/A,#N/A,FALSE,"0770";#N/A,#N/A,FALSE,"0786"}</definedName>
    <definedName name="splits2" hidden="1">{"Food_Court_Leasing",#N/A,FALSE,"Assumptions"}</definedName>
    <definedName name="sset" hidden="1">{#N/A,#N/A,FALSE,"Exec Summary, Major Issues";#N/A,#N/A,FALSE,"Property Management";#N/A,#N/A,FALSE,"Risk Management"}</definedName>
    <definedName name="sss" hidden="1">#REF!</definedName>
    <definedName name="stretchA" hidden="1">{#N/A,#N/A,FALSE,"Summary";#N/A,#N/A,FALSE,"GM Sum";#N/A,#N/A,FALSE,"Ext Shops";#N/A,#N/A,FALSE,"Lost Shops";#N/A,#N/A,FALSE,"Reloc Shops";#N/A,#N/A,FALSE,"Not Affected";#N/A,#N/A,FALSE,"MDbase"}</definedName>
    <definedName name="StretchB" hidden="1">{#N/A,#N/A,FALSE,"Summary";#N/A,#N/A,FALSE,"Ext Shops";#N/A,#N/A,FALSE,"Lost Shops";#N/A,#N/A,FALSE,"Reloc Shops";#N/A,#N/A,FALSE,"Not Affected";#N/A,#N/A,FALSE,"MDbase"}</definedName>
    <definedName name="StretchE" hidden="1">{#N/A,#N/A,FALSE,"Summary";#N/A,#N/A,FALSE,"Ext Shops";#N/A,#N/A,FALSE,"Lost Shops";#N/A,#N/A,FALSE,"Reloc Shops";#N/A,#N/A,FALSE,"Not Affected";#N/A,#N/A,FALSE,"MDbase"}</definedName>
    <definedName name="Swvu.Annual._.Bgt." hidden="1">#REF!</definedName>
    <definedName name="Swvu.CAM._.RECOVERIES." hidden="1">#REF!</definedName>
    <definedName name="Swvu.CAM._.TABLE." hidden="1">#REF!</definedName>
    <definedName name="Swvu.Debtors._.Input." hidden="1">#REF!</definedName>
    <definedName name="Swvu.INSURANCE._.RECOVERIES." hidden="1">#REF!</definedName>
    <definedName name="Swvu.OCCUPANCY._.ANALYSIS." hidden="1">#REF!</definedName>
    <definedName name="Swvu.TAX._.RECOVERIES." hidden="1">#REF!</definedName>
    <definedName name="t" hidden="1">{#N/A,#N/A,FALSE,"Data Input";#N/A,#N/A,FALSE,"1. Income";#N/A,#N/A,FALSE,"2. Rates &amp; Taxes";#N/A,#N/A,FALSE,"3. Extended Trade";#N/A,#N/A,FALSE,"4. Non Recoverable Expenses";#N/A,#N/A,FALSE,"5. Recoverable Expenses";#N/A,#N/A,FALSE,"6. Cleaning"}</definedName>
    <definedName name="tcmf" hidden="1">{#N/A,#N/A,FALSE,"8516";#N/A,#N/A,FALSE,"9357-9373";#N/A,#N/A,FALSE,"9688";#N/A,#N/A,FALSE,"9779";#N/A,#N/A,FALSE,"9753"}</definedName>
    <definedName name="tcmf_1" hidden="1">{#N/A,#N/A,FALSE,"8516";#N/A,#N/A,FALSE,"9357-9373";#N/A,#N/A,FALSE,"9688";#N/A,#N/A,FALSE,"9779";#N/A,#N/A,FALSE,"9753"}</definedName>
    <definedName name="test" hidden="1">{"Info",#N/A,FALSE,"A"}</definedName>
    <definedName name="test1" hidden="1">{"Budget",#N/A,TRUE,"Budget";"direct_cost",#N/A,TRUE,"Construction";"Preliminaries",#N/A,TRUE,"Preliminaries";"cap_int",#N/A,TRUE,"Cap Int";"oncost_totals",#N/A,TRUE,"Project Staff";"FY_94",#N/A,TRUE,"Project Staff";"FY_95",#N/A,TRUE,"Project Staff";"FY_96",#N/A,TRUE,"Project Staff";"FY_97",#N/A,TRUE,"Project Staff";"T_A",#N/A,TRUE,"T &amp; A";"Site_vs_LA",#N/A,TRUE,"Site vs HO Staff"}</definedName>
    <definedName name="tester" hidden="1">{"Budget",#N/A,TRUE,"Budget";"direct_cost",#N/A,TRUE,"Construction";"Preliminaries",#N/A,TRUE,"Preliminaries";"cap_int",#N/A,TRUE,"Cap Int";"oncost_totals",#N/A,TRUE,"Project Staff";"FY_94",#N/A,TRUE,"Project Staff";"FY_95",#N/A,TRUE,"Project Staff";"FY_96",#N/A,TRUE,"Project Staff";"FY_97",#N/A,TRUE,"Project Staff";"T_A",#N/A,TRUE,"T &amp; A";"Site_vs_LA",#N/A,TRUE,"Site vs HO Staff"}</definedName>
    <definedName name="TEXT" hidden="1">{#N/A,#N/A,TRUE,"Index";#N/A,#N/A,TRUE,"Returns Summary";#N/A,#N/A,TRUE,"Value Add";#N/A,#N/A,TRUE,"Performance";#N/A,#N/A,TRUE,"Performance - Sector";#N/A,#N/A,TRUE,"Market Values";#N/A,#N/A,TRUE,"Valuations";#N/A,#N/A,TRUE,"Capex";#N/A,#N/A,TRUE,"Acq &amp; Disposals";#N/A,#N/A,TRUE,"Net Income";#N/A,#N/A,TRUE,"Arrears";#N/A,#N/A,TRUE,"Vacancy Data";#N/A,#N/A,TRUE,"Management Fee";#N/A,#N/A,TRUE,"Cash Analysis"}</definedName>
    <definedName name="TextRefCopyRangeCount" hidden="1">9</definedName>
    <definedName name="thhhhrr" hidden="1">{#N/A,#N/A,FALSE,"8516";#N/A,#N/A,FALSE,"9357-9373";#N/A,#N/A,FALSE,"9688";#N/A,#N/A,FALSE,"9779";#N/A,#N/A,FALSE,"9753"}</definedName>
    <definedName name="thhhhrr_1" hidden="1">{#N/A,#N/A,FALSE,"8516";#N/A,#N/A,FALSE,"9357-9373";#N/A,#N/A,FALSE,"9688";#N/A,#N/A,FALSE,"9779";#N/A,#N/A,FALSE,"9753"}</definedName>
    <definedName name="tn" hidden="1">{"Dividend",#N/A,FALSE,"Cash Flow"}</definedName>
    <definedName name="Today" hidden="1">#REF!</definedName>
    <definedName name="tpan" hidden="1">{#N/A,#N/A,FALSE,"2014-app";#N/A,#N/A,FALSE,"2014-red";#N/A,#N/A,FALSE,"2014-fee";#N/A,#N/A,FALSE,"2030";#N/A,#N/A,FALSE,"2048";#N/A,#N/A,FALSE,"2360"}</definedName>
    <definedName name="tpan_1" hidden="1">{#N/A,#N/A,FALSE,"2014-app";#N/A,#N/A,FALSE,"2014-red";#N/A,#N/A,FALSE,"2014-fee";#N/A,#N/A,FALSE,"2030";#N/A,#N/A,FALSE,"2048";#N/A,#N/A,FALSE,"2360"}</definedName>
    <definedName name="tpan35" hidden="1">{#N/A,#N/A,FALSE,"2014-app";#N/A,#N/A,FALSE,"2014-red";#N/A,#N/A,FALSE,"2014-fee";#N/A,#N/A,FALSE,"2030";#N/A,#N/A,FALSE,"2048";#N/A,#N/A,FALSE,"2360"}</definedName>
    <definedName name="tpan35_1" hidden="1">{#N/A,#N/A,FALSE,"2014-app";#N/A,#N/A,FALSE,"2014-red";#N/A,#N/A,FALSE,"2014-fee";#N/A,#N/A,FALSE,"2030";#N/A,#N/A,FALSE,"2048";#N/A,#N/A,FALSE,"2360"}</definedName>
    <definedName name="tr" hidden="1">{#N/A,#N/A,FALSE,"6mthly";#N/A,#N/A,FALSE,"Dec yrly";#N/A,#N/A,FALSE,"June yrly "}</definedName>
    <definedName name="tre" hidden="1">{#N/A,#N/A,FALSE,"Let-up";#N/A,#N/A,FALSE,"5 Year Asset Plan Kings Pk";#N/A,#N/A,FALSE,"5 Year Asset Plan Altona &amp; Broo";#N/A,#N/A,FALSE,"5 Year Asset Plan Consolidated";#N/A,#N/A,FALSE,"0699 New Variance";#N/A,#N/A,FALSE,"Mgt Report Kings Park";#N/A,#N/A,FALSE,"Mgt Report";#N/A,#N/A,FALSE,"new houseview";#N/A,#N/A,FALSE,"new KPI";#N/A,#N/A,FALSE,"New capex";#N/A,#N/A,FALSE,"desirable works";#N/A,#N/A,FALSE,"Options Altona";#N/A,#N/A,FALSE,"Options Brooklyn";#N/A,#N/A,FALSE,"RR Altona";#N/A,#N/A,FALSE,"RR Brooklyn"}</definedName>
    <definedName name="trtr" hidden="1">{"ELECT JOURNAL 1",#N/A,FALSE,"ELECTRICITY";"ELECT JOURNAL 2",#N/A,FALSE,"ELECTRICITY";"ELECT SCHEDULE",#N/A,FALSE,"ELECTRICITY";"WORKSHEET",#N/A,FALSE,"ELECTRICITY"}</definedName>
    <definedName name="tt" hidden="1">{#N/A,#N/A,FALSE,"5YRASSPl - consol'd";#N/A,#N/A,FALSE,"5YRASSPl - hotel";#N/A,#N/A,FALSE,"5YRASSPl - excl htl";#N/A,#N/A,FALSE,"VarReport";#N/A,#N/A,FALSE,"Sensitivity";#N/A,#N/A,FALSE,"House View ";#N/A,#N/A,FALSE,"KPI"}</definedName>
    <definedName name="TTTTTTTTTTTTTT" hidden="1">{#N/A,#N/A,FALSE,"tb";#N/A,#N/A,FALSE,"0500";#N/A,#N/A,FALSE,"0612";#N/A,#N/A,FALSE,"0613";#N/A,#N/A,FALSE,"0614";#N/A,#N/A,FALSE,"0653";#N/A,#N/A,FALSE,"0737";#N/A,#N/A,FALSE,"0760";#N/A,#N/A,FALSE,"0770";#N/A,#N/A,FALSE,"0786"}</definedName>
    <definedName name="TTTTTTTTTTTTTT_1" hidden="1">{#N/A,#N/A,FALSE,"tb";#N/A,#N/A,FALSE,"0500";#N/A,#N/A,FALSE,"0612";#N/A,#N/A,FALSE,"0613";#N/A,#N/A,FALSE,"0614";#N/A,#N/A,FALSE,"0653";#N/A,#N/A,FALSE,"0737";#N/A,#N/A,FALSE,"0760";#N/A,#N/A,FALSE,"0770";#N/A,#N/A,FALSE,"0786"}</definedName>
    <definedName name="tyh" hidden="1">{#N/A,#N/A,TRUE,"Control Sheet";#N/A,#N/A,TRUE,"Fitzwilliam St";#N/A,#N/A,TRUE,"Property Summary";#N/A,#N/A,TRUE,"Trial Balance";#N/A,#N/A,TRUE,"DeAM Var";#N/A,#N/A,TRUE,"DeAM BS";#N/A,#N/A,TRUE,"Arrears";#N/A,#N/A,TRUE,"Doubtful Debts";#N/A,#N/A,TRUE,"Tenants";#N/A,#N/A,TRUE,"Capex &amp; Owner paid";#N/A,#N/A,TRUE,"Funds in trust";#N/A,#N/A,TRUE,"CASH REC";#N/A,#N/A,TRUE,"Accruals &amp; Prepaids";#N/A,#N/A,TRUE,"Owners Funds Rec";#N/A,#N/A,TRUE,"Other Recs";#N/A,#N/A,TRUE,"GST BAS Fitzwilliam";#N/A,#N/A,TRUE,"AXA jnl";#N/A,#N/A,TRUE,"cross check"}</definedName>
    <definedName name="TYYYYYHHY" hidden="1">{#N/A,#N/A,FALSE,"8516";#N/A,#N/A,FALSE,"9357-9373";#N/A,#N/A,FALSE,"9688";#N/A,#N/A,FALSE,"9779";#N/A,#N/A,FALSE,"9753"}</definedName>
    <definedName name="TYYYYYHHY_1" hidden="1">{#N/A,#N/A,FALSE,"8516";#N/A,#N/A,FALSE,"9357-9373";#N/A,#N/A,FALSE,"9688";#N/A,#N/A,FALSE,"9779";#N/A,#N/A,FALSE,"9753"}</definedName>
    <definedName name="VacancyFCast" hidden="1">{#N/A,#N/A,FALSE,"Outgoings";#N/A,#N/A,FALSE,"Expenses";#N/A,#N/A,FALSE,"Income(Non Rent)";#N/A,#N/A,FALSE,"Rent";#N/A,#N/A,FALSE,"Profit";#N/A,#N/A,FALSE,"Overview-Page2";#N/A,#N/A,FALSE,"Overview-Page1";#N/A,#N/A,FALSE,"Index"}</definedName>
    <definedName name="VacancyFCast1" hidden="1">{#N/A,#N/A,FALSE,"Outgoings";#N/A,#N/A,FALSE,"Expenses";#N/A,#N/A,FALSE,"Income(Non Rent)";#N/A,#N/A,FALSE,"Rent";#N/A,#N/A,FALSE,"Profit";#N/A,#N/A,FALSE,"Overview-Page2";#N/A,#N/A,FALSE,"Overview-Page1";#N/A,#N/A,FALSE,"Index"}</definedName>
    <definedName name="valuro" hidden="1">{#N/A,#N/A,TRUE,"Control Sheet";#N/A,#N/A,TRUE,"Fitzwilliam St";#N/A,#N/A,TRUE,"Property Summary";#N/A,#N/A,TRUE,"Trial Balance";#N/A,#N/A,TRUE,"DeAM Var";#N/A,#N/A,TRUE,"DeAM BS";#N/A,#N/A,TRUE,"Arrears";#N/A,#N/A,TRUE,"Doubtful Debts";#N/A,#N/A,TRUE,"Tenants";#N/A,#N/A,TRUE,"Capex &amp; Owner paid";#N/A,#N/A,TRUE,"Funds in trust";#N/A,#N/A,TRUE,"CASH REC";#N/A,#N/A,TRUE,"Accruals &amp; Prepaids";#N/A,#N/A,TRUE,"Owners Funds Rec";#N/A,#N/A,TRUE,"Other Recs";#N/A,#N/A,TRUE,"GST BAS Fitzwilliam";#N/A,#N/A,TRUE,"AXA jnl";#N/A,#N/A,TRUE,"cross check"}</definedName>
    <definedName name="vczvvcxc" hidden="1">{"RGM",#N/A,FALSE,"rgm";"RGMMonth",#N/A,FALSE,"rgmpm"}</definedName>
    <definedName name="vczxv" hidden="1">{#N/A,#N/A,FALSE,"2014-app";#N/A,#N/A,FALSE,"2014-red";#N/A,#N/A,FALSE,"2014-fee";#N/A,#N/A,FALSE,"2030";#N/A,#N/A,FALSE,"2048";#N/A,#N/A,FALSE,"2360"}</definedName>
    <definedName name="vczxv_1" hidden="1">{#N/A,#N/A,FALSE,"2014-app";#N/A,#N/A,FALSE,"2014-red";#N/A,#N/A,FALSE,"2014-fee";#N/A,#N/A,FALSE,"2030";#N/A,#N/A,FALSE,"2048";#N/A,#N/A,FALSE,"2360"}</definedName>
    <definedName name="vfas" hidden="1">{#N/A,#N/A,FALSE,"5009";#N/A,#N/A,FALSE,"5050";#N/A,#N/A,FALSE,"5058";#N/A,#N/A,FALSE,"5306";#N/A,#N/A,FALSE,"5314";#N/A,#N/A,FALSE,"5355";#N/A,#N/A,FALSE,"5751"}</definedName>
    <definedName name="vfas_1" hidden="1">{#N/A,#N/A,FALSE,"5009";#N/A,#N/A,FALSE,"5050";#N/A,#N/A,FALSE,"5058";#N/A,#N/A,FALSE,"5306";#N/A,#N/A,FALSE,"5314";#N/A,#N/A,FALSE,"5355";#N/A,#N/A,FALSE,"5751"}</definedName>
    <definedName name="vvv" hidden="1">{#N/A,#N/A,FALSE,"Cashflows";#N/A,#N/A,FALSE,"Income";#N/A,#N/A,FALSE,"Cash";#N/A,#N/A,FALSE,"BAB's";#N/A,#N/A,FALSE,"Debtors";#N/A,#N/A,FALSE,"Makeup Rent";#N/A,#N/A,FALSE,"Intangibles";#N/A,#N/A,FALSE,"Investments";#N/A,#N/A,FALSE,"Creditors";#N/A,#N/A,FALSE,"Facility";#N/A,#N/A,FALSE,"Capital"}</definedName>
    <definedName name="w" hidden="1">{#N/A,#N/A,FALSE,"Data Input";#N/A,#N/A,FALSE,"1. Income";#N/A,#N/A,FALSE,"2. Rates &amp; Taxes";#N/A,#N/A,FALSE,"3. Extended Trade";#N/A,#N/A,FALSE,"4. Non Recoverable Expenses";#N/A,#N/A,FALSE,"5. Recoverable Expenses";#N/A,#N/A,FALSE,"6. Cleaning"}</definedName>
    <definedName name="wbn.info." hidden="1">{"Info",#N/A,FALSE,"A"}</definedName>
    <definedName name="we" hidden="1">{#N/A,#N/A,TRUE,"Control Sheet";#N/A,#N/A,TRUE,"447 Collins";#N/A,#N/A,TRUE,"Property Summary";#N/A,#N/A,TRUE,"DeAM Var";#N/A,#N/A,TRUE,"DeAM BS";#N/A,#N/A,TRUE,"Arrears";#N/A,#N/A,TRUE,"Tenants"}</definedName>
    <definedName name="wewe" hidden="1">#REF!</definedName>
    <definedName name="WORK" hidden="1">{#N/A,#N/A,TRUE,"SUMMARY";#N/A,#N/A,TRUE,"NOTES";#N/A,#N/A,TRUE,"EXT-SHOPS";#N/A,#N/A,TRUE,"N-AFF-SHOPS";#N/A,#N/A,TRUE,"LOST-SHOPS"}</definedName>
    <definedName name="WORK1" hidden="1">{#N/A,#N/A,TRUE,"SUMMARY";#N/A,#N/A,TRUE,"NOTES";#N/A,#N/A,TRUE,"EXT-SHOPS";#N/A,#N/A,TRUE,"N-AFF-SHOPS";#N/A,#N/A,TRUE,"LOST-SHOPS"}</definedName>
    <definedName name="WP35_1" hidden="1">{#N/A,#N/A,FALSE,"Cashdy";#N/A,#N/A,FALSE,"TMF";#N/A,#N/A,FALSE,"TTEI";#N/A,#N/A,FALSE,"TASF";#N/A,#N/A,FALSE,"TBF";#N/A,#N/A,FALSE,"MOR2";#N/A,#N/A,FALSE,"TSCG";#N/A,#N/A,FALSE,"REST";#N/A,#N/A,FALSE,"BLUE";#N/A,#N/A,FALSE,"GREEN";#N/A,#N/A,FALSE,"AST";#N/A,#N/A,FALSE,"BEN";#N/A,#N/A,FALSE,"MAN";#N/A,#N/A,FALSE,"MAN"}</definedName>
    <definedName name="wrm" hidden="1">{#N/A,#N/A,FALSE,"RECON";"LAST YEAR",#N/A,FALSE,"ESTIMATE"}</definedName>
    <definedName name="wrn.access." hidden="1">{"Access",#N/A,FALSE,"Access"}</definedName>
    <definedName name="wrn.Aging._.and._.Trend._.Analysis." hidden="1">{#N/A,#N/A,FALSE,"Aging Summary";#N/A,#N/A,FALSE,"Ratio Analysis";#N/A,#N/A,FALSE,"Test 120 Day Accts";#N/A,#N/A,FALSE,"Tickmarks"}</definedName>
    <definedName name="wrn.All." hidden="1">{#N/A,#N/A,FALSE,"Maint Cap";#N/A,#N/A,FALSE,"Cap Ded";#N/A,#N/A,FALSE,"Depn";#N/A,#N/A,FALSE,"Rec Depn";#N/A,#N/A,FALSE,"Note 5";#N/A,#N/A,FALSE,"Tax Free Rec"}</definedName>
    <definedName name="wrn.All._.Exclude._.Vac._.And._.Promo._.Schedules." hidden="1">{#N/A,#N/A,FALSE,"Outgoings";#N/A,#N/A,FALSE,"Expenses";#N/A,#N/A,FALSE,"Income(Non Rent)";#N/A,#N/A,FALSE,"Rent-Page2";#N/A,#N/A,FALSE,"Rent-Page1";#N/A,#N/A,FALSE,"Overview-Page2";#N/A,#N/A,FALSE,"Overview-Page1";#N/A,#N/A,FALSE,"Index"}</definedName>
    <definedName name="wrn.All._.Pages." hidden="1">{"Consolidated",#N/A,TRUE,"Turnover Month";"Consolidated",#N/A,TRUE,"Turnover Month"}</definedName>
    <definedName name="wrn.All._.Schedules." hidden="1">{"Profit and Loss Report",#N/A,FALSE,"Fcst Profit &amp; Loss";"OG and AC Schedule",#N/A,FALSE,"OG &amp; AC Calculations";#N/A,#N/A,FALSE,"Vacancy Factor";#N/A,#N/A,FALSE,"Reconciliation";#N/A,#N/A,FALSE,"Woolies OG Calculation"}</definedName>
    <definedName name="wrn.All._.Sheets." hidden="1">{#N/A,#N/A,FALSE,"101";#N/A,#N/A,FALSE,"Rec Cap to Inv";#N/A,#N/A,FALSE,"115";#N/A,#N/A,FALSE,"115A";#N/A,#N/A,FALSE,"124";#N/A,#N/A,FALSE,"125";#N/A,#N/A,FALSE,"125B";#N/A,#N/A,FALSE,"127";#N/A,#N/A,FALSE,"Ana Dist";#N/A,#N/A,FALSE,"127A";#N/A,#N/A,FALSE,"131";#N/A,#N/A,FALSE,"131A";#N/A,#N/A,FALSE,"161";#N/A,#N/A,FALSE,"133";#N/A,#N/A,FALSE,"162";#N/A,#N/A,FALSE,"166";#N/A,#N/A,FALSE,"166B";#N/A,#N/A,FALSE,"167";#N/A,#N/A,FALSE,"169";#N/A,#N/A,FALSE,"170";#N/A,#N/A,FALSE,"172";#N/A,#N/A,FALSE,"174";#N/A,#N/A,FALSE,"175"}</definedName>
    <definedName name="wrn.ALL._.STATEMENTS." hidden="1">{"A LEASE",#N/A,FALSE,"B";"B LEASE",#N/A,FALSE,"B";"C LEASE",#N/A,FALSE,"B";"COLES",#N/A,FALSE,"B";"FRANKLINS",#N/A,FALSE,"B";"K MART",#N/A,FALSE,"B"}</definedName>
    <definedName name="wrn.altona." hidden="1">{#N/A,#N/A,FALSE,"Let-up";#N/A,#N/A,FALSE,"5 Year Asset Plan Kings Pk";#N/A,#N/A,FALSE,"5 Year Asset Plan Altona &amp; Broo";#N/A,#N/A,FALSE,"5 Year Asset Plan Consolidated";#N/A,#N/A,FALSE,"0699 New Variance";#N/A,#N/A,FALSE,"Mgt Report Kings Park";#N/A,#N/A,FALSE,"Mgt Report";#N/A,#N/A,FALSE,"new houseview";#N/A,#N/A,FALSE,"new KPI";#N/A,#N/A,FALSE,"New capex";#N/A,#N/A,FALSE,"desirable works";#N/A,#N/A,FALSE,"Options Altona";#N/A,#N/A,FALSE,"Options Brooklyn";#N/A,#N/A,FALSE,"RR Altona";#N/A,#N/A,FALSE,"RR Brooklyn"}</definedName>
    <definedName name="wrn.AMP._.Electricity._.Commercial." hidden="1">{#N/A,#N/A,FALSE,"Summary"}</definedName>
    <definedName name="wrn.AnlaysisReports." hidden="1">{"State",#N/A,FALSE,"state";"Trust",#N/A,FALSE,"trust";"Alpha",#N/A,FALSE,"alpha";"RGM",#N/A,FALSE,"rgm";"Stab",#N/A,FALSE,"stab"}</definedName>
    <definedName name="wrn.APAC." hidden="1">{"Linkages",#N/A,TRUE,"Linkages";"Finassum",#N/A,TRUE,"Linkages";"insto_returns",#N/A,TRUE,"Insto Returns";"BAA",#N/A,TRUE,"BAA Returns";"impact_fin",#N/A,TRUE,"Impact on BAA";"ratios",#N/A,TRUE,"Key Ratios";"annual_data",#N/A,TRUE,"Annual Data"}</definedName>
    <definedName name="wrn.Asset._.Plan." hidden="1">{#N/A,#N/A,FALSE,"Y2 - Y5 New Variance";#N/A,#N/A,FALSE,"Let up Schedule";#N/A,#N/A,FALSE,"Mgt Reprt";#N/A,#N/A,FALSE,"new houseview";#N/A,#N/A,FALSE,"new KPI";#N/A,#N/A,FALSE,"desirable works";#N/A,#N/A,FALSE,"Y2 - Y5 Capex Variance ";#N/A,#N/A,FALSE,"new capex After Blckt";#N/A,#N/A,FALSE,"0699 New Variance "}</definedName>
    <definedName name="wrn.assets." hidden="1">{#N/A,#N/A,FALSE,"tb";#N/A,#N/A,FALSE,"0500";#N/A,#N/A,FALSE,"0612";#N/A,#N/A,FALSE,"0613";#N/A,#N/A,FALSE,"0614";#N/A,#N/A,FALSE,"0653";#N/A,#N/A,FALSE,"0737";#N/A,#N/A,FALSE,"0760";#N/A,#N/A,FALSE,"0770";#N/A,#N/A,FALSE,"0786"}</definedName>
    <definedName name="wrn.assets._1" hidden="1">{#N/A,#N/A,FALSE,"tb";#N/A,#N/A,FALSE,"0500";#N/A,#N/A,FALSE,"0612";#N/A,#N/A,FALSE,"0613";#N/A,#N/A,FALSE,"0614";#N/A,#N/A,FALSE,"0653";#N/A,#N/A,FALSE,"0737";#N/A,#N/A,FALSE,"0760";#N/A,#N/A,FALSE,"0770";#N/A,#N/A,FALSE,"0786"}</definedName>
    <definedName name="wrn.assumptions." hidden="1">{"Assumptions_country",#N/A,FALSE,"Assump";"Assumptions_other",#N/A,FALSE,"Assump"}</definedName>
    <definedName name="wrn.back._.up." hidden="1">{"Air Conditioning",#N/A,FALSE,"A";"Cost Allocation",#N/A,FALSE,"A";"Summary Rates A",#N/A,FALSE,"A";"Summary rates B",#N/A,FALSE,"A"}</definedName>
    <definedName name="wrn.beltc5." hidden="1">{#N/A,#N/A,FALSE,"1601";#N/A,#N/A,FALSE,"1602 "}</definedName>
    <definedName name="wrn.Bondi." hidden="1">{#N/A,#N/A,TRUE,"Summary1";#N/A,#N/A,TRUE,"Summary2";#N/A,#N/A,TRUE,"Var";#N/A,#N/A,TRUE,"nvp";#N/A,#N/A,TRUE,"Ext-Shops"}</definedName>
    <definedName name="wrn.BPLAN." hidden="1">{"contents",#N/A,FALSE,"Contents";"Linkages",#N/A,FALSE,"Linkages";"report",#N/A,FALSE,"Report";"Tables",#N/A,FALSE,"Landscape";"returns",#N/A,FALSE,"Annual Data";"annual_data",#N/A,FALSE,"Annual Data";"ratios",#N/A,FALSE,"Key Ratios";"balancesheet",#N/A,FALSE,"Balance Sheet";"insto_returns",#N/A,FALSE,"Insto Returns";"project_returns",#N/A,FALSE,"Project Returns";"title",#N/A,FALSE,"Contents"}</definedName>
    <definedName name="wrn.Burwood._.Report." hidden="1">{#N/A,#N/A,FALSE,"SUM1";#N/A,#N/A,FALSE,"SUM2";#N/A,#N/A,FALSE,"KEY";#N/A,#N/A,FALSE,"ADD";#N/A,#N/A,FALSE,"EXT-SHOP";#N/A,#N/A,FALSE,"STORE";#N/A,#N/A,FALSE,"LOST"}</definedName>
    <definedName name="wrn.C._.TYPE." hidden="1">{"TYPECinclLT",#N/A,FALSE,"budget statements";"TYPECexclLT",#N/A,FALSE,"budget statements"}</definedName>
    <definedName name="wrn.CAM._.Allocation." hidden="1">{"CAM_Summary",#N/A,FALSE,"CAM Allocation";"CAM1",#N/A,FALSE,"CAM Allocation";"CAM2",#N/A,FALSE,"CAM Allocation";"CAM3",#N/A,FALSE,"CAM Allocation"}</definedName>
    <definedName name="wrn.capex" hidden="1">{#N/A,#N/A,TRUE,"Capex Summ";#N/A,#N/A,TRUE,"Essential Works.tw";#N/A,#N/A,TRUE,"Desirable Works.tw";#N/A,#N/A,TRUE,"Essential Works.rt";#N/A,#N/A,TRUE,"Desirable Works.rt";#N/A,#N/A,TRUE,"Mthly";#N/A,#N/A,TRUE,"Essential Works.ht";#N/A,#N/A,TRUE,"Desirable Works.ht";#N/A,#N/A,TRUE,"Incentives"}</definedName>
    <definedName name="wrn.Capex." hidden="1">{#N/A,#N/A,TRUE,"Capex Summ";#N/A,#N/A,TRUE,"Essential Works.tw";#N/A,#N/A,TRUE,"Desirable Works.tw";#N/A,#N/A,TRUE,"Essential Works.rt";#N/A,#N/A,TRUE,"Desirable Works.rt";#N/A,#N/A,TRUE,"Mthly";#N/A,#N/A,TRUE,"Essential Works.ht";#N/A,#N/A,TRUE,"Desirable Works.ht";#N/A,#N/A,TRUE,"Incentives"}</definedName>
    <definedName name="wrn.capex.." hidden="1">{#N/A,#N/A,TRUE,"Capex Summ";#N/A,#N/A,TRUE,"Essential Works.tw";#N/A,#N/A,TRUE,"Desirable Works.tw";#N/A,#N/A,TRUE,"Essential Works.rt";#N/A,#N/A,TRUE,"Desirable Works.rt";#N/A,#N/A,TRUE,"Mthly";#N/A,#N/A,TRUE,"Essential Works.ht";#N/A,#N/A,TRUE,"Desirable Works.ht";#N/A,#N/A,TRUE,"Incentives"}</definedName>
    <definedName name="wrn.CAPREIT." hidden="1">{#N/A,#N/A,FALSE,"CAPREIT"}</definedName>
    <definedName name="wrn.CAPREIT2" hidden="1">{#N/A,#N/A,FALSE,"CAPREIT"}</definedName>
    <definedName name="wrn.Cash." hidden="1">{"Cash_detail",#N/A,FALSE,"Cash";"Cash_summary",#N/A,FALSE,"Cash";"Cash_adjustments",#N/A,FALSE,"Cash";"Cash_reconciliation",#N/A,FALSE,"Cash";"Cash_Variance",#N/A,FALSE,"Cash"}</definedName>
    <definedName name="wrn.CBD._.Projections." hidden="1">{#N/A,#N/A,FALSE,"CBD Grade Take-up";#N/A,#N/A,FALSE,"Perth CBD"}</definedName>
    <definedName name="wrn.CGR." hidden="1">{#N/A,#N/A,TRUE,"SUMMARY";#N/A,#N/A,TRUE,"LAND";#N/A,#N/A,TRUE,"DIRECT COST";#N/A,#N/A,TRUE,"INDIRECT COST";#N/A,#N/A,TRUE,"PERMIT FEES";#N/A,#N/A,TRUE,"ADDITIONAL PROJECT COST";"LOAN CASH FLOWS",#N/A,TRUE,"PROJECT COSTS";"SUBSUBSCHEDULE",#N/A,TRUE,"INCOME SUMMARY";"EARLY TRADING",#N/A,TRUE,"LEASEUP SCEN1 TARGET";#N/A,#N/A,TRUE,"APPENDIX";#N/A,#N/A,TRUE,"PROJECT COMPONENT BREAKDOWN"}</definedName>
    <definedName name="wrn.checks." hidden="1">{"Checks",#N/A,FALSE,"Checks"}</definedName>
    <definedName name="wrn.Client._.Report._.incl._.recs." hidden="1">{#N/A,#N/A,TRUE,"Control Sheet";#N/A,#N/A,TRUE,"Casula";#N/A,#N/A,TRUE,"Property Summary";#N/A,#N/A,TRUE,"Trial Balance";#N/A,#N/A,TRUE,"DeAM Var";#N/A,#N/A,TRUE,"DeAM BS";#N/A,#N/A,TRUE,"Arrears";#N/A,#N/A,TRUE,"Tenants";#N/A,#N/A,TRUE,"Capex &amp; Owner paid";#N/A,#N/A,TRUE,"Funds in trust";#N/A,#N/A,TRUE,"CASH REC";#N/A,#N/A,TRUE,"Accruals &amp; Prepaids";#N/A,#N/A,TRUE,"Owners Funds Rec";#N/A,#N/A,TRUE,"Other Recs";#N/A,#N/A,TRUE,"GST BAS Casula";#N/A,#N/A,TRUE,"AXA jnl";#N/A,#N/A,TRUE,"cross check"}</definedName>
    <definedName name="wrn.Complete." hidden="1">{"Linkages",#N/A,TRUE,"Linkages";"Busplan",#N/A,TRUE,"Linkages";"traffic",#N/A,TRUE,"Linkages";"Finassum",#N/A,TRUE,"Linkages";"Key_drivers",#N/A,TRUE,"Rev Drivers";"Cash_flow",#N/A,TRUE,"Cashflow";"balancesheet",#N/A,TRUE,"Balance Sheet";"tax_schedule",#N/A,TRUE,"Tax Schedule";"franking",#N/A,TRUE,"Tax Schedule";"Term",#N/A,TRUE,"BankDebt";"sub",#N/A,TRUE,"BankDebt";"capex",#N/A,TRUE,"BankDebt";"insto_returns",#N/A,TRUE,"Insto Returns";"BAA_plc",#N/A,TRUE,"BAA Returns";"impact_fin",#N/A,TRUE,"Impact on BAA";"ratios",#N/A,TRUE,"Key Ratios";"annual_data",#N/A,TRUE,"Annual Data"}</definedName>
    <definedName name="wrn.corporate." hidden="1">{"corporate",#N/A,FALSE,"0698comp to actual"}</definedName>
    <definedName name="wrn.corpreport." hidden="1">{#N/A,#N/A,FALSE,"1298comp to actual"}</definedName>
    <definedName name="wrn.DB._.Real._.Estate._.Financials." hidden="1">{#N/A,#N/A,TRUE,"Control Sheet";#N/A,#N/A,TRUE,"Casula";#N/A,#N/A,TRUE,"Property Summary";#N/A,#N/A,TRUE,"DeAM Var";#N/A,#N/A,TRUE,"DeAM BS";#N/A,#N/A,TRUE,"Arrears";#N/A,#N/A,TRUE,"Tenants";#N/A,#N/A,TRUE,"Capex &amp; Owner paid"}</definedName>
    <definedName name="wrn.DB._.Real._.Estate._.Management._.Report." hidden="1">{#N/A,#N/A,TRUE,"Control Sheet";#N/A,#N/A,TRUE,"447 Collins";#N/A,#N/A,TRUE,"Property Summary";#N/A,#N/A,TRUE,"DeAM Var";#N/A,#N/A,TRUE,"DeAM BS";#N/A,#N/A,TRUE,"Arrears";#N/A,#N/A,TRUE,"Tenants"}</definedName>
    <definedName name="wrn.dcshlfg." hidden="1">{#N/A,#N/A,FALSE,"Cashdy";#N/A,#N/A,FALSE,"TMF";#N/A,#N/A,FALSE,"TTEI";#N/A,#N/A,FALSE,"TASF";#N/A,#N/A,FALSE,"TBF";#N/A,#N/A,FALSE,"MOR2";#N/A,#N/A,FALSE,"TSCG";#N/A,#N/A,FALSE,"REST";#N/A,#N/A,FALSE,"BLUE";#N/A,#N/A,FALSE,"GREEN";#N/A,#N/A,FALSE,"AST";#N/A,#N/A,FALSE,"BEN";#N/A,#N/A,FALSE,"MAN";#N/A,#N/A,FALSE,"MAN"}</definedName>
    <definedName name="wrn.dcshlfg._1" hidden="1">{#N/A,#N/A,FALSE,"Cashdy";#N/A,#N/A,FALSE,"TMF";#N/A,#N/A,FALSE,"TTEI";#N/A,#N/A,FALSE,"TASF";#N/A,#N/A,FALSE,"TBF";#N/A,#N/A,FALSE,"MOR2";#N/A,#N/A,FALSE,"TSCG";#N/A,#N/A,FALSE,"REST";#N/A,#N/A,FALSE,"BLUE";#N/A,#N/A,FALSE,"GREEN";#N/A,#N/A,FALSE,"AST";#N/A,#N/A,FALSE,"BEN";#N/A,#N/A,FALSE,"MAN";#N/A,#N/A,FALSE,"MAN"}</definedName>
    <definedName name="wrn.Depr." hidden="1">{"tax_schedule",#N/A,TRUE,"Tax Schedule";"profit_loss",#N/A,TRUE,"ProfitLoss";"impact_fin",#N/A,TRUE,"Impact on BAA";"annual_data",#N/A,TRUE,"Annual Data"}</definedName>
    <definedName name="wrn.DETAIL._.SCHEDULES." hidden="1">{"ACCOUNT DETAIL",#N/A,FALSE,"SCHEDULE E";"ACCOUNT DETAIL",#N/A,FALSE,"SCHEDULE G";"ACCOUNT DETAIL",#N/A,FALSE,"SCHEDULE H";"ACCOUNT DETAIL",#N/A,FALSE,"SCHEDULE I"}</definedName>
    <definedName name="wrn.Dividend._.Schedule." hidden="1">{"Dividend",#N/A,FALSE,"Cash Flow"}</definedName>
    <definedName name="wrn.divrep_consol." hidden="1">{"divrepconsol",#N/A,FALSE,"Div Rpt"}</definedName>
    <definedName name="wrn.divrep_div." hidden="1">{"divrep-div",#N/A,FALSE,"Div Rpt"}</definedName>
    <definedName name="wrn.divrep_usa." hidden="1">{"divrep-usa",#N/A,FALSE,"Div Rpt"}</definedName>
    <definedName name="wrn.DRAFT2." hidden="1">{"SUMMARY1",#N/A,TRUE,"SUMMARY1";"TOTAL PJCT",#N/A,TRUE,"Feasability";"AMC INDRECT",#N/A,TRUE,"Feasability";"PROMANDE",#N/A,TRUE,"Feasability";#N/A,#N/A,TRUE,"DIRECT COST";"new roll 1",#N/A,TRUE,"NEW RENT ROLL";"LOST_RENT",#N/A,TRUE,"Lost rent-buyout";"detail estimate",#N/A,TRUE,"Detail estimate";"PROMEADE SUMMARY",#N/A,TRUE,"PROMENADE COST";"promenade cost",#N/A,TRUE,"PROMENADE COST"}</definedName>
    <definedName name="wrn.Eastgardens." hidden="1">{#N/A,#N/A,FALSE,"Summary1";#N/A,#N/A,FALSE,"Summary2";#N/A,#N/A,FALSE,"Variation";#N/A,#N/A,FALSE,"Ext-Shops";#N/A,#N/A,FALSE,"Lost"}</definedName>
    <definedName name="wrn.Eastgardens._.Feasibility." hidden="1">{#N/A,#N/A,TRUE,"Summary";#N/A,#N/A,TRUE,"Project Shops";#N/A,#N/A,TRUE,"Foodcourt";#N/A,#N/A,TRUE,"REMIX SHOPS"}</definedName>
    <definedName name="wrn.Ebit." hidden="1">{"Ebit_detail",#N/A,FALSE,"P&amp;L";"Ebit_division_direct",#N/A,FALSE,"P&amp;L";"Ebit_indirect_allocation",#N/A,FALSE,"P&amp;L";"Ebit_division_indirect",#N/A,FALSE,"P&amp;L";"Ebit_Variance",#N/A,FALSE,"P&amp;L"}</definedName>
    <definedName name="wrn.ELECTRICITY." hidden="1">{"ELECT JOURNAL 1",#N/A,FALSE,"ELECTRICITY";"ELECT JOURNAL 2",#N/A,FALSE,"ELECTRICITY";"ELECT SCHEDULE",#N/A,FALSE,"ELECTRICITY";"WORKSHEET",#N/A,FALSE,"ELECTRICITY"}</definedName>
    <definedName name="wrn.Entire._.Asset._.Plan." hidden="1">{#N/A,#N/A,FALSE,"Asset Forecast";#N/A,#N/A,FALSE,"AP Summary";#N/A,#N/A,FALSE,"Income";#N/A,#N/A,FALSE,"Capex &amp; Sinking Fund";#N/A,#N/A,FALSE,"Rev &amp; Exp Variance";#N/A,#N/A,FALSE,"Cashflow Projections";#N/A,#N/A,FALSE,"Current Issues";#N/A,#N/A,FALSE,"Forecast/Variance Report";#N/A,#N/A,FALSE,"MatProjections"}</definedName>
    <definedName name="wrn.EP._.STATEMENTS." hidden="1">{#N/A,#N/A,FALSE,"David Jones";#N/A,#N/A,FALSE,"Outgoing Statement WW";#N/A,#N/A,FALSE,"Outgoing Statement Big W ";#N/A,#N/A,FALSE,"Outgoing Statement Harris Scarf";#N/A,#N/A,FALSE,"Coles ";#N/A,#N/A,FALSE,"K-Mart";#N/A,#N/A,FALSE,"Target";#N/A,#N/A,FALSE,"Greater Union";#N/A,#N/A,FALSE,"Intencity";#N/A,#N/A,FALSE,"C-Type Statement ";#N/A,#N/A,FALSE,"C-Type Statement w. LT"}</definedName>
    <definedName name="wrn.expenses." hidden="1">{#N/A,#N/A,FALSE,"8516";#N/A,#N/A,FALSE,"9357-9373";#N/A,#N/A,FALSE,"9688";#N/A,#N/A,FALSE,"9779";#N/A,#N/A,FALSE,"9753"}</definedName>
    <definedName name="wrn.expenses._1" hidden="1">{#N/A,#N/A,FALSE,"8516";#N/A,#N/A,FALSE,"9357-9373";#N/A,#N/A,FALSE,"9688";#N/A,#N/A,FALSE,"9779";#N/A,#N/A,FALSE,"9753"}</definedName>
    <definedName name="wrn.External._.Full._.Reports." hidden="1">{"External Exec Overview",#N/A,FALSE,"external";"External Dev Cost",#N/A,FALSE,"external";"External Completed Income",#N/A,FALSE,"extn inc";"External Previous Income",#N/A,FALSE,"extn inc";"External Income Variance",#N/A,FALSE,"extn inc"}</definedName>
    <definedName name="wrn.External._.Summary._.Reports." hidden="1">{"External Exec Overview",#N/A,FALSE,"external";"External Dev Cost",#N/A,FALSE,"external";"External Income Variance",#N/A,FALSE,"extn inc"}</definedName>
    <definedName name="wrn.feasability." hidden="1">{"FEASABILITY",#N/A,FALSE,"P &amp; L"}</definedName>
    <definedName name="wrn.Feasibility._.Full._.Report." hidden="1">{"Exec Overview",#N/A,FALSE,"overview";"Dev Cost Summary",#N/A,FALSE,"details";"Dev Cost Detail",#N/A,FALSE,"details";"Income Completed",#N/A,FALSE,"inc stm";"Income Previous",#N/A,FALSE,"inc stm";"Income Variance",#N/A,FALSE,"inc stm";"OG Recovery",#N/A,FALSE,"og";"Area Analysis",#N/A,FALSE,"areas";"Sensitivies",#N/A,FALSE,"sensitivity"}</definedName>
    <definedName name="wrn.Feasibility._.Summary._.Report." hidden="1">{"Exec Overview",#N/A,FALSE,"overview";"Dev Cost Summary",#N/A,FALSE,"details";"Dev Cost Detail",#N/A,FALSE,"details";"Income Variance",#N/A,FALSE,"inc stm";"Sensitivies",#N/A,FALSE,"sensitivity"}</definedName>
    <definedName name="wrn.FEASIBILTY._.REPORT." hidden="1">{#N/A,#N/A,TRUE,"PROJ SUMMARY";#N/A,#N/A,TRUE,"EXTENSION SHOPS";#N/A,#N/A,TRUE,"LOST SHOPS";#N/A,#N/A,TRUE,"NOT AFFECTED SHOPS";#N/A,#N/A,TRUE,"SPEC SUM"}</definedName>
    <definedName name="wrn.Finance._.Meeting._.1." hidden="1">{"Index",#N/A,FALSE,"Index";"Assumptions_country",#N/A,FALSE,"Assump";"Ebit_division_direct",#N/A,FALSE,"P&amp;L";"Reserves",#N/A,FALSE,"Reserves"}</definedName>
    <definedName name="wrn.Finance._.Meeting._.2." hidden="1">{"Reconciliation",#N/A,FALSE,"Rec";"Ebit_detail",#N/A,FALSE,"P&amp;L";"Cash_summary",#N/A,FALSE,"Cash"}</definedName>
    <definedName name="wrn.Finance._.Review._.Meeting." hidden="1">{#N/A,#N/A,FALSE,"Issues&amp;ass";#N/A,#N/A,FALSE,"P&amp;Lreports";#N/A,#N/A,FALSE,"Broker Forecasts";#N/A,#N/A,FALSE,"BSreports";#N/A,#N/A,FALSE,"CASHFLOW";#N/A,#N/A,FALSE,"MONTHLY";#N/A,#N/A,FALSE,"AnalyseP&amp;L"}</definedName>
    <definedName name="wrn.Financial._.Reports." hidden="1">{#N/A,#N/A,TRUE,"Title";#N/A,#N/A,TRUE,"Index";#N/A,#N/A,TRUE,"Consolidated P&amp;L";#N/A,#N/A,TRUE,"EPH P&amp;L";#N/A,#N/A,TRUE,"Delemar P&amp;L";#N/A,#N/A,TRUE,"Uttterson P&amp;L";#N/A,#N/A,TRUE,"Balance Sheet";#N/A,#N/A,TRUE,"Cash Flow";#N/A,#N/A,TRUE,"KPI";#N/A,#N/A,TRUE,"2. Working Capital";#N/A,#N/A,TRUE,"3. Investments";#N/A,#N/A,TRUE,"4. PPE";#N/A,#N/A,TRUE,"5. Tax";#N/A,#N/A,TRUE,"6. Intangibles";#N/A,#N/A,TRUE,"7. Other NCA";#N/A,#N/A,TRUE,"8. Borrowings";#N/A,#N/A,TRUE,"9. Equity";#N/A,#N/A,TRUE,"GST"}</definedName>
    <definedName name="wrn.Fountain._.gate._.report." hidden="1">{#N/A,#N/A,TRUE,"Summary1";#N/A,#N/A,TRUE,"Summary2";#N/A,#N/A,TRUE,"Rec to feasi";#N/A,#N/A,TRUE,"Ext-Shops";#N/A,#N/A,TRUE,"Lost"}</definedName>
    <definedName name="wrn.Full._.Feasibility." hidden="1">{"Overview",#N/A,FALSE,"overview";"Cost Detail",#N/A,FALSE,"details";"Cost summary",#N/A,FALSE,"details";"Completed Centre Income",#N/A,FALSE,"inc stm";"Existing centre income",#N/A,FALSE,"inc stm";"Incremental Income",#N/A,FALSE,"inc stm";"OG Summary",#N/A,FALSE,"og";"Area Summary",#N/A,FALSE,"areas";"Const Summ",#N/A,FALSE,"construction &amp; pc's"}</definedName>
    <definedName name="wrn.fullreport"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wrn.fullreport."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wrn.fullreport.."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wrn.HO._.Accrls._.and._.Jnls." hidden="1">{#N/A,#N/A,FALSE,"Data Input";#N/A,#N/A,FALSE,"Accruals";#N/A,#N/A,FALSE,"Perm";#N/A,#N/A,FALSE,"WAG-SAL";#N/A,#N/A,FALSE,"WAG on cost";#N/A,#N/A,FALSE,"Payroll Tax";#N/A,#N/A,FALSE,"Electricity";#N/A,#N/A,FALSE,"% Rent";#N/A,#N/A,FALSE,"Accrual"}</definedName>
    <definedName name="wrn.income." hidden="1">{#N/A,#N/A,FALSE,"5009";#N/A,#N/A,FALSE,"5050";#N/A,#N/A,FALSE,"5058";#N/A,#N/A,FALSE,"5306";#N/A,#N/A,FALSE,"5314";#N/A,#N/A,FALSE,"5355";#N/A,#N/A,FALSE,"5751"}</definedName>
    <definedName name="wrn.Income._.Non._.Rent." hidden="1">{#N/A,#N/A,FALSE,"Income(Non Rent)"}</definedName>
    <definedName name="wrn.income._1" hidden="1">{#N/A,#N/A,FALSE,"5009";#N/A,#N/A,FALSE,"5050";#N/A,#N/A,FALSE,"5058";#N/A,#N/A,FALSE,"5306";#N/A,#N/A,FALSE,"5314";#N/A,#N/A,FALSE,"5355";#N/A,#N/A,FALSE,"5751"}</definedName>
    <definedName name="wrn.Index." hidden="1">{#N/A,#N/A,FALSE,"Index"}</definedName>
    <definedName name="wrn.Info." hidden="1">{"Info",#N/A,FALSE,"A"}</definedName>
    <definedName name="wrn.Innaloo." hidden="1">{#N/A,#N/A,TRUE,"PROJ SUMMARY";#N/A,#N/A,TRUE,"EXTENSION SHOPS";#N/A,#N/A,TRUE,"NOT AFFECTED SHOPS";#N/A,#N/A,TRUE,"LOST SHOPS"}</definedName>
    <definedName name="wrn.INTERNAL._.COST." hidden="1">{"COST.PROFIT",#N/A,TRUE,"Cost.profit";"DDCOHEAD",#N/A,TRUE,"D,D&amp;C overhead"}</definedName>
    <definedName name="wrn.JOURNALS." hidden="1">{"Journal 1",#N/A,FALSE,"A";"JOURNAL 2",#N/A,FALSE,"A";"Journal 3",#N/A,FALSE,"A"}</definedName>
    <definedName name="wrn.LAST._.YEAR._.RECON." hidden="1">{#N/A,#N/A,FALSE,"RECON";"LAST YEAR",#N/A,FALSE,"ESTIMATE"}</definedName>
    <definedName name="wrn.LETTERED." hidden="1">{"HEITMAN COPY",#N/A,FALSE,"SCHEDULE A";"MINIMUM RENT",#N/A,FALSE,"SCHEDULES B &amp; C";"PERCENTAGE RENT",#N/A,FALSE,"SCHEDULES B &amp; C";#N/A,#N/A,FALSE,"SCHEDULE D";"SUMMARY SCHEDULE",#N/A,FALSE,"SCHEDULE E";#N/A,#N/A,FALSE,"SCHEDULE F";"SUMMARY SCHEDULE",#N/A,FALSE,"SCHEDULE H";"SUMMARY SCHEDULE",#N/A,FALSE,"SCHEDULE I";#N/A,#N/A,FALSE,"SCHEDULE J"}</definedName>
    <definedName name="wrn.liabilities." hidden="1">{#N/A,#N/A,FALSE,"2873";#N/A,#N/A,FALSE,"2899";#N/A,#N/A,FALSE,"2907";#N/A,#N/A,FALSE,"2999"}</definedName>
    <definedName name="wrn.liabilities._1" hidden="1">{#N/A,#N/A,FALSE,"2873";#N/A,#N/A,FALSE,"2899";#N/A,#N/A,FALSE,"2907";#N/A,#N/A,FALSE,"2999"}</definedName>
    <definedName name="wrn.LOWY._.REPORT." hidden="1">{"TITLE",#N/A,TRUE,"TITLE SHEET";"cover_sheet",#N/A,TRUE,"COVER SHHET";"PROFOMA",#N/A,TRUE,"Feasability";"DRTSMRY",#N/A,TRUE,"DIRECT COST";"NEW_ROLL",#N/A,TRUE,"NEW RENT ROLL";"LOST_RENT",#N/A,TRUE,"Lost rent-buyout"}</definedName>
    <definedName name="wrn.LTF." hidden="1">{"LTF",#N/A,FALSE,"P &amp; L"}</definedName>
    <definedName name="wrn.LTF._.98_99." hidden="1">{"LTF 98_99",#N/A,FALSE,"Summary Profit";"Ltf 98_99",#N/A,FALSE,"Expense"}</definedName>
    <definedName name="wrn.malaysia." hidden="1">{"malaysia",#N/A,FALSE,"0698comp to actual"}</definedName>
    <definedName name="wrn.malreport." hidden="1">{#N/A,#N/A,FALSE,"1298comp to actual"}</definedName>
    <definedName name="wrn.Market._.Values." hidden="1">{#N/A,#N/A,TRUE,"10 Yr Hold";#N/A,#N/A,TRUE,"7 Yr Hold";#N/A,#N/A,TRUE,"5 Yr Hold";#N/A,#N/A,TRUE,"3 Yr Hold"}</definedName>
    <definedName name="wrn.MARKETING." hidden="1">{#N/A,#N/A,FALSE,"MARKETING I";#N/A,#N/A,FALSE,"MARKETING II";#N/A,#N/A,FALSE,"MARKETING III"}</definedName>
    <definedName name="wrn.MINRENT." hidden="1">{"MINRENT2",#N/A,FALSE,"SCHEDULE B"}</definedName>
    <definedName name="wrn.Minsum_Report." hidden="1">{#N/A,#N/A,FALSE,"Cover";#N/A,#N/A,FALSE,"Target Vacancies";#N/A,#N/A,FALSE,"Report1";#N/A,#N/A,FALSE,"Report1RGM";#N/A,#N/A,FALSE,"Report6";#N/A,#N/A,FALSE,"Report9";#N/A,#N/A,FALSE,"Report10";#N/A,#N/A,FALSE,"Report11";#N/A,#N/A,FALSE,"Report13";#N/A,#N/A,FALSE,"Report13RGM"}</definedName>
    <definedName name="wrn.Minutes._.Pack." hidden="1">{#N/A,#N/A,FALSE,"Cover";#N/A,#N/A,FALSE,"Detail_Commit";#N/A,#N/A,FALSE,"Target Vacancies";#N/A,#N/A,FALSE,"Report1";#N/A,#N/A,FALSE,"Report1RGM";#N/A,#N/A,FALSE,"Report6";#N/A,#N/A,FALSE,"Report6RGM";#N/A,#N/A,FALSE,"Report9";#N/A,#N/A,FALSE,"Report10";#N/A,#N/A,FALSE,"Report11";#N/A,#N/A,FALSE,"Report13";#N/A,#N/A,FALSE,"Report13RGM"}</definedName>
    <definedName name="wrn.Month._.end._.summary." hidden="1">{#N/A,#N/A,TRUE,"FP";#N/A,#N/A,TRUE,"APF Summary";#N/A,#N/A,TRUE,"APF Variance";#N/A,#N/A,TRUE,"NI Budget Variance";#N/A,#N/A,TRUE,"Casula Summary";#N/A,#N/A,TRUE,"Casula Variance";#N/A,#N/A,TRUE,"Fitzwilliam St Summary";#N/A,#N/A,TRUE,"Fitzwilliam St Variance";#N/A,#N/A,TRUE,"409 St Kilda Summary";#N/A,#N/A,TRUE,"409 St Kilda Variance";#N/A,#N/A,TRUE,"Summit Rd Summary";#N/A,#N/A,TRUE,"Summit Rd Variance";#N/A,#N/A,TRUE,"Springvale Rd Summary";#N/A,#N/A,TRUE,"Springvale Rd Variance";#N/A,#N/A,TRUE,"Unwin St Summary";#N/A,#N/A,TRUE,"Unwin St Variance";#N/A,#N/A,TRUE,"Holbeche Rd Summary";#N/A,#N/A,TRUE,"Holbeche Rd Variance";#N/A,#N/A,TRUE,"Greens Rd Summary";#N/A,#N/A,TRUE,"Greens Rd Variance";#N/A,#N/A,TRUE,"GSHC Summary";#N/A,#N/A,TRUE,"GSHC Variance";#N/A,#N/A,TRUE,"Collins St Summary";#N/A,#N/A,TRUE,"Collins St Variance"}</definedName>
    <definedName name="wrn.mortassetplan" hidden="1">{#N/A,#N/A,FALSE,"asset plan";#N/A,#N/A,FALSE,"Mgmt Report";#N/A,#N/A,FALSE,"sensitivities (2)";#N/A,#N/A,FALSE,"sensitivities";#N/A,#N/A,FALSE,"let up 10  Mort";#N/A,#N/A,FALSE,"let up 12 Mort";#N/A,#N/A,FALSE,"Capex";#N/A,#N/A,FALSE,"Capex Cashflow (2)";#N/A,#N/A,FALSE,"Capex Cashflow (3)";#N/A,#N/A,FALSE,"House View";#N/A,#N/A,FALSE,"kpi"}</definedName>
    <definedName name="wrn.mortassetplan." hidden="1">{#N/A,#N/A,FALSE,"asset plan";#N/A,#N/A,FALSE,"Mgmt Report";#N/A,#N/A,FALSE,"sensitivities (2)";#N/A,#N/A,FALSE,"sensitivities";#N/A,#N/A,FALSE,"let up 10  Mort";#N/A,#N/A,FALSE,"let up 12 Mort";#N/A,#N/A,FALSE,"Capex";#N/A,#N/A,FALSE,"Capex Cashflow (2)";#N/A,#N/A,FALSE,"Capex Cashflow (3)";#N/A,#N/A,FALSE,"House View";#N/A,#N/A,FALSE,"kpi"}</definedName>
    <definedName name="wrn.mortassetplan.." hidden="1">{#N/A,#N/A,FALSE,"asset plan";#N/A,#N/A,FALSE,"Mgmt Report";#N/A,#N/A,FALSE,"sensitivities (2)";#N/A,#N/A,FALSE,"sensitivities";#N/A,#N/A,FALSE,"let up 10  Mort";#N/A,#N/A,FALSE,"let up 12 Mort";#N/A,#N/A,FALSE,"Capex";#N/A,#N/A,FALSE,"Capex Cashflow (2)";#N/A,#N/A,FALSE,"Capex Cashflow (3)";#N/A,#N/A,FALSE,"House View";#N/A,#N/A,FALSE,"kpi"}</definedName>
    <definedName name="wrn.Nothgate." hidden="1">{#N/A,#N/A,FALSE,"Summary1";#N/A,#N/A,FALSE,"Summary2";#N/A,#N/A,FALSE,"Variation";#N/A,#N/A,FALSE,"Ext-Shops";#N/A,#N/A,FALSE,"Lost"}</definedName>
    <definedName name="wrn.nzreport." hidden="1">{#N/A,#N/A,FALSE,"1298comp to actual"}</definedName>
    <definedName name="wrn.OG._.Full._.Report." hidden="1">{"Summary",#N/A,FALSE,"P&amp;L Summ";"Operating Expenses",#N/A,FALSE,"Expense";"Outgoings recovery Calc",#N/A,FALSE,"OG Calc";"Aircon Recov Calc",#N/A,FALSE,"Aircon Calc";"OG Rates",#N/A,FALSE,"OG Rates";"Recoveries",#N/A,FALSE,"OG Recov"}</definedName>
    <definedName name="wrn.OG._.Summary._.Report." hidden="1">{"Summary",#N/A,FALSE,"P&amp;L Summ";"Recoveries",#N/A,FALSE,"OG Recov"}</definedName>
    <definedName name="wrn.On._.costs." hidden="1">{"On costs",#N/A,FALSE,"A"}</definedName>
    <definedName name="wrn.other." hidden="1">{"other",#N/A,FALSE,"0698comp to actual"}</definedName>
    <definedName name="wrn.other._.report." hidden="1">{#N/A,#N/A,FALSE,"1298comp to actual"}</definedName>
    <definedName name="wrn.Outgoings." hidden="1">{#N/A,#N/A,FALSE,"Outgoings"}</definedName>
    <definedName name="wrn.Overview." hidden="1">{#N/A,#N/A,FALSE,"Overview-Page2";#N/A,#N/A,FALSE,"Overview-Page1"}</definedName>
    <definedName name="wrn.PCG._.Report._.2000." hidden="1">{#N/A,#N/A,FALSE,"master summary";"Rental Analysis (Working Schedule)",#N/A,FALSE,"Working Schedule";"Incentive Budget (Working Schedule)",#N/A,FALSE,"Working Schedule"}</definedName>
    <definedName name="wrn.PERCENTAGE._.RENT." hidden="1">{"PERCENTAGE RENT",#N/A,TRUE,"SCHEDULE B"}</definedName>
    <definedName name="wrn.pfirec." hidden="1">{#N/A,#N/A,FALSE,"tb";#N/A,#N/A,FALSE,"0414 - 0455";#N/A,#N/A,FALSE,"0612";#N/A,#N/A,FALSE,"0653";#N/A,#N/A,FALSE,"0760";#N/A,#N/A,FALSE,"0786";#N/A,#N/A,FALSE,"2014-app";#N/A,#N/A,FALSE,"2014-red";#N/A,#N/A,FALSE,"2030";#N/A,#N/A,FALSE,"2360";#N/A,#N/A,FALSE,"2907";#N/A,#N/A,FALSE,"5009";#N/A,#N/A,FALSE,"5306";#N/A,#N/A,FALSE,"5751";#N/A,#N/A,FALSE,"8557";#N/A,#N/A,FALSE,"9357-9373"}</definedName>
    <definedName name="wrn.pfirec._1" hidden="1">{#N/A,#N/A,FALSE,"tb";#N/A,#N/A,FALSE,"0414 - 0455";#N/A,#N/A,FALSE,"0612";#N/A,#N/A,FALSE,"0653";#N/A,#N/A,FALSE,"0760";#N/A,#N/A,FALSE,"0786";#N/A,#N/A,FALSE,"2014-app";#N/A,#N/A,FALSE,"2014-red";#N/A,#N/A,FALSE,"2030";#N/A,#N/A,FALSE,"2360";#N/A,#N/A,FALSE,"2907";#N/A,#N/A,FALSE,"5009";#N/A,#N/A,FALSE,"5306";#N/A,#N/A,FALSE,"5751";#N/A,#N/A,FALSE,"8557";#N/A,#N/A,FALSE,"9357-9373"}</definedName>
    <definedName name="wrn.PL._.Summ." hidden="1">{"Summary PL",#N/A,FALSE,"P&amp;L"}</definedName>
    <definedName name="wrn.Print._.All." hidden="1">{#N/A,#N/A,FALSE,"101";#N/A,#N/A,FALSE,"115";#N/A,#N/A,FALSE,"124";#N/A,#N/A,FALSE,"125";#N/A,#N/A,FALSE,"125A";#N/A,#N/A,FALSE,"127";#N/A,#N/A,FALSE,"127 Anal";#N/A,#N/A,FALSE,"127A";#N/A,#N/A,FALSE,"131";#N/A,#N/A,FALSE,"131B";#N/A,#N/A,FALSE,"132";#N/A,#N/A,FALSE,"133";#N/A,#N/A,FALSE,"162";#N/A,#N/A,FALSE,"166";#N/A,#N/A,FALSE,"166B";#N/A,#N/A,FALSE,"167";#N/A,#N/A,FALSE,"169";#N/A,#N/A,FALSE,"170";#N/A,#N/A,FALSE,"172";#N/A,#N/A,FALSE,"174"}</definedName>
    <definedName name="wrn.Print._.All._.Journals." hidden="1">{#N/A,#N/A,FALSE,"Data Input";#N/A,#N/A,FALSE,"1. Income";#N/A,#N/A,FALSE,"2. Rates &amp; Taxes";#N/A,#N/A,FALSE,"3. Extended Trade";#N/A,#N/A,FALSE,"4. Non Recoverable Expenses";#N/A,#N/A,FALSE,"5. Recoverable Expenses";#N/A,#N/A,FALSE,"6. Cleaning"}</definedName>
    <definedName name="wrn.Print._.All._.Reports." hidden="1">{"Summary",#N/A,FALSE,"Salaries Budget";"Salaries By Month",#N/A,FALSE,"Salaries Budget";"On Costs By Month",#N/A,FALSE,"Salaries Budget"}</definedName>
    <definedName name="wrn.Print._.All._.Schedules." hidden="1">{#N/A,#N/A,FALSE,"Input Sheet";#N/A,#N/A,FALSE,"1.0 Income";#N/A,#N/A,FALSE,"2.0 Rates &amp; Taxes";#N/A,#N/A,FALSE,"3.0 Extended Trade";#N/A,#N/A,FALSE,"4.0 Non Recoverable Expenses";#N/A,#N/A,FALSE,"5.1 Recoverable Expenses";#N/A,#N/A,FALSE,"5.2 Recoverable Expenses";#N/A,#N/A,FALSE,"6.0 Non Retail Expenses";#N/A,#N/A,FALSE,"7.0 Car-Park";#N/A,#N/A,FALSE,"9.0 Electricity";#N/A,#N/A,FALSE,"8.0 White Journal";#N/A,#N/A,FALSE,"10.0 % Rent Ledger"}</definedName>
    <definedName name="wrn.Print._.All._.Sheets." hidden="1">{#N/A,#N/A,FALSE,"Trial Balance";#N/A,#N/A,FALSE,"Cover";#N/A,#N/A,FALSE,"P&amp;L";#N/A,#N/A,FALSE,"BS";#N/A,#N/A,FALSE,"CF";#N/A,#N/A,FALSE,"Note 1";#N/A,#N/A,FALSE,"Note 2-8";#N/A,#N/A,FALSE,"Note 9-14";#N/A,#N/A,FALSE,"Cashflow Statement"}</definedName>
    <definedName name="wrn.Print._.Allocation._.Schedules." hidden="1">{"Air Conditioning Cost",#N/A,FALSE,"Schedules";"Allocation of Expenses",#N/A,FALSE,"Schedules";"Common Area Schedule",#N/A,FALSE,"Schedules"}</definedName>
    <definedName name="wrn.Print._.current._.month." hidden="1">{#N/A,#N/A,FALSE,"Input Sheet";#N/A,#N/A,FALSE,"1.0 Income";#N/A,#N/A,FALSE,"2.0 Rates &amp; Taxes";#N/A,#N/A,FALSE,"3.0 Extended Trade";#N/A,#N/A,FALSE,"4.0 Non Recoverable Expenses";#N/A,#N/A,FALSE,"5.1 Recoverable Expenses";#N/A,#N/A,FALSE,"6.0 Non Retail Expenses";#N/A,#N/A,FALSE,"8.0 White Journal";#N/A,#N/A,FALSE,"8.0 White Journal (2)";#N/A,#N/A,FALSE,"9.0 Electricity";#N/A,#N/A,FALSE,"10.0 % Rent Ledger";#N/A,#N/A,FALSE,"Upload JE";#N/A,#N/A,FALSE,"Upload JR"}</definedName>
    <definedName name="wrn.Print._.DDC." hidden="1">{"TopSum",#N/A,FALSE,"Summary";"Core",#N/A,FALSE,"Core";"Development",#N/A,FALSE,"Development";"Design",#N/A,FALSE,"Design";"Tenant_Coord",#N/A,FALSE,"Tenant Coordination";"Construct",#N/A,FALSE,"Construction";"Site",#N/A,FALSE,"Site"}</definedName>
    <definedName name="wrn.Print._.Detailed._.Analysis." hidden="1">{"Detailed Analysis Schedule",#N/A,FALSE,"Creditors Centre";"Detailed Analysis Creditors HO",#N/A,FALSE,"Creditors Head Office";"Detailed Analysis Debtors",#N/A,FALSE,"Debtors";"Detailed Analysis Prepayments",#N/A,FALSE,"Prepayments"}</definedName>
    <definedName name="wrn.Print._.IS._.Budget." hidden="1">{"P&amp;L Totals only",#N/A,TRUE,"P &amp; L";#N/A,#N/A,TRUE,"Salaries";#N/A,#N/A,TRUE,"Employment";#N/A,#N/A,TRUE,"Education";#N/A,#N/A,TRUE,"Mobiles";#N/A,#N/A,TRUE,"Travel";#N/A,#N/A,TRUE,"Security";#N/A,#N/A,TRUE,"Stationery";#N/A,#N/A,TRUE,"Subs";#N/A,#N/A,TRUE,"Enviroment";#N/A,#N/A,TRUE,"Info";#N/A,#N/A,TRUE,"Dev-Cons";#N/A,#N/A,TRUE,"Lines";#N/A,#N/A,TRUE,"Maintenance";#N/A,#N/A,TRUE,"Purchases";#N/A,#N/A,TRUE,"PC-Cons";#N/A,#N/A,TRUE,"PC-K";#N/A,#N/A,TRUE,"Server-Cons";#N/A,#N/A,TRUE,"Server-K";#N/A,#N/A,TRUE,"DRP";"Projects 5 Years",#N/A,TRUE,"Projects"}</definedName>
    <definedName name="wrn.Print._.Reports." hidden="1">{"Summary Report",#N/A,FALSE,"Pcent Rent Schedule";"Comparison Report",#N/A,FALSE,"Pcent Rent Schedule"}</definedName>
    <definedName name="wrn.Print._.Runs." hidden="1">{"ratios",#N/A,FALSE,"Key Ratios";#N/A,#N/A,FALSE,"Annual Data";#N/A,#N/A,FALSE,"Balance Sheet"}</definedName>
    <definedName name="wrn.Print._.Schedules." hidden="1">{#N/A,#N/A,FALSE,"Expenses";#N/A,#N/A,FALSE,"Air Conditioning";#N/A,#N/A,FALSE,"Woolworths "}</definedName>
    <definedName name="wrn.Print._.State._.Report." hidden="1">{"State",#N/A,FALSE,"state";"StatePM",#N/A,FALSE,"statepm"}</definedName>
    <definedName name="wrn.Print._.Statements." hidden="1">{#N/A,#N/A,FALSE,"NM Base";#N/A,#N/A,FALSE,"NM a";#N/A,#N/A,FALSE,"NM b";#N/A,#N/A,FALSE,"Wfld c";#N/A,#N/A,FALSE,"Wfld c LT";#N/A,#N/A,FALSE,"Aust Post";#N/A,#N/A,FALSE,"Coles";#N/A,#N/A,FALSE,"Harris Scarfe";#N/A,#N/A,FALSE,"J Martins";#N/A,#N/A,FALSE,"K Mart";#N/A,#N/A,FALSE,"Woolworths ";#N/A,#N/A,FALSE,"Lcocks"}</definedName>
    <definedName name="wrn.Print._.Summary._.Schedules." hidden="1">{#N/A,#N/A,FALSE,"Input Sheet";"Summary Report For Pack",#N/A,FALSE,"Creditors Centre";"Creditors HO Summary",#N/A,FALSE,"Creditors Head Office";"Debtors Summary",#N/A,FALSE,"Debtors";"Prepayments Summary",#N/A,FALSE,"Prepayments"}</definedName>
    <definedName name="wrn.print.capex" hidden="1">{#N/A,#N/A,TRUE,"Capex Summ";#N/A,#N/A,TRUE,"Essential Works.tw";#N/A,#N/A,TRUE,"Desirable Works.tw";#N/A,#N/A,TRUE,"Essential Works.rt";#N/A,#N/A,TRUE,"Desirable Works.rt";#N/A,#N/A,TRUE,"Mthly";#N/A,#N/A,TRUE,"Essential Works.ht";#N/A,#N/A,TRUE,"Desirable Works.ht";#N/A,#N/A,TRUE,"Incentives"}</definedName>
    <definedName name="wrn.print.QAPU" hidden="1">{#N/A,#N/A,FALSE,"5YRASSPl - consol'd";#N/A,#N/A,FALSE,"5YRASSPl - hotel";#N/A,#N/A,FALSE,"5YRASSPl - excl htl";#N/A,#N/A,FALSE,"VarReport";#N/A,#N/A,FALSE,"Sensitivity";#N/A,#N/A,FALSE,"House View ";#N/A,#N/A,FALSE,"KPI"}</definedName>
    <definedName name="wrn.PrintAll." hidden="1">{"State",#N/A,FALSE,"state";"StatePM",#N/A,FALSE,"statepm";"Alpha",#N/A,FALSE,"alpha";"AlphaPM",#N/A,FALSE,"alphapm";"RGM",#N/A,FALSE,"rgm";"RGMMonth",#N/A,FALSE,"rgmpm";"Stab",#N/A,FALSE,"stab";"stabpm",#N/A,FALSE,"stabpm";"Trust",#N/A,FALSE,"trust";"TrustPM",#N/A,FALSE,"trustpm"}</definedName>
    <definedName name="wrn.PrintAlphaReports." hidden="1">{"Alpha",#N/A,FALSE,"alpha";"AlphaPM",#N/A,FALSE,"alphapm"}</definedName>
    <definedName name="wrn.PRINTJOURNALS." hidden="1">{"JOURNAL1",#N/A,FALSE,"ACCRUALS";"JOURNAL2",#N/A,FALSE,"ACCRUALS";"JOURNAL3",#N/A,FALSE,"ACCRUALS";"WORKSHEET",#N/A,FALSE,"ACCRUALS"}</definedName>
    <definedName name="wrn.Printout2." hidden="1">{"Linkages",#N/A,FALSE,"Linkages";"Busplan",#N/A,FALSE,"Linkages";"traffic",#N/A,FALSE,"Linkages";"Finassum",#N/A,FALSE,"Linkages"}</definedName>
    <definedName name="wrn.PrintPMReports." hidden="1">{"StatePM",#N/A,FALSE,"statepm";"TrustPM",#N/A,FALSE,"trustpm";"AlphaPM",#N/A,FALSE,"alphapm";"stabpm",#N/A,FALSE,"stabpm";"RGMMonth",#N/A,FALSE,"rgmpm"}</definedName>
    <definedName name="wrn.PrintRGMReport." hidden="1">{"RGM",#N/A,FALSE,"rgm";"RGMMonth",#N/A,FALSE,"rgmpm"}</definedName>
    <definedName name="wrn.PrintStabReport." hidden="1">{"Stab",#N/A,FALSE,"stab";"stabpm",#N/A,FALSE,"stabpm"}</definedName>
    <definedName name="wrn.PrintTrustReports." hidden="1">{"Trust",#N/A,FALSE,"trust";"TrustPM",#N/A,FALSE,"trustpm"}</definedName>
    <definedName name="wrn.Profit." hidden="1">{#N/A,#N/A,FALSE,"Profit"}</definedName>
    <definedName name="wrn.Profit_and_Loss." hidden="1">{"Profit_Summary",#N/A,FALSE,"Monthly";"Profit_P2",#N/A,FALSE,"Monthly";"Profit_P3",#N/A,FALSE,"Monthly";"Profit_P4",#N/A,FALSE,"Monthly";"Profit_P5",#N/A,FALSE,"Monthly";"Profit_P6",#N/A,FALSE,"Monthly";"Profit_P7",#N/A,FALSE,"Monthly";"Profit_P8",#N/A,FALSE,"Monthly";"Profit_P9",#N/A,FALSE,"Monthly";"Profit_P10",#N/A,FALSE,"Monthly";"Profit_P11",#N/A,FALSE,"Monthly";"Profit_P12",#N/A,FALSE,"Monthly";"Profit_P13",#N/A,FALSE,"Monthly";"Profit_P14",#N/A,FALSE,"Monthly";"pROFIT_p15",#N/A,FALSE,"Monthly"}</definedName>
    <definedName name="wrn.Projects._.1." hidden="1">{"Project_details",#N/A,FALSE,"Projects";"Project_checks",#N/A,FALSE,"Projects";"Project_completion",#N/A,FALSE,"Projects"}</definedName>
    <definedName name="wrn.Projects._.2." hidden="1">{"Project_profit",#N/A,FALSE,"Projects";"Project_profit_fy98",#N/A,FALSE,"Projects";"Project_reserves",#N/A,FALSE,"Project Reserves";"Remedial",#N/A,FALSE,"Remedial"}</definedName>
    <definedName name="wrn.q" hidden="1">{"Report1",#N/A,FALSE,"Report1";"Report2",#N/A,FALSE,"Report2";#N/A,#N/A,FALSE,"Report3";"Report4",#N/A,FALSE,"Report4";"Report5",#N/A,FALSE,"Report5";"Report51",#N/A,FALSE,"Report51";"Report6",#N/A,FALSE,"Report6";"Report7",#N/A,FALSE,"Report7";"Report8",#N/A,FALSE,"Report8";"Report81",#N/A,FALSE,"Report81";"Report81A",#N/A,FALSE,"Report81A";"Report81B",#N/A,FALSE,"Report81B";"Report82",#N/A,FALSE,"Report82";"Report84",#N/A,FALSE,"Report84";"Report9",#N/A,FALSE,"Report9";"Report10",#N/A,FALSE,"Report10";"Report12A",#N/A,FALSE,"Report12A";"Report12B",#N/A,FALSE,"Report12B";"Report12C",#N/A,FALSE,"Report12C";"Report12D",#N/A,FALSE,"Report12D";"Report13",#N/A,FALSE,"Report13";"Report14",#N/A,FALSE,"Report14";"Report14A",#N/A,FALSE,"Report14A";"Report15",#N/A,FALSE,"Report15";"Report16",#N/A,FALSE,"Report16";#N/A,#N/A,FALSE,"Report16A";"Report16B",#N/A,FALSE,"Report16B";"Report16C",#N/A,FALSE,"Report16C";"Report17",#N/A,FALSE,"Report17";"Report17A",#N/A,FALSE,"Report17A";"Report17B",#N/A,FALSE,"Report17B";"Report18",#N/A,FALSE,"Report18";"Report18A",#N/A,FALSE,"Report18A";"Report18B",#N/A,FALSE,"Report18B";"Report19",#N/A,FALSE,"Report19";"Report20",#N/A,FALSE,"Report20";"Report22",#N/A,FALSE,"Report22";"Report23",#N/A,FALSE,"Report23";"Report23A",#N/A,FALSE,"Report23A";"Report24",#N/A,FALSE,"Report24"}</definedName>
    <definedName name="wrn.qapu" hidden="1">{#N/A,#N/A,FALSE,"5YRASSPl - consol'd";#N/A,#N/A,FALSE,"5YRASSPl - hotel";#N/A,#N/A,FALSE,"5YRASSPl - excl htl";#N/A,#N/A,FALSE,"VarReport";#N/A,#N/A,FALSE,"Sensitivity";#N/A,#N/A,FALSE,"House View ";#N/A,#N/A,FALSE,"KPI"}</definedName>
    <definedName name="wrn.QAPU." hidden="1">{#N/A,#N/A,FALSE,"5YRASSPl - consol'd";#N/A,#N/A,FALSE,"5YRASSPl - hotel";#N/A,#N/A,FALSE,"5YRASSPl - excl htl";#N/A,#N/A,FALSE,"VarReport";#N/A,#N/A,FALSE,"Sensitivity";#N/A,#N/A,FALSE,"House View ";#N/A,#N/A,FALSE,"KPI"}</definedName>
    <definedName name="wrn.qapu.." hidden="1">{#N/A,#N/A,FALSE,"5YRASSPl - consol'd";#N/A,#N/A,FALSE,"5YRASSPl - hotel";#N/A,#N/A,FALSE,"5YRASSPl - excl htl";#N/A,#N/A,FALSE,"VarReport";#N/A,#N/A,FALSE,"Sensitivity";#N/A,#N/A,FALSE,"House View ";#N/A,#N/A,FALSE,"KPI"}</definedName>
    <definedName name="wrn.Quarter._.End." hidden="1">{#N/A,#N/A,FALSE,"Cashflows";#N/A,#N/A,FALSE,"Income";#N/A,#N/A,FALSE,"Cash";#N/A,#N/A,FALSE,"BAB's";#N/A,#N/A,FALSE,"Debtors";#N/A,#N/A,FALSE,"Makeup Rent";#N/A,#N/A,FALSE,"Intangibles";#N/A,#N/A,FALSE,"Investments";#N/A,#N/A,FALSE,"Creditors";#N/A,#N/A,FALSE,"Facility";#N/A,#N/A,FALSE,"Capital"}</definedName>
    <definedName name="wrn.Rate._.PSM." hidden="1">{"AC Rate PSM",#N/A,FALSE,"Rate PSM";"OG Rate PSM",#N/A,FALSE,"Rate PSM";"OG and AC Recov",#N/A,FALSE,"Recov";"Stat Recov",#N/A,FALSE,"Recov"}</definedName>
    <definedName name="wrn.RATES." hidden="1">{"RATES",#N/A,FALSE,"RECOVERY RATES";"CONTRIBUTIONS",#N/A,FALSE,"RECOVERY RATES";"GLA CATEGORY SUMMARY",#N/A,FALSE,"RECOVERY RATES"}</definedName>
    <definedName name="wrn.Recovery." hidden="1">{#N/A,#N/A,FALSE,"2000";#N/A,#N/A,FALSE,"2001";#N/A,#N/A,FALSE,"2002";#N/A,#N/A,FALSE,"2003"}</definedName>
    <definedName name="wrn.Rent." hidden="1">{#N/A,#N/A,FALSE,"Rent"}</definedName>
    <definedName name="wrn.Report._.For._.Sale." hidden="1">{#N/A,#N/A,FALSE,"Statement of Constitution";#N/A,#N/A,FALSE,"Notes 2 to 5";#N/A,#N/A,FALSE,"Notes 6 to 10";#N/A,#N/A,FALSE,"Net Assets Value";#N/A,#N/A,FALSE,"Trial Balance"}</definedName>
    <definedName name="wrn.Report._.I." hidden="1">{#N/A,#N/A,FALSE,"Assumptions";#N/A,#N/A,FALSE,"Promote Assumptions";#N/A,#N/A,FALSE,"Residual Analysis";#N/A,#N/A,FALSE,"ROC";#N/A,#N/A,FALSE,"Project Costs";#N/A,#N/A,FALSE,"Annual CF";#N/A,#N/A,FALSE,"Stab Proforma"}</definedName>
    <definedName name="wrn.Reserves." hidden="1">{"Reserves",#N/A,FALSE,"Reserves";"Reserves_Variance",#N/A,FALSE,"Reserves"}</definedName>
    <definedName name="wrn.Revised._.project._.estimate." hidden="1">{"Budget",#N/A,TRUE,"Budget";"direct_cost",#N/A,TRUE,"Construction";"Preliminaries",#N/A,TRUE,"Preliminaries";"cap_int",#N/A,TRUE,"Cap Int";"oncost_totals",#N/A,TRUE,"Project Staff";"FY_94",#N/A,TRUE,"Project Staff";"FY_95",#N/A,TRUE,"Project Staff";"FY_96",#N/A,TRUE,"Project Staff";"FY_97",#N/A,TRUE,"Project Staff";"T_A",#N/A,TRUE,"T &amp; A";"Site_vs_LA",#N/A,TRUE,"Site vs HO Staff"}</definedName>
    <definedName name="wrn.Salaries." hidden="1">{"Sal Bud",#N/A,FALSE,"A";"Sal Summ",#N/A,FALSE,"A"}</definedName>
    <definedName name="wrn.Salary." hidden="1">{"Salary",#N/A,FALSE,"A"}</definedName>
    <definedName name="wrn.SCHAs." hidden="1">{"ACCOUNTING COPY",#N/A,FALSE,"SCHEDULE A";"FINANCE COPY",#N/A,FALSE,"SCHEDULE A";"P.L. COPY",#N/A,FALSE,"SCHEDULE A"}</definedName>
    <definedName name="wrn.SCHEDULE._.H." hidden="1">{"ACCOUNT DETAIL",#N/A,FALSE,"SCHEDULE E";"ACCOUNT DETAIL",#N/A,FALSE,"SCHEDULE G";"ACCOUNT DETAIL",#N/A,FALSE,"SCHEDULE H";"ACCOUNT DETAIL",#N/A,FALSE,"SCHEDULE I"}</definedName>
    <definedName name="wrn.SCHEDULES." hidden="1">{#N/A,#N/A,FALSE,"232787321";#N/A,#N/A,FALSE,"232787338";#N/A,#N/A,FALSE,"232787346";#N/A,#N/A,FALSE,"232787354";#N/A,#N/A,FALSE,"232787362";#N/A,#N/A,FALSE,"232787965";#N/A,#N/A,FALSE,"232787981";#N/A,#N/A,FALSE,"232787998";#N/A,#N/A,FALSE,"232788009";#N/A,#N/A,FALSE,"232787973";#N/A,#N/A,FALSE,"232788592";#N/A,#N/A,FALSE,"232788603"}</definedName>
    <definedName name="wrn.SCHEDULES._.ABC." hidden="1">{#N/A,#N/A,FALSE,"SCHEDULE A";"MINIMUM RENT",#N/A,FALSE,"SCHEDULES B &amp; C";"PERCENTAGE RENT",#N/A,FALSE,"SCHEDULES B &amp; C"}</definedName>
    <definedName name="wrn.Scm." hidden="1">{"Scm",#N/A,FALSE,"SCM";"Scm_Variance",#N/A,FALSE,"SCM"}</definedName>
    <definedName name="wrn.Section._.1." hidden="1">{"KL_View",#N/A,FALSE,"Sum_Forecast";"KL_View",#N/A,FALSE,"New Sum_Forecast"}</definedName>
    <definedName name="wrn.SPECIALTIES." hidden="1">{"FRANKLINS",#N/A,FALSE,"budget statements";"SUSSANS",#N/A,FALSE,"budget statements";"MYER",#N/A,FALSE,"budget statements";"TARGET",#N/A,FALSE,"budget statements"}</definedName>
    <definedName name="wrn.statements." hidden="1">{"Lease Type A",#N/A,FALSE,"A";"Lease Type B",#N/A,FALSE,"A";"Lease Type C",#N/A,FALSE,"A";"Best and Less",#N/A,FALSE,"A";"Big W",#N/A,FALSE,"A";"Franklins",#N/A,FALSE,"A";"MYER",#N/A,FALSE,"A";"Woolworths",#N/A,FALSE,"A"}</definedName>
    <definedName name="wrn.STC._.Monthly._.Report." hidden="1">{#N/A,#N/A,TRUE,"Index";#N/A,#N/A,TRUE,"Returns Summary";#N/A,#N/A,TRUE,"Value Add";#N/A,#N/A,TRUE,"Performance";#N/A,#N/A,TRUE,"Performance - Sector";#N/A,#N/A,TRUE,"Market Values";#N/A,#N/A,TRUE,"Valuations";#N/A,#N/A,TRUE,"Capex";#N/A,#N/A,TRUE,"Acq &amp; Disposals";#N/A,#N/A,TRUE,"Net Income";#N/A,#N/A,TRUE,"Arrears";#N/A,#N/A,TRUE,"Vacancy Data";#N/A,#N/A,TRUE,"Management Fee";#N/A,#N/A,TRUE,"Cash Analysis";#N/A,#N/A,TRUE,"Fund Passport Compliance"}</definedName>
    <definedName name="wrn.summ." hidden="1">{"OnCost Summ",#N/A,FALSE,"A";"Sal Summ",#N/A,FALSE,"A"}</definedName>
    <definedName name="wrn.Summary." hidden="1">{#N/A,#N/A,FALSE,"Summary Schedule ";#N/A,#N/A,FALSE,"Property Management ";#N/A,#N/A,FALSE,"Indirect Overheads"}</definedName>
    <definedName name="wrn.Summary._.Budget." hidden="1">{"Summary LTF and Feasibility",#N/A,FALSE,"Summary Profit";"LTF and Feasibility",#N/A,FALSE,"Expense"}</definedName>
    <definedName name="wrn.summaryforcto._.actual1297." hidden="1">{#N/A,#N/A,FALSE,"1298comp to actual"}</definedName>
    <definedName name="wrn.tax." hidden="1">{#N/A,#N/A,FALSE,"Tax (2)"}</definedName>
    <definedName name="wrn.TEST." hidden="1">{#N/A,#N/A,FALSE,"SCHEDULE G"}</definedName>
    <definedName name="wrn.Trial._.Balance." hidden="1">{#N/A,#N/A,FALSE,"Trial Balance"}</definedName>
    <definedName name="wrn.twmgrec." hidden="1">{#N/A,#N/A,FALSE,"tb";#N/A,#N/A,FALSE,"0500";#N/A,#N/A,FALSE,"0612";#N/A,#N/A,FALSE,"0653";#N/A,#N/A,FALSE,"0760";#N/A,#N/A,FALSE,"2014-app";#N/A,#N/A,FALSE,"2014-red";#N/A,#N/A,FALSE,"2030";#N/A,#N/A,FALSE,"2873";#N/A,#N/A,FALSE,"2899";#N/A,#N/A,FALSE,"5009";#N/A,#N/A,FALSE,"5050";#N/A,#N/A,FALSE,"5314";#N/A,#N/A,FALSE,"5355";#N/A,#N/A,FALSE,"5959";#N/A,#N/A,FALSE,"9753";#N/A,#N/A,FALSE,"9779";#N/A,#N/A,FALSE,"7271";#N/A,#N/A,FALSE,"9357-9373"}</definedName>
    <definedName name="wrn.twmgrec._1" hidden="1">{#N/A,#N/A,FALSE,"tb";#N/A,#N/A,FALSE,"0500";#N/A,#N/A,FALSE,"0612";#N/A,#N/A,FALSE,"0653";#N/A,#N/A,FALSE,"0760";#N/A,#N/A,FALSE,"2014-app";#N/A,#N/A,FALSE,"2014-red";#N/A,#N/A,FALSE,"2030";#N/A,#N/A,FALSE,"2873";#N/A,#N/A,FALSE,"2899";#N/A,#N/A,FALSE,"5009";#N/A,#N/A,FALSE,"5050";#N/A,#N/A,FALSE,"5314";#N/A,#N/A,FALSE,"5355";#N/A,#N/A,FALSE,"5959";#N/A,#N/A,FALSE,"9753";#N/A,#N/A,FALSE,"9779";#N/A,#N/A,FALSE,"7271";#N/A,#N/A,FALSE,"9357-9373"}</definedName>
    <definedName name="wrn.unitholders._.equity." hidden="1">{#N/A,#N/A,FALSE,"2014-app";#N/A,#N/A,FALSE,"2014-red";#N/A,#N/A,FALSE,"2014-fee";#N/A,#N/A,FALSE,"2030";#N/A,#N/A,FALSE,"2048";#N/A,#N/A,FALSE,"2360"}</definedName>
    <definedName name="wrn.unitholders._.equity._1" hidden="1">{#N/A,#N/A,FALSE,"2014-app";#N/A,#N/A,FALSE,"2014-red";#N/A,#N/A,FALSE,"2014-fee";#N/A,#N/A,FALSE,"2030";#N/A,#N/A,FALSE,"2048";#N/A,#N/A,FALSE,"2360"}</definedName>
    <definedName name="wrn.us._.report." hidden="1">{#N/A,#N/A,FALSE,"1298comp to actual"}</definedName>
    <definedName name="wrn.Vacancy._.Budget." hidden="1">{#N/A,#N/A,FALSE,"VacancyBud"}</definedName>
    <definedName name="wrn.Vacancy._.FCast." hidden="1">{#N/A,#N/A,FALSE,"VacancyFCast"}</definedName>
    <definedName name="wrn.VARIANCE." hidden="1">{#N/A,#N/A,FALSE,"Property Mgt";#N/A,#N/A,FALSE,"Other";#N/A,#N/A,FALSE,"PMgmt  Variance";#N/A,#N/A,FALSE,"Other Variance";#N/A,#N/A,FALSE,"Previous PMgmt";#N/A,#N/A,FALSE,"Previous Other"}</definedName>
    <definedName name="wrn.Variance._.1." hidden="1">{"Ebit_variance",#N/A,FALSE,"P&amp;L";"Cash_variance",#N/A,FALSE,"Cash"}</definedName>
    <definedName name="wrn.Variance._.2." hidden="1">{"Reserves_variance",#N/A,FALSE,"Reserves";"Scm_variance",#N/A,FALSE,"SCM";"Tax_variance",#N/A,FALSE,"Tax"}</definedName>
    <definedName name="wrn.VARIANCE._.ANALYSIS." hidden="1">{#N/A,#N/A,FALSE," VAR ANA FULL YR summ";#N/A,#N/A,FALSE,"YTD VAR";#N/A,#N/A,FALSE,"Var last mth to curr mth"}</definedName>
    <definedName name="wrn.Wage._.Hours." hidden="1">{"Wage.Hours",#N/A,FALSE,"Wages"}</definedName>
    <definedName name="wrn.Wages._.Budget._.Detailed." hidden="1">{"Wages.Detail",#N/A,FALSE,"Wages"}</definedName>
    <definedName name="wrn.Wages._.On._.Cost." hidden="1">{"Wages.On.Costs",#N/A,FALSE,"Wages"}</definedName>
    <definedName name="wrn.Wages._.On._.Costs." hidden="1">{"Wages.On.Costs",#N/A,FALSE,"Wages"}</definedName>
    <definedName name="wrn.Wages._.Summary." hidden="1">{"Wage.Summ",#N/A,FALSE,"Wages"}</definedName>
    <definedName name="wrn.Working._.Papers._.1." hidden="1">{"Assumptions_other",#N/A,FALSE,"Assump";"Turnover",#N/A,FALSE,"Turnover";"Ebit_division_indirect",#N/A,FALSE,"P&amp;L";"Ebit_indirect_allocation",#N/A,FALSE,"P&amp;L"}</definedName>
    <definedName name="wrn.Working._.Papers._.2." hidden="1">{"Cash_detail",#N/A,FALSE,"Cash";"Cash_reconciliation",#N/A,FALSE,"Cash";"Scm",#N/A,FALSE,"SCM";"Tax",#N/A,FALSE,"Tax"}</definedName>
    <definedName name="wvu.ALL." hidden="1">{TRUE,TRUE,-1.25,-15.5,484.5,276.75,FALSE,FALSE,TRUE,TRUE,0,1,#N/A,1,#N/A,7.71428571428571,15.9411764705882,1,FALSE,FALSE,3,TRUE,1,FALSE,100,"Swvu.ALL.","ACwvu.ALL.",#N/A,FALSE,FALSE,0.37,0.4,1,0.37,2,"&amp;L&amp;""Arial,Bold Italic""&amp;USCHEDULE B &amp; C&amp;C&amp;""Arial,Bold""&amp;UINCOME AND EXPENSE BUDGET
FOR THE YEAR ENDING 12/31/97&amp;R&amp;""Arial,Bold Italic""&amp;UEASTLAND SHOPPING CENTER","&amp;LWestfield Corporation, Inc.&amp;CPage &amp;P of &amp;N&amp;R&amp;D &amp;T",FALSE,FALSE,FALSE,FALSE,1,#N/A,1,#N/A,"=R3C1:R44C22","=R1:R2",#N/A,#N/A,FALSE,FALSE,FALSE,1,65532,65532,FALSE,FALSE,TRUE,TRUE,TRUE}</definedName>
    <definedName name="wvu.Annual._.Bgt." hidden="1">{TRUE,TRUE,-1.25,-15.5,604.5,366.75,FALSE,TRUE,TRUE,TRUE,0,1,#N/A,1,#N/A,15.5641025641026,26.8620689655172,1,FALSE,FALSE,3,FALSE,1,FALSE,90,"Swvu.Annual._.Bgt.","ACwvu.Annual._.Bgt.",#N/A,FALSE,FALSE,1.7,0.1,0.5,1,2,"","&amp;L&amp;8&amp;F :&amp;A&amp;C&amp;8Page &amp;P of &amp;N&amp;R&amp;8&amp;D  &amp;T",TRUE,FALSE,FALSE,FALSE,1,65,#N/A,#N/A,"=R6C1:R114C16",FALSE,"Rwvu.Annual._.Bgt.",#N/A,FALSE,FALSE,TRUE,9,#N/A,#N/A,FALSE,FALSE,TRUE,TRUE,TRUE}</definedName>
    <definedName name="wvu.CAM._.RATES." hidden="1">{TRUE,TRUE,-1.25,-15.5,604.5,366.75,FALSE,FALSE,TRUE,TRUE,0,1,#N/A,46,#N/A,69.016393442623,25.2941176470588,1,FALSE,FALSE,3,TRUE,1,FALSE,100,"Swvu.CAM._.RATES.","ACwvu.CAM._.RATES.",#N/A,FALSE,FALSE,0.37,0.4,1,0.37,2,"&amp;L&amp;""Arial,Bold Italic""&amp;USCHEDULE B &amp; C&amp;C&amp;""Arial,Bold""&amp;UINCOME AND EXPENSE BUDGET
FOR THE YEAR ENDING 12/31/97&amp;R&amp;""Arial,Bold Italic""&amp;UEASTLAND SHOPPING CENTER","&amp;LWestfield Corporation, Inc.&amp;CPage &amp;P of &amp;N&amp;R&amp;D &amp;T",FALSE,FALSE,FALSE,FALSE,1,#N/A,1,#N/A,"=R48C62:R70C75","=R1:R2","Rwvu.CAM._.RATES.",#N/A,FALSE,FALSE,FALSE,1,65532,65532,FALSE,FALSE,TRUE,TRUE,TRUE}</definedName>
    <definedName name="wvu.CAM._.RECOVERY." hidden="1">{TRUE,TRUE,-1.25,-15.5,604.5,366.75,FALSE,FALSE,TRUE,TRUE,0,1,#N/A,1,#N/A,69.016393442623,23,1,FALSE,FALSE,3,TRUE,1,FALSE,100,"Swvu.CAM._.RECOVERY.","ACwvu.CAM._.RECOVERY.",#N/A,FALSE,FALSE,0.21,0.21,1,0.37,2,"&amp;L&amp;""Arial,Bold Italic""&amp;USCHEDULE B &amp; C&amp;C&amp;""Arial,Bold""&amp;UINCOME AND EXPENSE BUDGET
FOR THE YEAR ENDING 12/31/97&amp;R&amp;""Arial,Bold Italic""&amp;UEASTLAND SHOPPING CENTER","&amp;L&amp;8Westfield Corporation, Inc.&amp;C&amp;8Page &amp;P of &amp;N&amp;R&amp;8&amp;D &amp;T",FALSE,FALSE,FALSE,FALSE,1,#N/A,1,#N/A,"=R3C1:R46C75","=R1:R2","Rwvu.CAM._.RECOVERY.",#N/A,FALSE,FALSE,FALSE,1,65532,65532,FALSE,FALSE,TRUE,TRUE,TRUE}</definedName>
    <definedName name="wvu.Creditors._.HO._.Summary." hidden="1">{TRUE,TRUE,-1.25,-15.5,604.5,366.75,FALSE,TRUE,TRUE,TRUE,0,1,#N/A,1,#N/A,14.7592592592593,27.5,1,FALSE,FALSE,3,FALSE,1,FALSE,85,"Swvu.Creditors._.HO._.Summary.","ACwvu.Creditors._.HO._.Summary.",#N/A,FALSE,FALSE,1,0.5,0.5,0.5,1,"","&amp;L&amp;8&amp;F :&amp;A&amp;C&amp;8Page &amp;P of &amp;N&amp;R&amp;8&amp;D  &amp;T",TRUE,FALSE,FALSE,FALSE,1,85,#N/A,#N/A,"=R14C1:R55C10","=R1:R13","Rwvu.Creditors._.HO._.Summary.",#N/A,FALSE,FALSE,TRUE,9,#N/A,#N/A,FALSE,FALSE,TRUE,TRUE,TRUE}</definedName>
    <definedName name="wvu.Debtors._.Input." hidden="1">{TRUE,TRUE,-1.25,-15.5,604.5,366.75,FALSE,TRUE,TRUE,TRUE,0,1,#N/A,1,#N/A,7.08333333333333,22.1764705882353,1,FALSE,FALSE,3,FALSE,1,FALSE,100,"Swvu.Debtors._.Input.","ACwvu.Debtors._.Input.",#N/A,FALSE,FALSE,1,0.5,0.5,0.5,1,"","&amp;L&amp;8&amp;F :&amp;A&amp;C&amp;8Page &amp;P of &amp;N&amp;R&amp;8&amp;D  &amp;T",TRUE,FALSE,FALSE,FALSE,1,#N/A,1,1,"=R14C1:R34C10","=R1:R13",#N/A,#N/A,FALSE,FALSE,FALSE,9,#N/A,#N/A,FALSE,FALSE,TRUE,TRUE,TRUE}</definedName>
    <definedName name="wvu.Detailed._.Analysis._.Creditors._.HO." hidden="1">{TRUE,TRUE,-1.25,-15.5,604.5,366.75,FALSE,TRUE,TRUE,TRUE,0,1,#N/A,1,#N/A,10.7037037037037,27.5,1,FALSE,FALSE,3,FALSE,1,FALSE,85,"Swvu.Detailed._.Analysis._.Creditors._.HO.","ACwvu.Detailed._.Analysis._.Creditors._.HO.",#N/A,FALSE,FALSE,1,0.5,0.5,0.5,2,"","&amp;L&amp;8&amp;F :&amp;A&amp;C&amp;8Page &amp;P of &amp;N&amp;R&amp;8&amp;D  &amp;T",TRUE,FALSE,FALSE,FALSE,1,85,#N/A,#N/A,"=R14C1:R55C10","=R1:R13","Rwvu.Detailed._.Analysis._.Creditors._.HO.",#N/A,FALSE,FALSE,TRUE,9,#N/A,#N/A,FALSE,FALSE,TRUE,TRUE,TRUE}</definedName>
    <definedName name="wvu.Detailed._.Analysis._.Debtors." hidden="1">{TRUE,TRUE,-1.25,-15.5,604.5,366.75,FALSE,TRUE,TRUE,TRUE,0,1,#N/A,1,#N/A,10.7222222222222,26.6428571428571,1,FALSE,FALSE,3,FALSE,1,FALSE,85,"Swvu.Detailed._.Analysis._.Debtors.","ACwvu.Detailed._.Analysis._.Debtors.",#N/A,FALSE,FALSE,1,0.5,0.5,0.5,2,"","&amp;L&amp;8&amp;F :&amp;A&amp;C&amp;8Page &amp;P of &amp;N&amp;R&amp;8&amp;D  &amp;T",TRUE,FALSE,FALSE,FALSE,1,85,#N/A,#N/A,"=R14C1:R44C10","=R1:R13","Rwvu.Detailed._.Analysis._.Debtors.",#N/A,FALSE,FALSE,TRUE,9,#N/A,#N/A,FALSE,FALSE,TRUE,TRUE,TRUE}</definedName>
    <definedName name="wvu.Detailed._.Analysis._.Prepayments." hidden="1">{TRUE,TRUE,-1.25,-15.5,604.5,366.75,FALSE,TRUE,TRUE,TRUE,0,1,#N/A,1,#N/A,10.7222222222222,26.2142857142857,1,FALSE,FALSE,3,FALSE,1,FALSE,85,"Swvu.Detailed._.Analysis._.Prepayments.","ACwvu.Detailed._.Analysis._.Prepayments.",#N/A,FALSE,FALSE,1,0.5,0.5,0.5,2,"","&amp;L&amp;8&amp;F :&amp;A&amp;C&amp;8Page &amp;P of &amp;N&amp;R&amp;8&amp;D  &amp;T",TRUE,FALSE,FALSE,FALSE,1,85,#N/A,#N/A,"=R14C1:R26C10","=R1:R13","Rwvu.Detailed._.Analysis._.Prepayments.",#N/A,FALSE,FALSE,FALSE,9,#N/A,#N/A,FALSE,FALSE,TRUE,TRUE,TRUE}</definedName>
    <definedName name="wvu.Detailed._.Analysis._.Schedule." hidden="1">{TRUE,TRUE,-1.25,-15.5,604.5,366.75,FALSE,TRUE,TRUE,TRUE,0,1,#N/A,1,#N/A,10.6,26.6428571428571,1,FALSE,FALSE,3,FALSE,1,FALSE,85,"Swvu.Detailed._.Analysis._.Schedule.","ACwvu.Detailed._.Analysis._.Schedule.",#N/A,FALSE,FALSE,1,0.5,0.5,0.5,2,"","&amp;L&amp;8&amp;F :&amp;A&amp;C&amp;8Page &amp;P of &amp;N&amp;R&amp;8&amp;D  &amp;T",TRUE,FALSE,FALSE,FALSE,1,85,#N/A,#N/A,"=R14C1:R78C10","=R1:R13","Rwvu.Detailed._.Analysis._.Schedule.",#N/A,FALSE,FALSE,TRUE,9,#N/A,#N/A,FALSE,FALSE,TRUE,TRUE,TRUE}</definedName>
    <definedName name="wvu.ELECT._.JOURNAL._.1." hidden="1">{TRUE,TRUE,-1.25,-15.5,484.5,291,FALSE,FALSE,TRUE,TRUE,0,30,#N/A,33,#N/A,9.89285714285714,27.75,1,FALSE,FALSE,3,TRUE,1,FALSE,50,"Swvu.ELECT._.JOURNAL._.1.","ACwvu.ELECT._.JOURNAL._.1.",#N/A,FALSE,FALSE,0.75,0.75,1,1,2,"","&amp;L&amp;8g:centres\too\yr95.96\accrls\&amp;F",TRUE,FALSE,FALSE,FALSE,1,#N/A,1,1,"=R1C27:R46C34",FALSE,#N/A,#N/A,FALSE,FALSE,FALSE,9,65532,65532,FALSE,FALSE,TRUE,TRUE,TRUE}</definedName>
    <definedName name="wvu.ELECT._.JOURNAL._.2." hidden="1">{TRUE,TRUE,-1.25,-15.5,484.5,291,FALSE,FALSE,TRUE,TRUE,0,30,#N/A,74,#N/A,9.89285714285714,28,1,FALSE,FALSE,3,TRUE,1,FALSE,50,"Swvu.ELECT._.JOURNAL._.2.","ACwvu.ELECT._.JOURNAL._.2.",#N/A,FALSE,FALSE,0.75,0.75,1,1,2,"","&amp;L&amp;8g:centres\too\yr95.96\accrls\&amp;F",TRUE,FALSE,FALSE,FALSE,1,#N/A,1,1,"=R47C27:R87C34",FALSE,#N/A,#N/A,FALSE,FALSE,FALSE,9,65532,65532,FALSE,FALSE,TRUE,TRUE,TRUE}</definedName>
    <definedName name="wvu.Feasibility." hidden="1">{TRUE,TRUE,-0.8,-15.2,618,365.4,FALSE,TRUE,TRUE,TRUE,0,1,#N/A,1,#N/A,27.7638888888889,30.55,1,FALSE,FALSE,3,TRUE,1,FALSE,75,"Swvu.Feasibility.","ACwvu.Feasibility.",#N/A,FALSE,FALSE,0.748031496062992,0.748031496062992,0.984251968503937,0.984251968503937,1,"","&amp;C&amp;D&amp;R&amp;F/ &amp;A",TRUE,FALSE,FALSE,FALSE,1,#N/A,1,1,"=R1C1:R58C17",FALSE,"Rwvu.Feasibility.","Cwvu.Feasibility.",FALSE,FALSE,FALSE,9,600,600,FALSE,FALSE,TRUE,TRUE,TRUE}</definedName>
    <definedName name="wvu.Journal._.1." hidden="1">{TRUE,TRUE,-0.8,-15.2,618,316.2,FALSE,FALSE,TRUE,TRUE,0,8,#N/A,1,#N/A,14.6729857819905,28.3125,1,FALSE,FALSE,3,TRUE,1,FALSE,50,"Swvu.Journal._.1.","ACwvu.Journal._.1.",#N/A,FALSE,FALSE,0.25,0.25,0.25,0.25,1,"","&amp;L&amp;8g:centres\too\yr95.96\accrl\ &amp;F",TRUE,FALSE,FALSE,FALSE,1,#N/A,1,2,"=R2C16:R61C24",FALSE,#N/A,#N/A,FALSE,FALSE,FALSE,9,65532,600,FALSE,FALSE,TRUE,TRUE,TRUE}</definedName>
    <definedName name="wvu.Journal._.2." hidden="1">{TRUE,TRUE,-0.8,-15.2,618,316.2,FALSE,FALSE,TRUE,TRUE,0,13,#N/A,52,#N/A,12.5897435897436,28.4666666666667,1,FALSE,FALSE,3,TRUE,1,FALSE,50,"Swvu.Journal._.2.","ACwvu.Journal._.2.",#N/A,FALSE,FALSE,0.25,0.25,0.25,0.25,2,"","&amp;L&amp;8g:centres\too\yr95.96\accrl\ &amp;F",TRUE,FALSE,FALSE,FALSE,1,#N/A,1,1,"=R66C16:R107C24",FALSE,#N/A,#N/A,FALSE,FALSE,FALSE,9,65532,600,FALSE,FALSE,TRUE,TRUE,TRUE}</definedName>
    <definedName name="wvu.Journal._.3." hidden="1">{TRUE,TRUE,-0.8,-15.2,618,316.2,FALSE,FALSE,TRUE,TRUE,0,27,#N/A,53,#N/A,11.1842105263158,28.4666666666667,1,FALSE,FALSE,3,TRUE,1,FALSE,50,"Swvu.Journal._.3.","ACwvu.Journal._.3.",#N/A,FALSE,FALSE,0.25,0.25,0.25,0.25,2,"","&amp;L&amp;8g:centres\too\yr95.96\accrl\ &amp;F",TRUE,FALSE,FALSE,FALSE,1,#N/A,1,1,"=R67C29:R105C36",FALSE,#N/A,#N/A,FALSE,FALSE,FALSE,9,65532,600,FALSE,FALSE,TRUE,TRUE,TRUE}</definedName>
    <definedName name="wvu.LSMEET." hidden="1">{TRUE,TRUE,-1.25,-15.5,604.5,366.75,FALSE,FALSE,TRUE,TRUE,0,1,8,1,3,7,2,4,TRUE,TRUE,3,TRUE,1,TRUE,100,"Swvu.LSMEET.","ACwvu.LSMEET.",#N/A,FALSE,FALSE,0.37,0.4,1,0.37,2,"&amp;L&amp;""Arial,Bold Italic""&amp;USCHEDULE B &amp; C&amp;C&amp;""Arial,Bold""&amp;UINCOME AND EXPENSE BUDGET
FOR THE YEAR ENDING 12/31/97&amp;R&amp;""Arial,Bold Italic""&amp;UEASTLAND SHOPPING CENTER","&amp;LWestfield Corporation, Inc.&amp;CPage &amp;P of &amp;N&amp;R&amp;D &amp;T",FALSE,FALSE,FALSE,FALSE,1,#N/A,1,#N/A,"=R3C1:R44C22","=R1:R2","Rwvu.LSMEET.",#N/A,FALSE,FALSE,FALSE,1,65532,65532,FALSE,FALSE,TRUE,TRUE,TRUE}</definedName>
    <definedName name="wvu.MARKETING._.REVENUE." hidden="1">{TRUE,TRUE,-1.25,-15.5,484.5,276.75,FALSE,FALSE,TRUE,TRUE,0,1,114,1,43,4,2,4,TRUE,TRUE,3,TRUE,1,TRUE,100,"Swvu.MARKETING._.REVENUE.","ACwvu.MARKETING._.REVENUE.",#N/A,FALSE,FALSE,0.37,0.4,1,0.37,2,"&amp;L&amp;""Arial,Bold Italic""&amp;USCHEDULE B &amp; C&amp;C&amp;""Arial,Bold""&amp;UINCOME AND EXPENSE BUDGET
FOR THE YEAR ENDING 12/31/98&amp;R&amp;""Arial,Bold Italic""&amp;UEASTLAND SHOPPING CENTER","&amp;LWestfield Corporation, Inc.&amp;CPage &amp;P of &amp;N&amp;R&amp;D &amp;T",FALSE,FALSE,FALSE,FALSE,1,#N/A,1,#N/A,#DIV/0!,"=R1:R2","Rwvu.MARKETING._.REVENUE.",#N/A,FALSE,FALSE,FALSE,1,#N/A,#N/A,FALSE,FALSE,TRUE,TRUE,TRUE}</definedName>
    <definedName name="wvu.MINIMUM._.RENT." hidden="1">{TRUE,TRUE,-1.25,-15.5,484.5,276.75,FALSE,FALSE,TRUE,TRUE,0,17,#N/A,35,#N/A,102.859375,18.2222222222222,1,FALSE,FALSE,3,TRUE,1,FALSE,100,"Swvu.MINIMUM._.RENT.","ACwvu.MINIMUM._.RENT.",#N/A,FALSE,FALSE,0.37,0.4,1,0.37,2,"&amp;L&amp;""Arial,Bold Italic""&amp;USCHEDULE B &amp; C&amp;C&amp;""Arial,Bold""&amp;UINCOME AND EXPENSE BUDGET
FOR THE YEAR ENDING 12/31/98&amp;R&amp;""Arial,Bold Italic""&amp;UEASTLAND SHOPPING CENTER","&amp;LWestfield Corporation, Inc.&amp;CPage &amp;P of &amp;N&amp;R&amp;D &amp;T",FALSE,FALSE,FALSE,FALSE,1,59,#N/A,#N/A,"=R3C1:R46C22","=R1:R2","Rwvu.MINIMUM._.RENT.",#N/A,FALSE,FALSE,FALSE,1,#N/A,#N/A,FALSE,FALSE,TRUE,TRUE,TRUE}</definedName>
    <definedName name="wvu.OCCUPANCY." hidden="1">{TRUE,TRUE,-1.25,-15.5,604.5,366.75,FALSE,FALSE,TRUE,TRUE,0,1,#N/A,1,#N/A,54.1481481481481,23,1,FALSE,FALSE,3,TRUE,1,FALSE,100,"Swvu.OCCUPANCY.","ACwvu.OCCUPANCY.",#N/A,FALSE,FALSE,0.21,0.21,1,0.37,2,"&amp;L&amp;""Arial,Bold Italic""&amp;USCHEDULE B &amp; C&amp;C&amp;""Arial,Bold""&amp;UINCOME AND EXPENSE BUDGET
FOR THE YEAR ENDING 12/31/97&amp;R&amp;""Arial,Bold Italic""&amp;UEASTLAND SHOPPING CENTER","&amp;L&amp;8Westfield Corporation, Inc.&amp;C&amp;8Page &amp;P of &amp;N&amp;R&amp;8&amp;D &amp;T",FALSE,FALSE,FALSE,FALSE,1,#N/A,1,#N/A,"=R3C1:R59C61","=R1:R2","Rwvu.OCCUPANCY.",#N/A,FALSE,FALSE,FALSE,1,65532,65532,FALSE,FALSE,TRUE,TRUE,TRUE}</definedName>
    <definedName name="wvu.OG._.and._.AC._.Calculation." hidden="1">{TRUE,TRUE,-1.25,-15.5,604.5,366.75,FALSE,FALSE,TRUE,TRUE,0,23,#N/A,421,#N/A,12.5967741935484,27.7333333333333,1,FALSE,FALSE,3,FALSE,1,FALSE,75,"Swvu.OG._.and._.AC._.Calculation.","ACwvu.OG._.and._.AC._.Calculation.",#N/A,FALSE,FALSE,0,0,0.5,0.5,2,"","&amp;L&amp;8&amp;F  &amp;T&amp;C&amp;8Prepared by Michael Panayi &amp;D&amp;R&amp;8Page &amp;P of &amp;N",TRUE,FALSE,FALSE,FALSE,1,63,#N/A,#N/A,"=R431C23:R605C41","=R420:R429","Rwvu.OG._.and._.AC._.Calculation.",#N/A,FALSE,FALSE,TRUE,9,#N/A,#N/A,FALSE,FALSE,TRUE,TRUE,TRUE}</definedName>
    <definedName name="wvu.PERCENTAGE._.RENT." hidden="1">{TRUE,TRUE,-1.25,-15.5,484.5,276.75,FALSE,FALSE,TRUE,TRUE,0,1,47,1,43,21,2,4,TRUE,TRUE,3,TRUE,1,TRUE,100,"Swvu.PERCENTAGE._.RENT.","ACwvu.PERCENTAGE._.RENT.",#N/A,FALSE,FALSE,0.37,0.4,1,0.37,2,"&amp;L&amp;""Arial,Bold Italic""&amp;USCHEDULE B &amp; C&amp;C&amp;""Arial,Bold""&amp;UINCOME AND EXPENSE BUDGET
FOR THE YEAR ENDING 12/31/98&amp;R&amp;""Arial,Bold Italic""&amp;UEASTLAND SHOPPING CENTER","&amp;LWestfield Corporation, Inc.&amp;CPage &amp;P of &amp;N&amp;R&amp;D &amp;T",FALSE,FALSE,FALSE,FALSE,1,#N/A,1,#N/A,#DIV/0!,"=R1:R2","Rwvu.PERCENTAGE._.RENT.",#N/A,FALSE,FALSE,FALSE,1,#N/A,#N/A,FALSE,FALSE,TRUE,TRUE,TRUE}</definedName>
    <definedName name="wvu.Prepayments._.Summary." hidden="1">{TRUE,TRUE,-1.25,-15.5,604.5,366.75,FALSE,TRUE,TRUE,TRUE,0,1,#N/A,1,#N/A,14.7777777777778,26.2142857142857,1,FALSE,FALSE,3,FALSE,1,FALSE,85,"Swvu.Prepayments._.Summary.","ACwvu.Prepayments._.Summary.",#N/A,FALSE,FALSE,1,0.5,0.5,0.5,1,"","&amp;L&amp;8&amp;F :&amp;A&amp;C&amp;8Page &amp;P of &amp;N&amp;R&amp;8&amp;D  &amp;T",TRUE,FALSE,FALSE,FALSE,1,85,#N/A,#N/A,"=R14C1:R26C10","=R1:R13","Rwvu.Prepayments._.Summary.",#N/A,FALSE,FALSE,FALSE,9,#N/A,#N/A,FALSE,FALSE,TRUE,TRUE,TRUE}</definedName>
    <definedName name="wvu.Profit._.and._.Loss." hidden="1">{TRUE,TRUE,-1.25,-15.5,604.5,366.75,FALSE,FALSE,TRUE,TRUE,0,3,#N/A,1,#N/A,9.54716981132075,27.9333333333333,1,FALSE,FALSE,3,FALSE,1,FALSE,75,"Swvu.Profit._.and._.Loss.","ACwvu.Profit._.and._.Loss.",#N/A,FALSE,FALSE,1.4,0,0.5,0.5,1,"","&amp;L&amp;8&amp;F  &amp;T&amp;C&amp;8Prepared by Michael Panayi &amp;D&amp;R&amp;8Page &amp;P of &amp;N",TRUE,FALSE,FALSE,FALSE,1,65,#N/A,#N/A,"=R11C2:R407C11","=R1:R10","Rwvu.Profit._.and._.Loss.",#N/A,FALSE,FALSE,TRUE,9,#N/A,#N/A,FALSE,FALSE,TRUE,TRUE,TRUE}</definedName>
    <definedName name="wvu.Summary._.Report._.For._.Pack." hidden="1">{TRUE,TRUE,-1.25,-15.5,604.5,366.75,FALSE,TRUE,TRUE,TRUE,0,1,#N/A,1,#N/A,14.5740740740741,26.6428571428571,1,FALSE,FALSE,3,FALSE,1,FALSE,85,"Swvu.Summary._.Report._.For._.Pack.","ACwvu.Summary._.Report._.For._.Pack.",#N/A,FALSE,FALSE,1,0.5,0.5,0.5,1,"","&amp;L&amp;8&amp;F :&amp;A&amp;C&amp;8Page &amp;P of &amp;N&amp;R&amp;8&amp;D  &amp;T",TRUE,FALSE,FALSE,FALSE,1,85,#N/A,#N/A,"=R14C1:R78C10","=R1:R13","Rwvu.Summary._.Report._.For._.Pack.",#N/A,FALSE,FALSE,TRUE,9,#N/A,#N/A,FALSE,FALSE,TRUE,TRUE,TRUE}</definedName>
    <definedName name="wvu.TAX._.RATES." hidden="1">{TRUE,TRUE,-1.25,-15.5,604.5,366.75,FALSE,FALSE,TRUE,TRUE,0,1,#N/A,49,#N/A,84.016393442623,25.2941176470588,1,FALSE,FALSE,3,TRUE,1,FALSE,100,"Swvu.TAX._.RATES.","ACwvu.TAX._.RATES.",#N/A,FALSE,FALSE,0.21,0.21,1,0.37,2,"&amp;L&amp;""Arial,Bold Italic""&amp;USCHEDULE B &amp; C&amp;C&amp;""Arial,Bold""&amp;UINCOME AND EXPENSE BUDGET
FOR THE YEAR ENDING 12/31/97&amp;R&amp;""Arial,Bold Italic""&amp;UEASTLAND SHOPPING CENTER","&amp;L&amp;8Westfield Corporation, Inc.&amp;C&amp;8Page &amp;P of &amp;N&amp;R&amp;8&amp;D &amp;T",FALSE,FALSE,FALSE,FALSE,1,#N/A,1,#N/A,"=R51C78:R64C90","=R1:R2","Rwvu.TAX._.RATES.",#N/A,FALSE,FALSE,FALSE,1,65532,65532,FALSE,FALSE,TRUE,TRUE,TRUE}</definedName>
    <definedName name="wvu.TAX._.RECOVERY." hidden="1">{TRUE,TRUE,-1.25,-15.5,604.5,366.75,FALSE,FALSE,TRUE,TRUE,0,1,#N/A,1,#N/A,84.016393442623,23,1,FALSE,FALSE,3,TRUE,1,FALSE,100,"Swvu.TAX._.RECOVERY.","ACwvu.TAX._.RECOVERY.",#N/A,FALSE,FALSE,0.21,0.21,1,0.37,2,"&amp;L&amp;""Arial,Bold Italic""&amp;USCHEDULE B &amp; C&amp;C&amp;""Arial,Bold""&amp;UINCOME AND EXPENSE BUDGET
FOR THE YEAR ENDING 12/31/97&amp;R&amp;""Arial,Bold Italic""&amp;UEASTLAND SHOPPING CENTER","&amp;L&amp;8Westfield Corporation, Inc.&amp;C&amp;8Page &amp;P of &amp;N&amp;R&amp;8&amp;D &amp;T",FALSE,FALSE,FALSE,FALSE,1,#N/A,1,#N/A,"=R3C1:R46C90","=R1:R2","Rwvu.TAX._.RECOVERY.",#N/A,FALSE,FALSE,FALSE,1,65532,65532,FALSE,FALSE,TRUE,TRUE,TRUE}</definedName>
    <definedName name="WW" hidden="1">{#N/A,#N/A,FALSE,"8516";#N/A,#N/A,FALSE,"9357-9373";#N/A,#N/A,FALSE,"9688";#N/A,#N/A,FALSE,"9779";#N/A,#N/A,FALSE,"9753"}</definedName>
    <definedName name="WW.INCOME" hidden="1">{#N/A,#N/A,FALSE,"5009";#N/A,#N/A,FALSE,"5050";#N/A,#N/A,FALSE,"5058";#N/A,#N/A,FALSE,"5306";#N/A,#N/A,FALSE,"5314";#N/A,#N/A,FALSE,"5355";#N/A,#N/A,FALSE,"5751"}</definedName>
    <definedName name="WW.INCOME_1" hidden="1">{#N/A,#N/A,FALSE,"5009";#N/A,#N/A,FALSE,"5050";#N/A,#N/A,FALSE,"5058";#N/A,#N/A,FALSE,"5306";#N/A,#N/A,FALSE,"5314";#N/A,#N/A,FALSE,"5355";#N/A,#N/A,FALSE,"5751"}</definedName>
    <definedName name="WW_1" hidden="1">{#N/A,#N/A,FALSE,"8516";#N/A,#N/A,FALSE,"9357-9373";#N/A,#N/A,FALSE,"9688";#N/A,#N/A,FALSE,"9779";#N/A,#N/A,FALSE,"9753"}</definedName>
    <definedName name="ww2w" hidden="1">#REF!-1</definedName>
    <definedName name="WWW" hidden="1">{#N/A,#N/A,FALSE,"Summary Schedule ";#N/A,#N/A,FALSE,"Property Management ";#N/A,#N/A,FALSE,"Indirect Overheads"}</definedName>
    <definedName name="xcxz" hidden="1">{"State",#N/A,FALSE,"state";"StatePM",#N/A,FALSE,"statepm";"Alpha",#N/A,FALSE,"alpha";"AlphaPM",#N/A,FALSE,"alphapm";"RGM",#N/A,FALSE,"rgm";"RGMMonth",#N/A,FALSE,"rgmpm";"Stab",#N/A,FALSE,"stab";"stabpm",#N/A,FALSE,"stabpm";"Trust",#N/A,FALSE,"trust";"TrustPM",#N/A,FALSE,"trustpm"}</definedName>
    <definedName name="XRefColumnsCount" hidden="1">1</definedName>
    <definedName name="XRefCopyRangeCount" hidden="1">68</definedName>
    <definedName name="XRefPasteRangeCount" hidden="1">68</definedName>
    <definedName name="y" hidden="1">#REF!</definedName>
    <definedName name="ys" hidden="1">{"Profit_Summary",#N/A,FALSE,"Monthly";"Profit_P2",#N/A,FALSE,"Monthly";"Profit_P3",#N/A,FALSE,"Monthly";"Profit_P4",#N/A,FALSE,"Monthly";"Profit_P5",#N/A,FALSE,"Monthly";"Profit_P6",#N/A,FALSE,"Monthly";"Profit_P7",#N/A,FALSE,"Monthly";"Profit_P8",#N/A,FALSE,"Monthly";"Profit_P9",#N/A,FALSE,"Monthly";"Profit_P10",#N/A,FALSE,"Monthly";"Profit_P11",#N/A,FALSE,"Monthly";"Profit_P12",#N/A,FALSE,"Monthly";"Profit_P13",#N/A,FALSE,"Monthly";"Profit_P14",#N/A,FALSE,"Monthly";"pROFIT_p15",#N/A,FALSE,"Monthly"}</definedName>
    <definedName name="YTD" hidden="1">"YTD"</definedName>
    <definedName name="YTDAVG" hidden="1">"YTDAVG"</definedName>
    <definedName name="YTDMOV" hidden="1">"YTDMOV"</definedName>
    <definedName name="Z_28098146_45CD_11D3_B346_0010A4FB954C_.wvu.PrintArea" hidden="1">#REF!</definedName>
    <definedName name="Z_28098147_45CD_11D3_B346_0010A4FB954C_.wvu.PrintArea" hidden="1">#REF!</definedName>
    <definedName name="Z_28098148_45CD_11D3_B346_0010A4FB954C_.wvu.PrintArea" hidden="1">#REF!</definedName>
    <definedName name="Z_28098149_45CD_11D3_B346_0010A4FB954C_.wvu.PrintArea" hidden="1">#REF!</definedName>
    <definedName name="Z_2809814A_45CD_11D3_B346_0010A4FB954C_.wvu.PrintArea" hidden="1">#REF!</definedName>
    <definedName name="Z_28098169_45CD_11D3_B346_0010A4FB954C_.wvu.PrintArea" hidden="1">#REF!</definedName>
    <definedName name="Z_2809816A_45CD_11D3_B346_0010A4FB954C_.wvu.PrintArea" hidden="1">#REF!</definedName>
    <definedName name="Z_2809816B_45CD_11D3_B346_0010A4FB954C_.wvu.PrintArea" hidden="1">#REF!</definedName>
    <definedName name="Z_2809816C_45CD_11D3_B346_0010A4FB954C_.wvu.PrintArea" hidden="1">#REF!</definedName>
    <definedName name="Z_2809816D_45CD_11D3_B346_0010A4FB954C_.wvu.PrintArea" hidden="1">#REF!</definedName>
    <definedName name="Z_28BDDCD0_2551_11D1_BD8E_0020AF42250B_.wvu.Cols" hidden="1">#REF!,#REF!,#REF!</definedName>
    <definedName name="Z_38B66626_465C_11D1_8554_0080C7F00AC6_.wvu.Cols" hidden="1">#REF!,#REF!,#REF!</definedName>
    <definedName name="Z_3F45A48F_ABE6_47C6_85C8_A876EBD35049_.wvu.Cols" localSheetId="1" hidden="1">'Map Data - DXS only'!#REF!</definedName>
    <definedName name="Z_3F9D89EB_5E21_47DF_BD02_9030CE6E1F5D_.wvu.Cols" localSheetId="1" hidden="1">'Map Data - DXS only'!#REF!</definedName>
    <definedName name="Z_406553C8_12A4_4EDF_B09A_B89B6935D55D_.wvu.Rows" hidden="1">#REF!,#REF!,#REF!,#REF!,#REF!,#REF!</definedName>
    <definedName name="Z_40D1A02E_1594_11D1_BD73_0020AF42250B_.wvu.Cols" hidden="1">#REF!,#REF!,#REF!</definedName>
    <definedName name="Z_40D1A109_1594_11D1_BD73_0020AF42250B_.wvu.Cols" hidden="1">#REF!,#REF!,#REF!</definedName>
    <definedName name="Z_475B9381_1E42_4D1E_925A_2D7E05FF300E_.wvu.Cols" localSheetId="1" hidden="1">'Map Data - DXS only'!#REF!</definedName>
    <definedName name="Z_5996ADFB_8E82_4FE9_A10F_BC1B27A8C7B8_.wvu.Cols" localSheetId="1" hidden="1">'Map Data - DXS only'!#REF!</definedName>
    <definedName name="Z_5D51D46E_B6B4_40E9_A559_206C14D4342E_.wvu.Cols" localSheetId="1" hidden="1">'Map Data - DXS only'!#REF!</definedName>
    <definedName name="Z_627E98CB_893D_11D2_9EFC_00C04FE0572F_.wvu.Cols" hidden="1">#REF!,#REF!,#REF!</definedName>
    <definedName name="Z_6DFA7DDD_3C08_11D1_BDBE_0020AF42250B_.wvu.Cols" hidden="1">#REF!,#REF!,#REF!</definedName>
    <definedName name="Z_6ECC8A5D_F873_11D0_BD29_0020AF42250B_.wvu.Cols" hidden="1">#REF!,#REF!,#REF!</definedName>
    <definedName name="Z_7962A953_83EC_4F28_8716_3D72A9F1F833_.wvu.Cols" localSheetId="2" hidden="1">'BV Rec (Listed)'!#REF!</definedName>
    <definedName name="Z_7962A953_83EC_4F28_8716_3D72A9F1F833_.wvu.Cols" localSheetId="1" hidden="1">'Map Data - DXS only'!#REF!,'Map Data - DXS only'!#REF!</definedName>
    <definedName name="Z_7962A953_83EC_4F28_8716_3D72A9F1F833_.wvu.Cols" localSheetId="0" hidden="1">'Property Synopsis'!$O:$V,'Property Synopsis'!#REF!</definedName>
    <definedName name="Z_7962A953_83EC_4F28_8716_3D72A9F1F833_.wvu.FilterData" localSheetId="0" hidden="1">'Property Synopsis'!$A$5:$AQ$126</definedName>
    <definedName name="Z_7F24D35C_EF8F_4086_9B0B_5D8CCB537278_.wvu.Cols" localSheetId="1" hidden="1">'Map Data - DXS only'!#REF!</definedName>
    <definedName name="Z_85ACE02A_D3BE_44B5_BD8E_A79C65B6932E_.wvu.Cols" localSheetId="1" hidden="1">'Map Data - DXS only'!#REF!</definedName>
    <definedName name="Z_8F861596_7B54_4582_B8C2_8AC3E24B0D75_.wvu.Cols" localSheetId="1" hidden="1">'Map Data - DXS only'!#REF!</definedName>
    <definedName name="Z_95D0C3BD_060F_4429_B67C_074192DF01B8_.wvu.Cols" localSheetId="2" hidden="1">'BV Rec (Listed)'!#REF!</definedName>
    <definedName name="Z_95D0C3BD_060F_4429_B67C_074192DF01B8_.wvu.Cols" localSheetId="1" hidden="1">'Map Data - DXS only'!#REF!,'Map Data - DXS only'!#REF!</definedName>
    <definedName name="Z_95D0C3BD_060F_4429_B67C_074192DF01B8_.wvu.Cols" localSheetId="3" hidden="1">'Synopsis Summary'!#REF!,'Synopsis Summary'!#REF!</definedName>
    <definedName name="Z_995DB91F_DC87_11D2_BCA9_00C04F8BBE86_.wvu.Cols" hidden="1">#REF!,#REF!,#REF!</definedName>
    <definedName name="Z_995DB91F_DC87_11D2_BCA9_00C04F8BBE86_.wvu.Rows" hidden="1">#REF!,#REF!</definedName>
    <definedName name="Z_9A8750D3_468A_11D3_8ECF_00C04F9226C7_.wvu.Cols" hidden="1">#REF!,#REF!,#REF!</definedName>
    <definedName name="Z_A73E33D5_2630_11D1_BD91_0020AF42250B_.wvu.Cols" hidden="1">#REF!,#REF!,#REF!</definedName>
    <definedName name="Z_AE682256_2CC0_42F0_B155_D499D472BADF_.wvu.Cols" localSheetId="1" hidden="1">'Map Data - DXS only'!#REF!</definedName>
    <definedName name="Z_AF686B82_CCAA_4CAA_8129_B2B2A711E405_.wvu.Cols" localSheetId="1" hidden="1">'Map Data - DXS only'!#REF!</definedName>
    <definedName name="Z_B0098C28_784C_11D6_AADC_00C04FD008E0_.wvu.Cols" hidden="1">#REF!,#REF!</definedName>
    <definedName name="Z_B47DD99B_1976_11D1_BD7C_0020AF42250B_.wvu.Cols" hidden="1">#REF!,#REF!,#REF!</definedName>
    <definedName name="Z_B6AE087C_DC06_11D2_BCA9_00C04F8BBE86_.wvu.Cols" hidden="1">#REF!,#REF!,#REF!,#REF!,#REF!</definedName>
    <definedName name="Z_B6AE087C_DC06_11D2_BCA9_00C04F8BBE86_.wvu.Rows" hidden="1">#REF!,#REF!</definedName>
    <definedName name="Z_B81E696D_B75B_473F_8E0A_A847C0232C17_.wvu.Cols" localSheetId="2" hidden="1">'BV Rec (Listed)'!#REF!</definedName>
    <definedName name="Z_B81E696D_B75B_473F_8E0A_A847C0232C17_.wvu.Cols" localSheetId="1" hidden="1">'Map Data - DXS only'!#REF!,'Map Data - DXS only'!#REF!</definedName>
    <definedName name="Z_B81E696D_B75B_473F_8E0A_A847C0232C17_.wvu.Cols" localSheetId="3" hidden="1">'Synopsis Summary'!#REF!,'Synopsis Summary'!#REF!</definedName>
    <definedName name="Z_B8BB2C40_6472_11D3_B346_0010A4FB954C_.wvu.PrintArea" hidden="1">#REF!</definedName>
    <definedName name="Z_B8BB2C41_6472_11D3_B346_0010A4FB954C_.wvu.PrintArea" hidden="1">#REF!</definedName>
    <definedName name="Z_B8BB2C42_6472_11D3_B346_0010A4FB954C_.wvu.PrintArea" hidden="1">#REF!</definedName>
    <definedName name="Z_B8BB2C43_6472_11D3_B346_0010A4FB954C_.wvu.PrintArea" hidden="1">#REF!</definedName>
    <definedName name="Z_B8BB2C44_6472_11D3_B346_0010A4FB954C_.wvu.PrintArea" hidden="1">#REF!</definedName>
    <definedName name="Z_E44FB8F3_BF35_4DB4_A973_37EFE469E3E3_.wvu.Cols" localSheetId="2" hidden="1">'BV Rec (Listed)'!#REF!</definedName>
    <definedName name="Z_E44FB8F3_BF35_4DB4_A973_37EFE469E3E3_.wvu.Cols" localSheetId="1" hidden="1">'Map Data - DXS only'!#REF!,'Map Data - DXS only'!#REF!</definedName>
    <definedName name="Z_E44FB8F3_BF35_4DB4_A973_37EFE469E3E3_.wvu.Cols" localSheetId="0" hidden="1">'Property Synopsis'!$O:$AF,'Property Synopsis'!#REF!,'Property Synopsis'!#REF!</definedName>
    <definedName name="Z_E44FB8F3_BF35_4DB4_A973_37EFE469E3E3_.wvu.FilterData" localSheetId="0" hidden="1">'Property Synopsis'!$A$5:$AQ$126</definedName>
    <definedName name="Z_ED806524_C327_425D_989D_C17024E68345_.wvu.Cols" localSheetId="1" hidden="1">'Map Data - DXS only'!#REF!</definedName>
    <definedName name="Z_F2D042F3_2606_11D1_BD91_0020AF42250B_.wvu.Cols" hidden="1">#REF!,#REF!,#REF!</definedName>
    <definedName name="Z_FAFA6ED1_0531_11D1_BD56_0020AF42250B_.wvu.Cols" hidden="1">#REF!,#REF!,#REF!</definedName>
    <definedName name="Z_FE342BD5_6B63_4F1E_B6BC_4F17FCDCE2A3_.wvu.Cols" localSheetId="1" hidden="1">'Map Data - DXS only'!#REF!</definedName>
    <definedName name="zxcvzxcvz" hidden="1">{"StatePM",#N/A,FALSE,"statepm";"TrustPM",#N/A,FALSE,"trustpm";"AlphaPM",#N/A,FALSE,"alphapm";"stabpm",#N/A,FALSE,"stabpm";"RGMMonth",#N/A,FALSE,"rgmpm"}</definedName>
    <definedName name="zxcvzxv" hidden="1">{"Alpha",#N/A,FALSE,"alpha";"AlphaPM",#N/A,FALSE,"alphapm"}</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6" l="1"/>
  <c r="B27" i="6"/>
  <c r="E24" i="6"/>
  <c r="D24" i="6"/>
  <c r="C24" i="6"/>
  <c r="B24" i="6"/>
  <c r="E14" i="6"/>
  <c r="D14" i="6"/>
  <c r="C14" i="6"/>
  <c r="B14" i="6"/>
  <c r="E9" i="6"/>
  <c r="E16" i="6"/>
  <c r="D9" i="6"/>
  <c r="D16" i="6"/>
  <c r="C9" i="6"/>
  <c r="C16" i="6"/>
  <c r="B9" i="6"/>
  <c r="R20" i="5"/>
  <c r="N20" i="5"/>
  <c r="J20" i="5"/>
  <c r="F20" i="5"/>
  <c r="B20" i="5"/>
  <c r="R18" i="5"/>
  <c r="N18" i="5"/>
  <c r="J18" i="5"/>
  <c r="F18" i="5"/>
  <c r="B18" i="5"/>
  <c r="R17" i="5"/>
  <c r="S17" i="5"/>
  <c r="N17" i="5"/>
  <c r="O17" i="5"/>
  <c r="J17" i="5"/>
  <c r="K17" i="5"/>
  <c r="F17" i="5"/>
  <c r="G17" i="5"/>
  <c r="B17" i="5"/>
  <c r="V14" i="5"/>
  <c r="V12" i="5"/>
  <c r="S11" i="5"/>
  <c r="O11" i="5"/>
  <c r="K11" i="5"/>
  <c r="G11" i="5"/>
  <c r="C11" i="5"/>
  <c r="V11" i="5"/>
  <c r="W11" i="5"/>
  <c r="V8" i="5"/>
  <c r="V6" i="5"/>
  <c r="S5" i="5"/>
  <c r="O5" i="5"/>
  <c r="K5" i="5"/>
  <c r="G5" i="5"/>
  <c r="C5" i="5"/>
  <c r="V5" i="5"/>
  <c r="W5" i="5"/>
  <c r="B20" i="3"/>
  <c r="B10" i="3"/>
  <c r="R7" i="5"/>
  <c r="N7" i="5"/>
  <c r="J7" i="5"/>
  <c r="F7" i="5"/>
  <c r="B7" i="5"/>
  <c r="R9" i="5"/>
  <c r="N9" i="5"/>
  <c r="J9" i="5"/>
  <c r="F9" i="5"/>
  <c r="B9" i="5"/>
  <c r="R13" i="5"/>
  <c r="N13" i="5"/>
  <c r="J13" i="5"/>
  <c r="F13" i="5"/>
  <c r="B13" i="5"/>
  <c r="R15" i="5"/>
  <c r="N15" i="5"/>
  <c r="J15" i="5"/>
  <c r="F15" i="5"/>
  <c r="B15" i="5"/>
  <c r="C17" i="5"/>
  <c r="V17" i="5"/>
  <c r="W17" i="5"/>
  <c r="V18" i="5"/>
  <c r="D18" i="5"/>
  <c r="H18" i="5"/>
  <c r="L18" i="5"/>
  <c r="P18" i="5"/>
  <c r="T18" i="5"/>
  <c r="V20" i="5"/>
  <c r="D20" i="5"/>
  <c r="F21" i="5"/>
  <c r="H20" i="5"/>
  <c r="J21" i="5"/>
  <c r="L20" i="5"/>
  <c r="N21" i="5"/>
  <c r="P20" i="5"/>
  <c r="R21" i="5"/>
  <c r="T20" i="5"/>
  <c r="C27" i="6"/>
  <c r="D27" i="6"/>
  <c r="E27" i="6"/>
  <c r="X20" i="5"/>
  <c r="T14" i="5"/>
  <c r="P14" i="5"/>
  <c r="L14" i="5"/>
  <c r="H14" i="5"/>
  <c r="D14" i="5"/>
  <c r="T8" i="5"/>
  <c r="P8" i="5"/>
  <c r="L8" i="5"/>
  <c r="H8" i="5"/>
  <c r="D8" i="5"/>
  <c r="X8" i="5"/>
  <c r="X14" i="5"/>
  <c r="B21" i="5"/>
  <c r="X18" i="5"/>
  <c r="T12" i="5"/>
  <c r="P12" i="5"/>
  <c r="L12" i="5"/>
  <c r="H12" i="5"/>
  <c r="D12" i="5"/>
  <c r="T6" i="5"/>
  <c r="P6" i="5"/>
  <c r="L6" i="5"/>
  <c r="H6" i="5"/>
  <c r="D6" i="5"/>
  <c r="X6" i="5"/>
  <c r="X12" i="5"/>
</calcChain>
</file>

<file path=xl/sharedStrings.xml><?xml version="1.0" encoding="utf-8"?>
<sst xmlns="http://schemas.openxmlformats.org/spreadsheetml/2006/main" count="3785" uniqueCount="653">
  <si>
    <t>Property name &amp; address</t>
  </si>
  <si>
    <t>Sector</t>
  </si>
  <si>
    <t>State</t>
  </si>
  <si>
    <t>Country</t>
  </si>
  <si>
    <t>Description
Short description of building and location only</t>
  </si>
  <si>
    <t>Metro area</t>
  </si>
  <si>
    <t>Building Type</t>
  </si>
  <si>
    <t>Owner</t>
  </si>
  <si>
    <t>Title</t>
  </si>
  <si>
    <t>Ownership</t>
  </si>
  <si>
    <t>Co-Owner</t>
  </si>
  <si>
    <t>GRESB rating (2023)</t>
  </si>
  <si>
    <t>NABERS energy rating (with green power)</t>
  </si>
  <si>
    <t>NABERS energy rating (without green power)</t>
  </si>
  <si>
    <t>NABERS water rating</t>
  </si>
  <si>
    <t>NABERS Waste rating</t>
  </si>
  <si>
    <t>NABERS Indoor environment</t>
  </si>
  <si>
    <t>Green Star rating</t>
  </si>
  <si>
    <t>Year Built</t>
  </si>
  <si>
    <t>Site Area</t>
  </si>
  <si>
    <t xml:space="preserve">Lettable Area </t>
  </si>
  <si>
    <t>Lettable Area adjusted for Ownership</t>
  </si>
  <si>
    <t>Typical Floor Area</t>
  </si>
  <si>
    <t>Site Coverage</t>
  </si>
  <si>
    <t>Number of Buildings</t>
  </si>
  <si>
    <t>Number of Units</t>
  </si>
  <si>
    <t>Average Unit Size</t>
  </si>
  <si>
    <t>Office Content</t>
  </si>
  <si>
    <t>Car parking spaces</t>
  </si>
  <si>
    <t xml:space="preserve">Acquisition </t>
  </si>
  <si>
    <t>Classification as Inv Prop, Equity Accounted, Develop Prop or Inventory</t>
  </si>
  <si>
    <t>Book Value  
Note 5</t>
  </si>
  <si>
    <t>Third party total value</t>
  </si>
  <si>
    <t xml:space="preserve">Independent Valuation </t>
  </si>
  <si>
    <t>Independent Valuation</t>
  </si>
  <si>
    <t>Valuation Agency</t>
  </si>
  <si>
    <t>12 month rolling yield</t>
  </si>
  <si>
    <t>Major Customer 1</t>
  </si>
  <si>
    <t>Major Customer 2</t>
  </si>
  <si>
    <t>Major Customer 3</t>
  </si>
  <si>
    <t>Portfolio Leased by Area</t>
  </si>
  <si>
    <t>Weighted Average Lease Expiry</t>
  </si>
  <si>
    <t>%</t>
  </si>
  <si>
    <t>hectares</t>
  </si>
  <si>
    <t>000 sqm</t>
  </si>
  <si>
    <t>sqm</t>
  </si>
  <si>
    <t>Date</t>
  </si>
  <si>
    <t>A$m</t>
  </si>
  <si>
    <t>Years 
(by income)</t>
  </si>
  <si>
    <t>56 Berry Street, North Sydney</t>
  </si>
  <si>
    <t>Office</t>
  </si>
  <si>
    <t>NSW</t>
  </si>
  <si>
    <t>AUS</t>
  </si>
  <si>
    <t xml:space="preserve">56 Berry Street is a 5,230 square metre B-Grade office building, located within North Sydney Council’s Ward Street masterplan precinct. </t>
  </si>
  <si>
    <t>North Sydney</t>
  </si>
  <si>
    <t>B Grade - office</t>
  </si>
  <si>
    <t>DXS</t>
  </si>
  <si>
    <t/>
  </si>
  <si>
    <t>Dexus Office Partner</t>
  </si>
  <si>
    <t>2.0 Star (Performance v1.2)</t>
  </si>
  <si>
    <t>Equity Accounted</t>
  </si>
  <si>
    <t>Dec 2024</t>
  </si>
  <si>
    <t>CIVAS</t>
  </si>
  <si>
    <t>Liberty North Sydney</t>
  </si>
  <si>
    <t>Mary's House Services</t>
  </si>
  <si>
    <t>100 Mount Street, North Sydney</t>
  </si>
  <si>
    <t>100 Mount Street is a newly completed Premium grade office tower offering 35 levels of architecturally designed office space. The building features an inviting lobby with an eight metre high ceiling and an automated blind system maximising natural light and visibility. The office tower has achieved a 5-star Green Star – Design and 5-star NABERS Energy rating.</t>
  </si>
  <si>
    <t>Premium Grade - office</t>
  </si>
  <si>
    <t>DWPF</t>
  </si>
  <si>
    <t>5.0 Star (Design &amp; As Built v1.1)
5.0 Star (Performance v1.2)</t>
  </si>
  <si>
    <t>Investment Property</t>
  </si>
  <si>
    <t>Commonwealth Of Australia</t>
  </si>
  <si>
    <t>The Hollard Insurance Company</t>
  </si>
  <si>
    <t>Laing O'Rourke Australia</t>
  </si>
  <si>
    <t>101 George Street, Parramatta</t>
  </si>
  <si>
    <t>Parramatta</t>
  </si>
  <si>
    <t>A Grade - office</t>
  </si>
  <si>
    <t>4.0 Star (Office As Built v2)
5.0 Star (Performance v1.2)</t>
  </si>
  <si>
    <t>C &amp; W</t>
  </si>
  <si>
    <t>Espresso Empire Group</t>
  </si>
  <si>
    <t xml:space="preserve">2 &amp; 4 Dawn Fraser Avenue, Sydney Olympic Park </t>
  </si>
  <si>
    <t>2 &amp; 4 Dawn Fraser Avenue comprises two adjoining A-Grade office buildings with retail accommodation in a highly visible location opposite the Sydney Olympic Park railway station. The contemporary seven-level buildings feature large, column free floor plates and excellent natural light.
The building is surrounded by a number of world class sport and fitness facilities, a variety of food and beverage retailers, and the green spaces of Bicentennial Park and Bennelong Parkway. 
The facility is well connected to Sydney via the M4 motorway for motorists with parking for 593 cars spread over six split level basement floors. 
- High profile Olympic Park location 
- Large column free floor plates 
- Excellent food and retail options nearby</t>
  </si>
  <si>
    <t>Sydney Olympic Park</t>
  </si>
  <si>
    <t>5.0 Star (Office As Built v2)
5.0 Star (Performance v1.2)</t>
  </si>
  <si>
    <t>1,965-2,656</t>
  </si>
  <si>
    <t>New South Wales Government</t>
  </si>
  <si>
    <t>CMLA Services Pty Ltd</t>
  </si>
  <si>
    <t>OneSchool Global</t>
  </si>
  <si>
    <t>100-130 Harris Street is a boutique office building located in the thriving Sydney fringe office market of Pyrmont. 
100 Harris Street presents a unique blend of heritage character with modern functionality. The building provides over 26,000 square metres A-Grade office space and features large floors plates, high ceilings and internal atria. 
The new addition of 130 Harris Street provides an additional office and retail floor space along with 142 car spaces. 
Originally a wool store building with ornate brick facades, the historically significant 100 Harris Street has recently undergone an imaginative transformation. The expansive floor plates of up to 5,026 square metres, generously spaced over six floors, are characterised by oversized ceiling heights and abundant natural light.
100-130 Harris features brand new end-of-trip facilities and is also supported by Workspace Dexus giving tenants access to our suite of services, from priority access to childcare to parking solutions.
- Expansive floorplates of up to 5,026 square metres
- Unique Heritage A-Grade offering
- Exposed ceilings and services</t>
  </si>
  <si>
    <t>Sydney CBD</t>
  </si>
  <si>
    <t>5.0 Star (Performance v1.2)</t>
  </si>
  <si>
    <t>circa 1890s/2017</t>
  </si>
  <si>
    <t>2,870-5,026</t>
  </si>
  <si>
    <t>Investment Property - Held for Sale</t>
  </si>
  <si>
    <t xml:space="preserve">Atlassian Central will be a 39 level Premium grade tower totalling 59,100 square metres net lettable area, and will be the world’s tallest commercial hybrid timber building upon completion. 
This visionary sustainable design combines an impressive hybrid-timber structure, surrounded by a spectacular steel exoskeleton supporting a glass façade. The modern structure will stand in harmony with the heritage-listed Parcel Building (formerly YHA) which will be restored to its former glory during the redevelopment process and become the Atlassian Central building’s lobby. 
Atlassian Central will be a game-changer for low-carbon construction, high occupant comfort and low energy consumption. It is leading the way in sustainable initiatives, including:
- 5.5-star NABERS Energy commitment
- 100% renewable energy from day one of operation
- 50% less embodied carbon in construction compared to a conventionally constructed building 
Atlassian Central will offer an activated retail destination with an integrated ground floor plane and enhanced accessibility, framed by an inspiring arrival experience for visitors and locals. </t>
  </si>
  <si>
    <t>Atlassian</t>
  </si>
  <si>
    <t>Financial Asset</t>
  </si>
  <si>
    <t>Australia Square Complex, 264-278 George Street, Sydney</t>
  </si>
  <si>
    <t>Of international standing, Australia Square merits its iconic status for its architectural and commercial heritage. 
State-of-the-art refurbishment, including energy efficiency upgrades ensure it remains at the forefront of service and efficiency.
With 1,020 square metres typical floor area across 48 circular levels, Australia Square’s A-Grade services, contemporary refurbishments, 24-hour security and five-star concierge services and exemplary features making it one of the most desirable commercial addresses in Sydney.
Open floor spaces, abundant natural light, impressive views of the city and Sydney Harbour are combined with a vibrant open-air plaza. Retail services include a choice of 17 different dining options, including O'Bar and Dining located on Level 47 and Ryan's Bar in the external plaza.
Demonstrating its longevity, Australia Square was recently named by the Urban Development Institute of Australia as one of the top five developments built in NSW over the past 50 years.
- Iconic A-Grade complex
- Excellent onsite services and retail
- Harry Seidler exemplary design</t>
  </si>
  <si>
    <t>GPT Group</t>
  </si>
  <si>
    <t>ASQ: 4.0, Plaza: 5.5</t>
  </si>
  <si>
    <t>ASQ: 4.0, Plaza: 4.5</t>
  </si>
  <si>
    <t>ASQ: 3.5, Plaza: 3.5</t>
  </si>
  <si>
    <t>ASQ: 5 Plaza: 5.5</t>
  </si>
  <si>
    <t>HWL Ebsworth</t>
  </si>
  <si>
    <t>Pinnacle Services Administration</t>
  </si>
  <si>
    <t>Shenglong Group</t>
  </si>
  <si>
    <t>14-18 Lee Street forms part of the NSW Government’s plans to revitalise Sydney’s Central Station through the redevelopment of its Lee Street properties and Henry Deane Plaza in partnership with Frasers Property Australia.
The large-scale mixed-use redevelopment will integrate a transport and pedestrian solution.</t>
  </si>
  <si>
    <t>Savills</t>
  </si>
  <si>
    <t xml:space="preserve">Governor Phillip &amp; Macquarie Tower Complex, 1 Farrer Place, Sydney </t>
  </si>
  <si>
    <t>Governor Phillip &amp; Macquarie Tower complex is a premium CBD office complex with a stunning, light-filled lobby that unites the two landmark towers. Bearing the name of two leading colonial era governors, the buildings have a unique connection to Sydney’s commercial life that dates back to 1788.
Governor Phillip Tower has 37 levels and Governor Macquarie Tower 25 levels, offering more than 80,000 square metres of premium office space between them. With typical floorplates of 1,200-1,460 square metres, each cleverly designed floor provides inspiring office space, equipped for every aspect of business at the highest level. The complex also offers the new retail precinct, Raphael Lane which launched in 2019, offering a variety of impressive dining options.
Located in the heart of Sydney’s financial district, with close proximity to Circular Quay and Wynyard transport hubs, the towers offer unparalleled views over the harbour, Botanic Gardens and CBD. 
There’s secure public and tenant parking, modern end-of-trip and fitness facilities including a bike area, showers and lockers. The building features very impressive lobby areas and onsite cafés. Security is paramount supported by 24-hour, 7-day onsite security control room.
- Premium and historic location
- Outstanding on-site amenities
- Expansive CBD and harbour views</t>
  </si>
  <si>
    <t>Australian Prime Property Fund</t>
  </si>
  <si>
    <t>GMT 4.5 / GPT 5.0</t>
  </si>
  <si>
    <t>GMT 4.0 / GPT 4.0</t>
  </si>
  <si>
    <t>GMT 3.5 / GPT 3.5</t>
  </si>
  <si>
    <t>GMT 6.0 / GPT 5.5</t>
  </si>
  <si>
    <t>1,200-1,460</t>
  </si>
  <si>
    <t>JLL</t>
  </si>
  <si>
    <t>Dabserv Pty Ltd</t>
  </si>
  <si>
    <t>Minter Ellison Services Pty Limited</t>
  </si>
  <si>
    <t>Goldman Sachs Australia Pty Limited</t>
  </si>
  <si>
    <t>25 Martin Place, Sydney</t>
  </si>
  <si>
    <t>Designed by Harry Seidler, 25 Martin Place has a unique façade, with elegantly contoured pre-cast concrete, white quartz, and glass. The tower offers 67 levels of high-quality A-grade office space and is supported by a concierge team offering a wide variety of convenient services, superior end-of-trip facilities, and an on-site 24/7 security team. The building also features an exclusive selection of fashion, food and service retailers located within the plaza and outside on a podium level. The adjoining Theatre Royal and retail podium provide enhanced entertainment, dining and service offerings as well as luxury retail along Castlereagh Street and King Street.</t>
  </si>
  <si>
    <t>Jul-17/Apr-19</t>
  </si>
  <si>
    <t>The GPT Group</t>
  </si>
  <si>
    <t>Holding Redlich</t>
  </si>
  <si>
    <t>Valentino Australia</t>
  </si>
  <si>
    <t>1 Bligh Street, Sydney</t>
  </si>
  <si>
    <t>1 Bligh Street, Sydney is a Premium grade CBD office tower completed in July 2011 combining leading edge design, innovation, technology and sustainability features, representing the next generation of high rise office space in Australia. Spanning 29 levels including a mid-level external terrace/wintergarden, 1 Bligh Street has achieved a 6 Star Green Star design rating and 5.5-star NABERS Energy rating. The building incorporates black water projects, onsite energy generation, high indoor environment quality and an innovative double skin glass facade, the first of its kind in an Australian high rise building.</t>
  </si>
  <si>
    <t>DWPF, MDAP</t>
  </si>
  <si>
    <t>6.0 Star (Office As Built v2)
5.0 Star (Performance v1.2)</t>
  </si>
  <si>
    <t>Clayton Utz</t>
  </si>
  <si>
    <t>Bloomberg Australia Pty Ltd</t>
  </si>
  <si>
    <t>30 The Bond, 30-34 Hickson Road, Sydney</t>
  </si>
  <si>
    <t>30 The Bond is a contemporary, A-grade office tower with an impressive full height atrium providing an abundance of natural light.
The 9 level building features glass lifts, suspended meeting rooms and open breakout spaces, as well as large floor plates providing the best in workspace efficiency and flexibility.
Located close to the heart of Sydney's historic Rocks precinct, 30 The Bond benefits from a wide variety of restaurants, hotels, bars and café’s as well as the outdoor spaces of Observatory Hill Park and Barangaroo Reserve. 
Connectivity is easy, with 30 The Bond offering convenient and direct access to public transport. Wynyard Walk provides quick undercover access to trains and buses, while Barangaroo Ferry Wharf is just minutes from the doorstep.
- Highly sought-after waterfront location in Barangaroo
- Exceptional architecture with energy efficiencies 
- Full height atrium with abundant natural light</t>
  </si>
  <si>
    <t>5.0 Star (Office As Built v1)
6.0 Star (Performance v1.2)</t>
  </si>
  <si>
    <t>Roche Products Pty Ltd</t>
  </si>
  <si>
    <t>WPP AUNZ Ltd</t>
  </si>
  <si>
    <t>Alphapharm</t>
  </si>
  <si>
    <t>36 The Bond, 36 Hickson Road, Sydney</t>
  </si>
  <si>
    <t>36 The Bond is a unique building on the water’s edge of one of Australia’s largest mixed-use precinct, Barangaroo. Building one consists of 5 levels and building two provides 3 levels including a mezzanine level and massive forecourt.
The building offers convenient and direct links to public transport, with quick undercover access to trains and buses via Wynyard Walk, and Barangaroo Ferry Wharf just minutes from the doorstep. Customers also have access to 30 The Bond’s end-of-trip facilities located just next door, including lockers, bicycle racks, shower and change facilities. 
Over 80 retailers provide a range of amenity to the area, including bars, restaurants, cafés, David Jones and a Fitness First gym. Also located at 36 Hickson Road is Solera, an intimate small bar hidden within the historic sandstone enclave.
- Prime western core location
- Unique, heritage office space
- Easy access to trains, buses and ferries</t>
  </si>
  <si>
    <t>Heritage</t>
  </si>
  <si>
    <t>circa 1900's</t>
  </si>
  <si>
    <t>130-326</t>
  </si>
  <si>
    <t>Massive Group Pty Ltd</t>
  </si>
  <si>
    <t>Solido Capital Partners Pty Ltd</t>
  </si>
  <si>
    <t>Australian Loans and Mortgages</t>
  </si>
  <si>
    <t>Pitt Street Precinct, Sydney</t>
  </si>
  <si>
    <t>The Pitt Street Precinct (Pitt &amp; Bridge) is made up of four assets: 3 Spring Street, 56 Pitt Street, 58 Pitt Street and 60 Pitt Street. The site is located on a prime corner in the Sydney CBD.</t>
  </si>
  <si>
    <t>56 Pitt: 4.5 / 60 Pitt: 0</t>
  </si>
  <si>
    <t>56 Pitt: 4.5 / 60 Pitt: 1.5</t>
  </si>
  <si>
    <t xml:space="preserve">56 Pitt: 5.0 (Performance v1.2) / 60 Pitt: 3.0 (Performance v1.2) </t>
  </si>
  <si>
    <t>3 Spring St: 1973
56 Pitt St: 1967
60 Pitt St: 1971
58 Pitt: 1969</t>
  </si>
  <si>
    <t>Christie Spaces</t>
  </si>
  <si>
    <t>Holman Webb Lawyers</t>
  </si>
  <si>
    <t>60 Castlereagh Street, Sydney</t>
  </si>
  <si>
    <t xml:space="preserve">60 Castlereagh Street is one of Sydney’s premier retail and office buildings located at the heart of the city’s business and leisure centre.
The 20-storey A-Grade building is located next to Martin Place train Station, and is surrounded by many bustling cafes, bars, food courts, fine dining restaurants and arts and culture venues. 
The building’s efficient central core provides flexible 360-degree floor plates, while the curved windows make the most of the sweeping views across Sydney Harbour from the top four floors. 
The recently upgraded End of Trip Facilities and dual lobbies are complemented by the latest in industry lift technology, air-filtration and circulation, 24/7 security and a fully automated building management and control system. 
There are also bicycle racks, changing rooms, lockers and showers for those who enjoy fitness pursuits in the nearby parks and recreational facilities. 
 - Sydney’s business, retail and leisure epicentre 
 - Flexible floor plates 
 - Excellent building facilities </t>
  </si>
  <si>
    <t>1,200-1,300</t>
  </si>
  <si>
    <t>BNP Paribas</t>
  </si>
  <si>
    <t>James Hardie Australia PTY LTD</t>
  </si>
  <si>
    <t>175 Pitt Street, Sydney</t>
  </si>
  <si>
    <t>175 Pitt Street is a superior office building that delivers sustainable design and sought-after amenities. A retail redevelopment was completed in 2019, that added three luxury retail brands, Tiffany, Kennedys and Hublot. 
A substantial building upgrade was completed in 2010, incorporating sustainable initiatives like monthly water and electricity monitoring, recycling programs and sensor lighting in common areas. The building also has a 4 Star Green Star rating.
175 Pitt Street offers 22 levels of A-Grade office space with 1,050 square metres typical floor area, views to Sydney Harbour Bridge and Sydney Tower from the upper levels, high-end ground and lower ground retail including luxury brands, financial institutions and a gym, as well as basement parking for 52 cars.
The building’s amenities help encourage an active workforce, with premium end-of-trip facilities including showers, secure bike parking, a towel service and lockers.
175 Pitt Street’s central location, with frontages to Pitt and King Streets, means the building is close to Sydney’s major retail and dining precincts as well as major train and bus transport routes.
- Views to Sydney Harbour and the CBD
- New end-of-trip facilities
- Sustainable building practices</t>
  </si>
  <si>
    <t>4.0 Star (Office Design v2)
5.0 Star (Performance v1.2)</t>
  </si>
  <si>
    <t>KF</t>
  </si>
  <si>
    <t>JustCo Australia Onshore Pty Ltd</t>
  </si>
  <si>
    <t>Tiffany &amp; Co. (Australia) Pty Ltd</t>
  </si>
  <si>
    <t>VMware Australia Pty Ltd</t>
  </si>
  <si>
    <t>QLD</t>
  </si>
  <si>
    <t>Waterfront Place is a commercial complex comprising three adjacent buildings including a landmark 37-level Premium office tower offering typical floor plates ranging from 1100-1700 square metres, alongside Naldham House.</t>
  </si>
  <si>
    <t>Brisbane CBD</t>
  </si>
  <si>
    <t>6.0 Star (Performance v1.2)</t>
  </si>
  <si>
    <t>CBRE</t>
  </si>
  <si>
    <t>Minter Ellison Services</t>
  </si>
  <si>
    <t>Commonwealth of Australia</t>
  </si>
  <si>
    <t>Eagle Street Pier is undergoing a $2.5 billion transformation into Brisbane’s premium business and leisure destination. Waterfront Precinct, Brisbane is set to deliver a global-standard business and tourist destination that aims to maximise its prime riverside location with enhanced open spaces and amenity and a revitalised premier waterfront dining hub. Practical completion is estimated to be achieved by February 2028.</t>
  </si>
  <si>
    <t>123 Albert Street, Brisbane</t>
  </si>
  <si>
    <t xml:space="preserve">123 Albert Street is Brisbane's first Premium tower to achieve a 6 Star Green Star rating and offers some of the largest column-free floor plates available in the city’s CBD.
The 26 level contemporary glass and steel building commands a prominent corner location with convenient access via Albert, Charlotte and Elizabeth Streets and is surrounded by Brisbane's financial hub, law courts and government offices.
Each level is designed with leading edge workplace design in mind with finishes of the highest quality materials and technology. The building features a spacious, futuristic ground floor lobby with lounge areas and five onsite food and coffee outlets. There are a number of other retail amenities and banking facilities in the local area.  
Tenant amenities include an onsite management office with 24-hour security; secure bicycle storage, change rooms, showers and lockers; as well as eight levels of undercover parking.
- 6 Star Green Star rating
- Prime central Brisbane location 
- High quality finish and technology </t>
  </si>
  <si>
    <t>Boeing Defence Australia Pty Ltd</t>
  </si>
  <si>
    <t>Queensland Government</t>
  </si>
  <si>
    <t>Arup</t>
  </si>
  <si>
    <t xml:space="preserve">480 Queen Street, Brisbane </t>
  </si>
  <si>
    <t>480 Queen Street, Brisbane is a 32 level Premium grade office building. The building offers customers unique environments including a rooftop entertaining and function area as well as a publicly accessible above ground urban parkland. 480 Queen Street is truly unique with many wellbeing initiatives including an on-site fitness centre, end-of-trip facilities and childcare facilities.</t>
  </si>
  <si>
    <t>6.0 Star (Office As Built v3)
5.0 Star (Performance v1.2)</t>
  </si>
  <si>
    <t>1,731-2,849</t>
  </si>
  <si>
    <t>BHP</t>
  </si>
  <si>
    <t>PricewaterhouseCoopers</t>
  </si>
  <si>
    <t>Flinders Gate Complex, 172 Flinders Street &amp; 189 Flinders Lane, Melbourne</t>
  </si>
  <si>
    <t>VIC</t>
  </si>
  <si>
    <t xml:space="preserve">The Flinders Gate office complex currently comprises two boutique buildings and a multideck carpark and adjoins Melbourne's renowned Adelphi Hotel. The complex was recently redeveloped in 2020.
180 Flinders Street offers new A-grade office space in Melbourne’s most central location, completed in August 2020. Retaining the historic facade to the lower floors, the new  floor plates offer a magnificent outlook to Flinders Street through character filled windows that flood the floors with natural light. The new upper floors offer views over the Cathedral, Southgate and the Domain. 
The adjoining building at 189 Flinders Lane presents refurbished office space positioned on Melbourne’s most iconic laneway, with some of the city's best restaurants, bars and hidden gems just downstairs.
Directly opposite Federation Square and diagonally opposite Flinders Street Station, 180 Flinders could not be better serviced for transport, with immediate access to the M1, the Airport and the Southeast via the Exhibition Street Extension. On completion, Town Hall Station will be accessible immediately to the north of the building via Flinders Lane. Swanston Street, Melbourne’s busiest tram corridor sits on the doorstep. 
A 5-level atrium brings natural light into the core of the building and our customers will benefit from enhanced amenity including a range of new retail and high-quality end-of-trip facilities. The development is targeting 5 star NABERS Energy and Green Star Design and as Built ratings.
- Restored heritage facade
- Iconic Flinders Lane address
- Expansive view towards the Yarra </t>
  </si>
  <si>
    <t>Melbourne CBD</t>
  </si>
  <si>
    <t>172 FS: 5.5, 189 FL: 5.5</t>
  </si>
  <si>
    <t>172 FS: 5.5, 189 FL: 3</t>
  </si>
  <si>
    <t>172 FS 3.0, 189 FL: 3.0</t>
  </si>
  <si>
    <t>172 FS: 5.5, 189 FL: 2.5</t>
  </si>
  <si>
    <t>John Holland Pty Ltd</t>
  </si>
  <si>
    <t>Hub Australia</t>
  </si>
  <si>
    <t>Netwealth Investments Limited</t>
  </si>
  <si>
    <t>60 Collins Precinct, Melbourne</t>
  </si>
  <si>
    <t xml:space="preserve">60 &amp; 52 Collins Street existing assets have been vacated in anticipation of a redevelopment of a new 38 level premium grade tower across a combined site. The site is located on a prime corner of Collins and Exhibition Streets in the Eastern Core of the Melbourne CBD and benefits from close proximity to numerous transport options with immediate access to tram services along Collins Street and Parliament Station just one block away. </t>
  </si>
  <si>
    <t>Exempt</t>
  </si>
  <si>
    <t>4.0 Star (Performance v1.2)</t>
  </si>
  <si>
    <t>80 Collins Street, Melbourne</t>
  </si>
  <si>
    <t>80 Collins Street is located on a prime corner location with two office towers in the eastern core of the Melbourne CBD with frontages to Collins Street, Exhibition Street and Little Collins Street. The South Tower offers 42,000 square metres of Premium Grade office, while the North Tower offers over 49,000 square metres of A-grade office space with good natural light to all elevations and column-free 1,100 square metre central core floor plates. In addition the precinct includes a boutique 255 room hotel and a contemporary luxury retail precinct, which were completed in mid 2020.</t>
  </si>
  <si>
    <t>NT: 4.5, ST: 4.5</t>
  </si>
  <si>
    <t>NT 4.5, ST: 4.5</t>
  </si>
  <si>
    <t>NT: 3.5, ST: 4.0</t>
  </si>
  <si>
    <t>NT: 5, ST: 4.5</t>
  </si>
  <si>
    <t>NT: 4.0 (Performance v1.2) / ST: 5.0 (Performance v1.2)</t>
  </si>
  <si>
    <t>Herbert Smith Freehills</t>
  </si>
  <si>
    <t>Macquarie Group Limited</t>
  </si>
  <si>
    <t>Next Hotels</t>
  </si>
  <si>
    <t>180-222 Lonsdale Street, Melbourne</t>
  </si>
  <si>
    <t>180-222 Lonsdale Street offers so much for businesses within one vibrant area, it's easy to see why once businesses move here, they find it near-impossible to leave. 
With two A-Grade office towers, the options and advantages are countless. Take in exceptional views of the city. Working in quality office accommodation that provides a raft of premium tenant services. 
The building comprises of 58,600 square metres of space, with 180 Lonsdale recently undergoing extensive refurbishment. Features created to benefit tenants include motion controlled lighting to save energy, inter-floor stairs to enhance collaboration, and the kind of onsite amenity that is seldom seen in Melbourne's CBD.
Highlights include childcare, a gymnasium and a medical centre, and with QV shopping, there's immediate access to well over 110 retailers, food outlets, restaurants. Not to mention major department stores including Officeworks, Woolworths, Harvey Norman, Dan Murphy's and others. 
- Above retail destination QV
- A-Grade offices</t>
  </si>
  <si>
    <t>Dexus Office Partner, Victoria Square</t>
  </si>
  <si>
    <t xml:space="preserve">180 Lonsdale: 4.5
222 Lonsdale: 5.0
Retail: 4.5
</t>
  </si>
  <si>
    <t>180 Lonsdale: 4.5
222 Lonsdale: 5.0
Retail: 4.5</t>
  </si>
  <si>
    <t>180 Lonsdale: 5.5
222 Lonsdale: 6
Retail: 5.0</t>
  </si>
  <si>
    <t>180 Lonsdale: 5.0
222 Lonsdale: 5.5</t>
  </si>
  <si>
    <t>2003/2004</t>
  </si>
  <si>
    <t>1,800-3,900</t>
  </si>
  <si>
    <t>Victorian Government</t>
  </si>
  <si>
    <t>RMIT</t>
  </si>
  <si>
    <t>385 Bourke Street, Melbourne</t>
  </si>
  <si>
    <t>385 Bourke Street is located in the heart of Melbourne's CBD, opposite the GPO. Perched above two floors of popular retail and food court dining, this is an A-Grade building, in an A-Grade location. 
The elevated corner position above Melbourne's well-known Galleria Retail Centre takes in 41 floors, providing businesses with a clear view of the city and its surrounds. On a clear day, 360-degree views are possible. 
Floor areas are typically up to 1,300 square metres with unobstructed working areas and no columns. Concierge, 24/7 security, a 200-seat theatrette and end-of-trip facilities are also provided. 
With a vibrant retail and dining area within the Galleria Retail Centre below, the amenity of the location is outstanding. Moments away are Hardware Lane's café dining options, GPO's fashion and food, along with Bourke Street Mall &amp; Emporium shopping. 
The position also places tenants close to two stations, as well as trams and buses. Vehicle access is also catered for with easy access to Kings Way and City Link.
- 5.0-star NABERS Energy rating 
 - Central location opposite GPO
- Above 45 retailers (Galleria)</t>
  </si>
  <si>
    <t>Iress Market Technology</t>
  </si>
  <si>
    <t>Commonwealth Bank Of Australia (CBA)</t>
  </si>
  <si>
    <t>Rialto Towers, 525 Collins Street, Melbourne</t>
  </si>
  <si>
    <t>Rialto Towers is an iconic prime-grade, 55 storey building, and is one of the largest office buildings located in Melbourne’s Central Business District. It is well located on Collins Street with good access to transport and other key amenities.
Rialto Towers is a commercial office complex comprising two connected office towers, five levels of basement car parking and retail offerings on the ground floor plaza and top level. The North tower extends 37 levels and the South tower provides 55 levels, which combined offer approximately 90,000 square metres of office space and over 2,000 square metres of retail space.  
- Prime grade office offering and ground floor retail plaza 
- Conveniently located in Melbourne’s CBD with good access to transport
- Five levels of basement car parking</t>
  </si>
  <si>
    <t>Dexus Australian Commercial Trust/Grollo</t>
  </si>
  <si>
    <t>1000-1800</t>
  </si>
  <si>
    <t>K&amp;L Gates</t>
  </si>
  <si>
    <t>White &amp; Case Services Pty Ltd</t>
  </si>
  <si>
    <t xml:space="preserve">Kings Square, Wellington Street, Perth </t>
  </si>
  <si>
    <t>WA</t>
  </si>
  <si>
    <t>Kings Square comprises three A-grade office buildings. Kings Square 1 (19 levels), Kings Square 2 (11 levels) and Kings Square 3 (9 levels) provide in excess of 50,000 square metres of combined office and retail space. At its heart lies a vibrant plaza with financial and retail services, bars, restaurants and cafés. There are also extensive end-of-trip facilities including hundreds of bicycle racks, lockers and fully-equipped shower and change facilities, as well as a large onsite childcare service.</t>
  </si>
  <si>
    <t>Perth CBD</t>
  </si>
  <si>
    <t>KS1 5.0 / KS2 6.0 / KS3 5.5</t>
  </si>
  <si>
    <t>KS1 4.0 / KS2 5.0 / KS3 3.5</t>
  </si>
  <si>
    <t>KS1 3.0 / KS2 3.5 / KS3 4.5</t>
  </si>
  <si>
    <t>KS1 6.0 / KS2 6.0 / KS3 6.0</t>
  </si>
  <si>
    <t>KS1 5.0 Star (Office As Built v3),
KS2 5.0 Star (Office As Built v3), KS3 5.0 Star (Office Design v3)
5.0 Star (Performance v1.2)</t>
  </si>
  <si>
    <t>Shell Australia Pty Ltd</t>
  </si>
  <si>
    <t>St John of God Health Care</t>
  </si>
  <si>
    <t>58 Mounts Bay Road, Perth</t>
  </si>
  <si>
    <t>58 Mounts Bay Road, also known as Alluvion, is a contemporary A-Grade office building located in the central forefront of the Perth CBD with dual access on St George Terrace. The 20-level tower features an impressive triple height marble clad ground floor lobby with a plaza café on the external landscaped terrace. 
The property benefits from large, efficient, column-free floor plates with breathtaking views of the Swan River and the city on all but the first level. 
The building has direct access to public transport from walkway bridges over Mounts Bay Road to the Esplanade Train and Bus Stations. Car parking is provided across three basement levels, as well as end-of-trip facilities including bicycle racks and lockers.
Being at the heart of the city centre the building is surrounded by a variety of clothing retailers, world class restaurants, bars and cafés, fitness facilities, hotels and childcare services.
- Triple height ground floor lobby with plaza café 
- Large efficient column-free floor plates
- Direct access to public transport</t>
  </si>
  <si>
    <t>Dexus Office Partner, Cape Bouvard Investments Pty Ltd</t>
  </si>
  <si>
    <t>4.0 Star (Office Design v2)
4.0 Star (Performance v1.2)</t>
  </si>
  <si>
    <t xml:space="preserve">National Offshore Petroleum Safety and Environmental Management Authority </t>
  </si>
  <si>
    <t>Mitsui &amp; Co (Australia) Ltd</t>
  </si>
  <si>
    <t>Suncorp Group Limited</t>
  </si>
  <si>
    <t>240 St. Georges Terrace, Perth</t>
  </si>
  <si>
    <t xml:space="preserve">240 St. Georges Terrace is a modern Premium office tower located in the prestigious western-end of the Perth CBD at the intersection of St. Georges Terrace and Milligan Street.
The 24 level office tower is highly specified and provides large, efficient floor plates ranging from 2,360 square metres in the low rise to 1,656 square metres in the high rise. The low-sill windows maximise natural light and feature views over Kings Park, the Swan River and the Indian Ocean to Rottnest Island. 
There are a number of convenient tenant amenities including shops and a bar on the ground floor, a garden plaza and function area, a 120-seat auditorium and conference facility, a fully equipped 24/7 gym and end-of-trip facilities. 
The property is well connected to public transport with Elizabeth Quay Railway Station and Perth Railway and Underground stations nearby, while motorists entering via the city’s major motorways have access to a basement car park with 247 spaces. 
- Large floor plates with low sill windows maximising natural light
- Expansive views over the surrounding areas
- Well connected to public transport and infrastructure
 </t>
  </si>
  <si>
    <t>Worley Services Pty Limited</t>
  </si>
  <si>
    <t>Wood Group Australia</t>
  </si>
  <si>
    <t>CBH Group</t>
  </si>
  <si>
    <t>Capital Square, 11 Mount Street, Perth</t>
  </si>
  <si>
    <t>Capital Square Tower 1 was built in 2018 to accommodate Woodside's headquarters. It is a 26-storey premium grade office building with large floor plates of approximately 2,000 square metres. Development consent applies to Tower 2 (an 18-storey office building) and to Tower 3 (a 37-storey mixed use office/hotel building). Tower 2 is nearing completion and is leased to Woodside, Clough and BDO.</t>
  </si>
  <si>
    <t>Centure Smith Limited/ CSL Australia</t>
  </si>
  <si>
    <t>Tower 5.5, Podium 5.0</t>
  </si>
  <si>
    <t>Tower 4.0, Podium 5.5</t>
  </si>
  <si>
    <t>Tower 4.0, Podium NR</t>
  </si>
  <si>
    <t>Tower 6.0, Podium NR</t>
  </si>
  <si>
    <t>Woodside Energy Limited</t>
  </si>
  <si>
    <t>AAIG</t>
  </si>
  <si>
    <t>34-60 Little Collins Street, Melbourne</t>
  </si>
  <si>
    <t xml:space="preserve">The freestanding car park on Little Collins Street is in a prime central Melbourne location with dual access from the city’s main retail precincts of Bourke and Little Collins Streets. Parliament House and The Old Treasury Building are within walking distance, and night time trade is driven by a variety of dinner and entertainment options including Her Majesty’s Theatre and Princess Theatre.  
Currently operated by Secure Parking, the facility has 1.9 metre height access  and is open 24/7 with long and short stay options.   
There is also a café and rental car outlet on the ground floor.
- Freestanding facility 
- Access via Melbourne’s premier retail street 
- Café and rental car outlet </t>
  </si>
  <si>
    <t>Carpark</t>
  </si>
  <si>
    <t xml:space="preserve"> </t>
  </si>
  <si>
    <t>Red Spot Car Rentals</t>
  </si>
  <si>
    <t>52 Holbeche Road, Arndell Park</t>
  </si>
  <si>
    <t>Industrial</t>
  </si>
  <si>
    <t>Sydney Outer West</t>
  </si>
  <si>
    <t>Distribution Centre</t>
  </si>
  <si>
    <t>Dexus Australian Logistics Partner</t>
  </si>
  <si>
    <t>Urbis</t>
  </si>
  <si>
    <t>This asset is located within the Norwest Business Park which is a leading technology and business park providing campus style office, high-technology and manufacturing-production facilities. It’s located in close proximity to the M7 motorway with extensive frontage to both Norwest Boulevard and Brookhollow Avenue.</t>
  </si>
  <si>
    <t>Data Centre</t>
  </si>
  <si>
    <t>Inventory</t>
  </si>
  <si>
    <t>1 Garigal Road, Belrose</t>
  </si>
  <si>
    <t>1 Garigal Road, Belrose is a high-profile high tech industrial facility that presents an excellent opportunity for corporate headquarters within the Northshore of Sydney.
The property sits on a prime location at the entryway to Austlink Business Park on the corners of Garigal Road, Narabang Way and Forest Way.
1 Garigal Road offers ample natural light, a large refurbished floor plate, National Park views and parking for 299 cars.
The property is well-positioned close to arterial road links and is located approximately 24 kilometres north-west of the Sydney CBD.
- Gateway site to Austlink Business Park &amp; close proximity to the new Frenches Forest Public Hospital
- Ample natural light and National Park views
- Refurbished floor plate</t>
  </si>
  <si>
    <t>Sydney North</t>
  </si>
  <si>
    <t>Business Park</t>
  </si>
  <si>
    <t>Motus Transport</t>
  </si>
  <si>
    <t>Device Technologies Australia</t>
  </si>
  <si>
    <t>Lakes Business Park, 2-12 Lord Street, Botany</t>
  </si>
  <si>
    <t xml:space="preserve">Lakes Business Park is a substantial corporate park built in the 1990s in Sydney’s south-east providing predominantly office and warehouse accommodation across five free standing buildings, 640 car spaces and an onsite cafe with units ranging from 250m2 to 1500m2. Botany is known for its proximity to Port Botany, and being just 2.5km from Sydney Airport. </t>
  </si>
  <si>
    <t>Sydney South</t>
  </si>
  <si>
    <t>1990-2002</t>
  </si>
  <si>
    <t>Safran</t>
  </si>
  <si>
    <t>ICM</t>
  </si>
  <si>
    <t>Mazda Australia Pty Limited</t>
  </si>
  <si>
    <t>Botany Quarter, 11-13 Lord Street, Botany</t>
  </si>
  <si>
    <t xml:space="preserve">Botany Quarter is located in Botany, some 10 kilometres south of the Sydney CBD, and is in close proximity to the Sydney Airport, Port Botany and Sydney's orbital road network. The site comprises three warehouse/office buildings, one being newly constructed. There are three driveway access points, and ample parking. </t>
  </si>
  <si>
    <t>Glassons Australia Limited</t>
  </si>
  <si>
    <t>Newell Australia Pty Limited</t>
  </si>
  <si>
    <t>2 Alspec Place, Eastern Creek</t>
  </si>
  <si>
    <t xml:space="preserve">2 Alspec Place is a contemporary warehouse and distribution facility located in Eastern Creek, a premier industrial logistics precinct in the Sydney metropolitan area, some 10 kilometres from the regional centre of Blacktown.
The site is approximately 40 kilometres from the Sydney CBD and 15 kilometres from Parramatta CBD, and is well positioned at the M4/M7 intersection to access Sydney and inter-state markets from the north or south. 
The site has substantial hard stand areas for flexible logistics solutions, plus car parking for up to 144 vehicles. 
Nestled between Erskine Park and Prospect Reservoir, there are a number of nearby adventure pursuits including Sydney Motorsport Park, Blacktown International Sports park and Eastern Creek International Karting.  The location is served by a strong employment pool.
- Large single building distribution centre  
- Premier industrial precinct 
- Excellent road connections to Sydney </t>
  </si>
  <si>
    <t>Toll Group</t>
  </si>
  <si>
    <t>1 Foundation Place, Greystanes</t>
  </si>
  <si>
    <t>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 
 - Modern freestanding buildings
 - Multi-unit office/warehouse estate
 - High clearance warehousing</t>
  </si>
  <si>
    <t>Industrial Estate</t>
  </si>
  <si>
    <t>Schenck Process Australia</t>
  </si>
  <si>
    <t>Allied Pickfords</t>
  </si>
  <si>
    <t>Phillips &amp; House Pty Ltd</t>
  </si>
  <si>
    <t>Quarry Industrial Estate, 1 Basalt Road, Greystanes</t>
  </si>
  <si>
    <t>1 Basalt Road is a modern premium multi-unit warehouse/office facility located in Sydney's premier industrial precinct, Quarry at Greystanes. Centrally located in Sydney greater west, the facility is just six kilometres from Parramatta and 30 kilometres from Sydney CBD.
Offering sustainable design and innovative building features, there are two units ideal for a variety of uses with average areas of 9,750 square metres, and onsite parking.
Each of the units has a minimum of two loading docks, three roller shutters and a warehouse dock office. The unified building design creates a modern and very serviceable environment.
- Modern facility in prime commercial zone
- Transport connections to the M4, M7 and Prospect Highway
- Easy access to Parramatta &amp; Blacktown</t>
  </si>
  <si>
    <t>Dexus Australian Logistics Partner, UniSuper</t>
  </si>
  <si>
    <t>The Consortium Clemenger Pty Ltd</t>
  </si>
  <si>
    <t>Quarry Industrial Estate, 2-6 Basalt Road, Greystanes</t>
  </si>
  <si>
    <t>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access and recessed loading docks with all-weather coverage via large cantilever awnings. The office building features contemporary glass and steel architecture with full height windows that maximise natural light. There is also a car park with space for 111 cars.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Contemporary facility in prime industrial estate 
- Transport connections to the M4, M7 and Prospect Highway
- Easy access to Parramatta &amp; Blacktown</t>
  </si>
  <si>
    <t>4.0 Star (Industrial Design v1)</t>
  </si>
  <si>
    <t>Anagram International LLC</t>
  </si>
  <si>
    <t>Quarry Industrial Estate, 3 Basalt Road, Greystanes</t>
  </si>
  <si>
    <t>3 Basalt Road is a modern multi-unit warehouse and distribution facility located in one of Sydney's premier industrial precincts, Quarry Industrial Estate in Greystanes. 
The facility is subdivided into four individual units each with a minimum internal clearance of 10 metres. Features include a combination of on grade access and recessed loading docks with all-weather protection and modern functional design. There is also substantial yard space and onsite parking for up to 150 vehicles.
The facility is located approximately six kilometres west of Parramatta and 30 kilometres west of Sydney CBD featuring convenient proximity to the Great Western Highway (M4) and the M5 and M7 Motorways. T-Way bus services link the area to the Parramatta and Liverpool CBDs.
- Minimum internal clearance of 10 metres  
- Transport connections to the M4, M7 and Prospect Highway
- Easy access to Parramatta &amp; Blacktown</t>
  </si>
  <si>
    <t>Ausmedic Australia Pty Ltd</t>
  </si>
  <si>
    <t>Wilson &amp; Bradley</t>
  </si>
  <si>
    <t>Huali Trading Australia Pty Ltd</t>
  </si>
  <si>
    <t>Quarry Industrial Estate, 5 Basalt Road, Greystanes</t>
  </si>
  <si>
    <t>5 Basalt Road is a purpose-built distribution centre located in Sydney's premier industrial precinct, Quarry Industrial Estate at Greystanes.
5 Basalt Road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</si>
  <si>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CG Refrigerated Logistics Pty Ltd</t>
  </si>
  <si>
    <t>Quarry Industrial Estate, 8 Basalt Road, Greystanes</t>
  </si>
  <si>
    <t>8 Basalt Road is a premium quality purpose-built data centre warehouse with associated office space. As one of the first developments in the premium Quarry Industrial Estate at Greystanes, 8 Basalt Road set a new benchmark for industrial architecture and construction. 
The facility comprises three levels of warehouse and data storage, and two levels of office accommodation. From the 84-space car park, smooth tile paving leads up to an impressive full height glass façade that maximises natural light for the reception and offices inside.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</si>
  <si>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Solaris Paper</t>
  </si>
  <si>
    <t>Quarry Industrial Estate, 1 Bellevue Circuit, Greystanes</t>
  </si>
  <si>
    <t>1 Bellevue Circuit is a purpose-built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There is significant corporate office space with full height windows that maximise natural light and on-site parking for up to 242 cars.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and its associated workforce to the Parramatta and Liverpool CBDs.
- New, purpose-built distribution centre 
- Significant office space 
- Transport connections to the M4, M7 and Prospect Highway</t>
  </si>
  <si>
    <t>The Workwear Group Pty Limited</t>
  </si>
  <si>
    <t>Quarry Industrial Estate, 2 Bellevue Circuit, Greystanes</t>
  </si>
  <si>
    <t>2 Bellevue Circuit is a purpose-built warehouse and office facility located in Sydney's premier industrial precinct, Quarry at Greystanes. 
Setting a new benchmark for industrial architecture and construction, 2 Bellevue Circuit provides two levels of contemporary office space with full height windows that maximise natural light and parking for up to 200 cars. 
The warehouse component has a high internal clearance, seven on-grade roller doors, three recessed loading docks plus production and dispatch areas. Cantilevered awnings provide all-weather protection for the loading areas.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to the Parramatta and Liverpool CBDs.
- Contemporary purpose-built industrial estate
- Production and dispatch areas  
- Transport connections to the M4, M7 and Prospect Highway</t>
  </si>
  <si>
    <t>Brady</t>
  </si>
  <si>
    <t>Quarry Industrial Estate, 4 Bellevue Circuit, Greystanes</t>
  </si>
  <si>
    <t>4 Bellevue Circuit is a purpose-built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with interesting modular architecture; and there is an onsite café with shared outdoor seating area surrounded by hard and soft landscaping that is pleasing to the eye.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Onsite café with 
- Production and dispatch areas  
- Transport connections to the M4, M7 and Prospect Highway</t>
  </si>
  <si>
    <t>My Muscle Chef</t>
  </si>
  <si>
    <t>Granatas GQ Pty Ltd</t>
  </si>
  <si>
    <t>Quarry Industrial Estate, 5 Bellevue Circuit, Greystanes</t>
  </si>
  <si>
    <t>5 Bellevue Circuit is a purpose-built distribution centre located in Sydney's premier industrial precinct. The facility is part of Quarry Industrial Estate at Greystanes which provides over 220,000 square metres of purpose-built and speculative facilities for logistics, warehousing, manufacturing and storage users.
5 Bellevue Circuit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</si>
  <si>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Symbion</t>
  </si>
  <si>
    <t>Quarry Industrial Estate, 1 Turnbull Close, Greystanes</t>
  </si>
  <si>
    <t>1 Turnbull Close is a warehouse/office facility located in the premium industrial estate, Quarry at Greystanes. The facility incorporates single level office and warehouse accommodation featuring high clearance, a combination of recessed loading docks and on-grade access and innovative industrial design.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t>
  </si>
  <si>
    <t>Multispares</t>
  </si>
  <si>
    <t>Quarry Industrial Estate, 2 Turnbull Close, Greystanes</t>
  </si>
  <si>
    <t>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The site can accommodate a variety of industrial uses from warehousing, manufacturing, logistics, storage, research and development.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High internal clearance  
- A variety of industrial uses    
- Transport connections to the M4, M7 and Prospect Highway.</t>
  </si>
  <si>
    <t>Quarry Industrial Estate, 4 Turnbull Close, Greystanes</t>
  </si>
  <si>
    <t>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The site can accommodate a variety of industrial uses from warehousing, manufacturing, logistics, storage, research and development.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High internal clearance  
- A variety of industrial uses    
- Transport connections to the M4, M7 and Prospect Highway</t>
  </si>
  <si>
    <t>Roche Diagnostics Australia Pty Ltd</t>
  </si>
  <si>
    <t>Quarry Industrial Estate, 1 Litton Close, Greystanes</t>
  </si>
  <si>
    <t>1 Litton Close is the newest addition to Sydney’s premium industrial estate, Quarry at Greystanes. The site incorporates a warehouse facility with associated office space featuring innovative industrial design and sustainable elements. 
Built entirely on a single level, the warehouse accommodation will feature high internal clearance and a combination of recessed loading docks and on-grade access.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Brand new facility 
- High internal clearance  
- Transport connections to the M4, M7 and Prospect Highway</t>
  </si>
  <si>
    <t>Reece Australia Pty Ltd</t>
  </si>
  <si>
    <t>Quarrywest, 2A Basalt Road &amp; 1 Charley Close, Greystanes</t>
  </si>
  <si>
    <t>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and on-grade access.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</si>
  <si>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Dexus Industrial Partner</t>
  </si>
  <si>
    <t>5.0 Star (Industrial Design v1), 5.0 Star (Industrial As Built v1)
3.0 Star (Performance v1.2)</t>
  </si>
  <si>
    <t>Toshiba</t>
  </si>
  <si>
    <t>Evia Fresh</t>
  </si>
  <si>
    <t>AirRoad Logistics Pty Limited</t>
  </si>
  <si>
    <t>Quarrywest, 1-3 Dolerite Way, Greystanes</t>
  </si>
  <si>
    <t>1-3 Dolerite Way is located in Sydney’s premier industrial estate, Quarrywest. The property comprises two state-of-the-art, high quality designed warehouse buildings featuring innovative industrial design and sustainable elements, providing three tenancies over 8,100 square metres.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</si>
  <si>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3.0 Star (Performance v1.2)</t>
  </si>
  <si>
    <t>Wesfarmers Limited</t>
  </si>
  <si>
    <t>Hally Labels Pty Limited</t>
  </si>
  <si>
    <t>Quarrywest, 2-6 Dolerite Way, Greystanes</t>
  </si>
  <si>
    <t>2-6 Dolerite Way is located in Sydney’s premier industrial estate, Quarrywest. The 33,900 square metre warehouse reached practical completion in March 2019 and features innovative industrial design and sustainable elements. 
Quarrywest provides circa up to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</si>
  <si>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Beaumont Tiles</t>
  </si>
  <si>
    <t>Coco Republic</t>
  </si>
  <si>
    <t>Orora Packaging</t>
  </si>
  <si>
    <t>Quarrywest, 5 Dolerite Way, Greystanes</t>
  </si>
  <si>
    <t>5 Dolerite Way is located in Sydney’s premier industrial estate, Quarrywest. A 10,100 square metre warehouse featuring innovative industrial design and sustainable elements.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</si>
  <si>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Stock Overflow Solutions</t>
  </si>
  <si>
    <t>Quarrywest, 7 Dolerite Way, Greystanes</t>
  </si>
  <si>
    <t>7 Dolerite Way is located in Sydney’s premier industrial estate, Quarrywest. The new high quality 27,100 square metre warehouse is a complete temperature controlled, innovate and sustainable industrial facility. 
The single level office and warehouse accommodation provides a combination of on-grade access and recessed loading docks with all-weather coverage via large cantilever awnings.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</si>
  <si>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Quarrywest, 9 Dolerite Way, Greystanes</t>
  </si>
  <si>
    <t>9 Dolerite Way is located in Sydney’s premier industrial estate, Quarrywest. The new 6,800 square metre warehouse was developed with innovative industrial design and sustainable elements. 
The single level office and warehouse accommodation provides a combination of on-grade access and recessed loading docks with all-weather coverage via large cantilever awnings.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</si>
  <si>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2016-2018</t>
  </si>
  <si>
    <t>Han Yang Import &amp; Export</t>
  </si>
  <si>
    <t>Kings Park Industrial Estate, Vardys Road, Marayong</t>
  </si>
  <si>
    <t>Kings Park Industrial Estate is located adjoining Sydney’s rapidly growing north-west growth corridor and is well served by key connections to the M2 &amp; M7.
Covering a site area of 13.7 hectares, Kings Park is a large and well-established multi-unit industrial estate comprising nine office/warehouse buildings and a café. There is easy access to nearby Blacktown CBD. The buildings range from 2,500-27,300 square metres. There is onsite parking for 484 cars.
The property is located within walking distance of Marayong Railway Station and in close proximity to the M7 and M2 Motorways and is linked to the M4 Motorway via main arterial roads.
- Well located for future growth
- Direct connections to the M2 &amp; M7
- onsite cafe</t>
  </si>
  <si>
    <t>NSE Logistics</t>
  </si>
  <si>
    <t>ACCO Brands</t>
  </si>
  <si>
    <t>Bryopin</t>
  </si>
  <si>
    <t xml:space="preserve">2-4 Military Road, Matraville </t>
  </si>
  <si>
    <t>2-4 Military Road is a modern industrial estate located near Port Botany with easy access to the Eastern Distributor, the M5 Motorway and Sydney Airport.
The complex comprises two freestanding, high clearance industrial office/warehouse buildings with over 30,000 square metres on a site of 5.4 hectares.
 - Modern office/warehouse complex
 - Close proximity to Port Botany
 - High clearance warehousing</t>
  </si>
  <si>
    <t xml:space="preserve">Centrewest Industrial Estate, Silverwater Road, Silverwater </t>
  </si>
  <si>
    <t xml:space="preserve">Located 35 kilometres west of the Sydney CBD, Centrewest Industrial Estate is a 2.4-hectare estate comprising six warehouse buildings, twelve individual units and ample parking for up to 270 vehicles.   
The complex is located within one of Sydney's premier inner west industrial precincts with excellent access to major arterial roads. Silverwater Road connects to the M2 and M4 Motorways and the Great Western Highway for access to Sydney from the south or north respectively, or to Parramatta, less than 10 kilometres away.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Versatile warehouse and individual unit space  
- Excellent road connections to Sydney </t>
  </si>
  <si>
    <t>Sydney Inner West</t>
  </si>
  <si>
    <t>Active Mobility Solutions</t>
  </si>
  <si>
    <t>SH Global</t>
  </si>
  <si>
    <t>Ovato</t>
  </si>
  <si>
    <t>Dexus Industrial Estate, Egerton Street, Silverwater</t>
  </si>
  <si>
    <t xml:space="preserve">Dexus Industrial Estate is located in one of Sydney's premier inner west industrial precincts, 35 kilometres from the Sydney CBD. Silverwater Road connects to the M2 and M4 Motorways and the Great Western Highway for access to Sydney from the south or north respectively, or to Parramatta which is less than 10 kilometres away. 
The estate stretches across approximately 9 hectares and comprises multiple standalone office and warehouse facilities with parking for up to 290 vehicles.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Expansive column-free warehouse space   
- Excellent road connections to Sydney </t>
  </si>
  <si>
    <t>Alpha Badminton Pty Ltd</t>
  </si>
  <si>
    <t>Uncle Bills Pty Ltd</t>
  </si>
  <si>
    <t>Onsite Rental Group Operations Pty Ltd</t>
  </si>
  <si>
    <t>62 Ferndell Street, South Granville</t>
  </si>
  <si>
    <t>62 Ferndell Street is a 10-hectare brownfield opportunity located within a tightly held industrial market with constrained land supply and with close proximity to the M4 Motorway (WestConnex). Dexus has lodged a development application to build 54,000 square metres of industrial property across four buildings with varying tenancy sizes to appeal to a range of customers in this precinct.</t>
  </si>
  <si>
    <t>Sydney South West</t>
  </si>
  <si>
    <t>2021</t>
  </si>
  <si>
    <t>Winit (AU) Trade Pty Ltd</t>
  </si>
  <si>
    <t>ACIT Group Pty Ltd</t>
  </si>
  <si>
    <t>Consolidated Power Projects</t>
  </si>
  <si>
    <t>37-39 Wentworth Street, Greenacre</t>
  </si>
  <si>
    <t>A prime stabilised cold-store facility and development providing over 19,000 square metres of gross lettable area on a circa 4 hectare site. The development is designed and constructed for Real Dairy Australia</t>
  </si>
  <si>
    <t>Jul-20</t>
  </si>
  <si>
    <t>Real Dairy Australia</t>
  </si>
  <si>
    <t>Tomkin Australia</t>
  </si>
  <si>
    <t>Located on the southern side of Bellrick Street in Acacia Ridge, this property presents an ideal facility for logistics operators. 
Key features include large floor plates, a large drive-through loading awning, three-phase power capacity, good hard stand truck turning and loading areas and approval for B double access. A rail spur connected to the adjoining Intermodal Terminal, runs behind the asset.
Just 13 kilometres out of Brisbane, the five-building property includes 100 car onsite spaces and has excellent access to major arterial roads and the Brisbane Multi-User Terminal. 
- Large-scale warehouse 
- Efficient road and rail access
- Blue-chip industrial location</t>
  </si>
  <si>
    <t>Brisbane South</t>
  </si>
  <si>
    <t>131 Mica Street, Carole Park</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</si>
  <si>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The facility benefits from close proximity to the Formation Street interchange with the M2 Logan Motorway to the Gold Coast, and access onto the M7 into Brisbane. Nearby are the green spaces of Wolston Park and Gailes Golf Courses, and Gailes Railway Station is 2.5 kilometres away.  
- Premium quality distribution centre
- Close to Brisbane CBD
- Good access to the M2 and M7 </t>
  </si>
  <si>
    <t>50 &amp; 70 Radius Drive, Larapinta</t>
  </si>
  <si>
    <t>Key features include large floor plates, a large drive-through loading awning, three-phase power capacity, good hard stand truck turning and loading areas and approval for B double access. A rail spur connected to the adjoining Intermodal Terminal, runs behind the asset.</t>
  </si>
  <si>
    <t>Brisbane South West</t>
  </si>
  <si>
    <t>Greens Biscuits</t>
  </si>
  <si>
    <t>Mainfreight</t>
  </si>
  <si>
    <t>425 Freeman Road, Richlands</t>
  </si>
  <si>
    <t xml:space="preserve">425 Freeman Road was built in 2021.  It is located only 25 minutes from Brisbane’s CBD, and close to the toll-free Logan Motorway. Positioned in the centre of an established industrial area, Freeman Central is just down the road from Dexus’s existing Drive Industrial Estate.
With its connection to main arterial roads and Richlands station, it’s just 32 minutes by train to Central or less than half an hour by car. 
This new asset has 99kw solar array for cost savings, 8 tonne post load floors, 35m wide hardstands and high internal warehouse clearance.
</t>
  </si>
  <si>
    <t>ACR Supply Partners</t>
  </si>
  <si>
    <t>Linfox</t>
  </si>
  <si>
    <t>15-23 Whicker Road, Gillman</t>
  </si>
  <si>
    <t>SA</t>
  </si>
  <si>
    <t>The distribution centre at 15-23 Whicker Road is located approximately 12 kilometres north-west of Adelaide in the industrial area of Gillman, part of the City of Port Adelaide. The property’s location in the north-western suburb of Gillman allows for easy connection to the Adelaide CBD via the major transport corridors of Grand Junction Road and Port Road.</t>
  </si>
  <si>
    <t>Adelaide</t>
  </si>
  <si>
    <t>CEVA Logistics Australia Pty Ltd</t>
  </si>
  <si>
    <t>Geodis Wilson</t>
  </si>
  <si>
    <t>90 Mills Road, Braeside</t>
  </si>
  <si>
    <t>90 Mills Road is a highly functional freestanding industrial and logistics facility located within the established Woodlands Industrial Estate in Braeside, approximately 25 kilometres south-east of the Melbourne CBD.
The substantial warehouse component features an internal clearance of circa 10 metres, more than 60 roller doors, 16 recessed loading docks and generous hardstand at the side and rear allowing for easy and efficient truck manoeuvrability. Large awnings provide undercover loading to many of the roller doors.
The facility comprises one main office area along with two separate office components within the warehouse. The primary single storey office is located to the front of the building with two-storey offices at the midpoint of the warehouse and to the rear of the warehouse.
Situated on an eight-hectare land holding, the property benefits from dual street frontage to Mills Road and Venture Way, which provides outstanding access and truck throughway. The property provides efficient access to major surrounding arterials including the Dingley Bypass, Eastlink, Nepean Highway and Mornington Peninsula Freeway. Additionally, road networks including Lower Dandenong Road and Boundary Road provide direct access to Melbourne’s greater south eastern industrial markets and the established surrounding residential catchments.
– Highly functional freestanding industrial and logistics facility
– The strength of this location attracts major corporate occupiers
– Efficient access to major surrounding arterial freeways</t>
  </si>
  <si>
    <t>Melbourne South East</t>
  </si>
  <si>
    <t>Simons National Carriers</t>
  </si>
  <si>
    <t>114 Fairbank Road, Clayton</t>
  </si>
  <si>
    <t xml:space="preserve">114 Fairbank Avenue is a distribution centre located in Clayton, an established and well-regarded industrial precinct approximately 20 kilometres south-east of the Melbourne CBD. 
Parallel to Fairbank Avenue is the retail precinct of Rosebank Avenue which is home to a number of convenience stores and food outlets, as well as Westall Secondary College. Spring Valley Golf Club and the green spaces of Keeley and Heatherton Parks are also nearby.  
The area provides a strong and active workforce with Westall Railway Station two kilometres away.
- Close to Melbourne CBD
- Good access to the M1
- Strong and active workforce </t>
  </si>
  <si>
    <t>Annex Holdings</t>
  </si>
  <si>
    <t>Dexus Industrial Estate, Pound Road West, Dandenong South</t>
  </si>
  <si>
    <t>Pound Road West has been purpose designed multi-unit Industrial Estate for high end logistic users. Ideally suited to the transport, warehousing and third-party logistics sectors, the building's location offers excellent easy access to Monash Freeway, Westernport Highway and Eastlink alike.
Multiple stand-alone distribution centres in Melbourne's south-east industrial heartland. There are multiple recessed loading docks and on grade access points with clearances up to 10.5 metres.
Warehousing is fully sprinklered with raised and on-grade loading bays and a drive through canopy of significant size (great for all-weather loading). The buildings have complete drive around access as well as additional hard stand areas.
- High end logistics facility
- B-Double access
- Generous 10.5 metre clearance</t>
  </si>
  <si>
    <t>Elite Logistics Australia</t>
  </si>
  <si>
    <t>Everfast Pty Ltd</t>
  </si>
  <si>
    <t>Knoxfield Industrial Estate, Henderson Road, Knoxfield</t>
  </si>
  <si>
    <t>20 Henderson Road forms the Knoxfield Industrial Estate, comprising of two office/warehouses. The site is an excellent example of a quality distribution facility with everything in place for successful operation.
Offering multiple desirable features, 20 Henderson Road has large hard stand areas, high clearance ceilings, generously sized truck and loading bays, as well as warehouse spaces in practical proportions.
There's also ample onsite parking on offer, and the position makes it well-placed for all transport and logistic requirements. It is a stone’s throw from the Stud and Ferntree Gully Road thoroughfares, with East Link and the Monash Freeway not far away.
- Quality distribution facility
- Proximity to major arterials
- Generous parking allotment</t>
  </si>
  <si>
    <t>Fantastic Furniture</t>
  </si>
  <si>
    <t>Lawrence &amp; Henson Group</t>
  </si>
  <si>
    <t>250 Forest Road South, Lara</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</si>
  <si>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The property is well connected to the M1 Geelong Ring Road and Princes Freeway and is approximately 57 kilometres south-west of the Melbourne CBD and 10 kilometres north of Geelong. Avalon Airport is conveniently only 13 kilometres away.  
- Four expansive distribution warehouses 
- Dual port access at Melbourne and Geelong  
- Rare railway spur </t>
  </si>
  <si>
    <t>Melbourne Fringe</t>
  </si>
  <si>
    <t>AWH</t>
  </si>
  <si>
    <t>Dexus Industrial Estate, 1-3 Distribution Drive, Truganina</t>
  </si>
  <si>
    <t xml:space="preserve">1-3 Distribution Drive is a modern industrial estate comprising a two-level office and attached warehouse located in Truganina, one of Melbourne's fastest growing industrial precincts. Truganina is located in the south-west of Melbourne in an area of rapid development with extensive land-bank. The area has excellent over-land access and is connected to the Werribee railway line at Laverton station and Aircraft station. Laverton is serviced by a network of primary and secondary state arterial roads.
The building features contemporary architecture with clean lines and full height windows in the office that maximises natural light and the warehouse is accessed via five on grade roller shutter doors.
The estate is located 18 kilometres west of the Melbourne CBD and provides convenient access to the Princess/Westgate Freeway, Western Ring Road and the Deer Park Bypass. The property is located on the southern side of Distribution Drive within the Dexus Industrial Estate.
- Access to Melbourne CBD and Ports 
- Melbourne’s fastest growing industrial precinct 
- Significant corporate office space </t>
  </si>
  <si>
    <t>Melbourne West</t>
  </si>
  <si>
    <t>Bestbar</t>
  </si>
  <si>
    <t xml:space="preserve">Dexus Industrial Estate, 2-10 Distribution Drive, Truganina </t>
  </si>
  <si>
    <t xml:space="preserve">2-10 Distribution Drive is a modern freestanding distribution centre providing two levels of office accommodation and a single level warehouse. 
The facility is located in Truganina, one of Melbourne’s fastest growing industrial precincts 18 kilometres west of the CBD. Truganina is located in the south-west of Melbourne in an area of rapid development with extensive land-banks, the area has excellent over-land access and is connected to the Werribee railway line at Laverton station and Aircraft station. Truganina is serviced by a network of primary and secondary state arterial roads.
The warehouse features high internal clearance, a combination of recessed loading docks and on-grade access and large awnings providing all-weather protection. There is significant curtilage area with a staff and visitor parking leading to a contemporary office reception. 
The centre provides convenient access to the Princess/Westgate Freeway, Western Ring Road and the Deer Park Bypass. 
- Melbourne’s fastest growing industrial precinct 
- Access to Melbourne CBD and ports 
- Large awnings for all weather protection </t>
  </si>
  <si>
    <t>Unipod Pty Ltd</t>
  </si>
  <si>
    <t xml:space="preserve">Dexus Industrial Estate, 7-9 Distribution Drive, Truganina </t>
  </si>
  <si>
    <t>7-9 Distribution Drive is part of an industrial estate that's home to a variety of top local and international brands in the packaging, retail, beverage and logistics sectors. 
7-9 Distribution Drive is a high quality free standing facility consisting of a single level office and warehouse including multiple on grade access doors and a semi enclosed canopy over the loading areas.
Situated in an industrial precinct area regarded as fast growing and highly sought after,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t>
  </si>
  <si>
    <t>Northline</t>
  </si>
  <si>
    <t xml:space="preserve">Dexus Industrial Estate, 11-17 Distribution Drive, Truganina </t>
  </si>
  <si>
    <t xml:space="preserve">11-17 Distribution Drive is a stand-alone distribution centre comprising a single level office and attached warehouse in Melbourne’s fastest growing industrial precinct, Truganina. 
The facility has a high bay steel portal framed warehouse with significant curtilage areas and car parking for staff and visitors. The northern side of the building features multiple on grade access and recessed loading docks. The building provides a substantial canopy serviced by 20 on grade access points.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the centre provides convenient access to the Princess/Westgate Freeway, Western Ring Road and the Deer Park Bypass. The property is located on the southern side of Distribution Drive with a second street frontage to Foundation Drive in the Dexus Industrial Estate. 
- Melbourne’s fastest growing industrial precinct 
- Access to Melbourne CBD and ports 
- Large awnings for all weather protection </t>
  </si>
  <si>
    <t>CUB PTY LTD</t>
  </si>
  <si>
    <t>Dexus Industrial Estate, 12-18 Distribution Drive, Truganina</t>
  </si>
  <si>
    <t xml:space="preserve">12-18 Distribution Drive is a 43,000 square metre distribution centre providing chilled warehouse facilities and two-levels of corporate office space. The purpose-built centre features recessed loading docks with large awnings for all weather protection, plus a café with a partly shared outdoor seating area and significant car parking for staff and visitors.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 Melbourne’s fastest growing industrial precinct 
- Access to Melbourne CBD and ports 
- Chilled warehouse facilities  </t>
  </si>
  <si>
    <t>Coles Group Limited</t>
  </si>
  <si>
    <t>Dexus Industrial Estate, 25 Distribution Drive, Truganina</t>
  </si>
  <si>
    <t>25 Distribution Drive is part of an industrial estate that's home to a variety of top local and international brands in the packaging, retail, beverage and logistics sectors. 
Situated in an industrial precinct area regarded as fast growing and highly sought after, this is a premium staged industrial development that ticks every box.
Key standout attributes throughout the estate include offices with lobby areas and lift facilities, extensive sprinkler networks, generous warehouse spaces, recessed loading docks and container dooring, along with large loading canopies and hard stand areas.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t>
  </si>
  <si>
    <t>Natures Dairy Australia Pty Ltd</t>
  </si>
  <si>
    <t xml:space="preserve">Dexus Industrial Estate, 27 Distribution Drive, Truganina </t>
  </si>
  <si>
    <t xml:space="preserve">27 Distribution Drive is a premium quality, freestanding office and warehouse facility in Truganina, Melbourne’s fastest growing industrial precinct.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Built on a single level, the building features striking architecture with hard and soft landscaping for a welcoming arrival at the reception area. 
The warehouse component features high internal clearance and provides five recessed loading docks and multiple on grade access points. the building has a large awning allowing all weather protection.
Located 18 kilometres west of the Melbourne CBD in the city’s newest industrial precinct, Truganina, the centre provides convenient access to the Princess/Westgate Freeway, Western Ring Road and the Deer Park Bypass. 
- Melbourne’s fastest growing industrial precinct 
- Access to Melbourne CBD and ports 
- High internal clearance and 10 loading docks </t>
  </si>
  <si>
    <t xml:space="preserve">Dexus Industrial Estate, 28 Distribution Drive, Truganina </t>
  </si>
  <si>
    <t xml:space="preserve">28 Distribution Drive is a premium quality freestanding industrial estate with warehouse and office space located in Truganina, 18 kilometres west of the Melbourne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within the Dexus Industrial Estate in Truganina, Melbourne’s fastest growing industrial precinct, the building features contemporary architecture setting a new benchmark in industrial warehouse design. 
The warehouse component features 10-metre high internal clearance with ESFR sprinklers and provides four recessed loading docks and multiple on grade access points; the offices are incorporated into a mezzanine level featuring floor to ceiling windows that maximise natural light. 
The estate provides convenient access to the Princess/Westgate Freeway, Western Ring Road and the Deer Park Bypass. 
- Melbourne’s fastest growing industrial precinct 
- Access to Melbourne CBD and ports 
- High internal clearance and 10 loading docks </t>
  </si>
  <si>
    <t>Linpac Packaging Australia</t>
  </si>
  <si>
    <t>Dexus Industrial Estate, 1-5 Felstead Drive, Truganina</t>
  </si>
  <si>
    <t xml:space="preserve">1-5 Felstead Drive is a high-quality build to lease facility which is located within Dexus Industrial Estate in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</si>
  <si>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Dexus Industrial Estate, 13 Felstead Drive, Truganina</t>
  </si>
  <si>
    <t xml:space="preserve">13 Felstead Drive is a high-quality purpose-built office, manufacturing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</si>
  <si>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PGG Wrightson Seeds Australia Pty Ltd</t>
  </si>
  <si>
    <t>Dexus Industrial Estate, 1 Foundation Road, Truganina</t>
  </si>
  <si>
    <t xml:space="preserve">1 Foundation Road is a modern single level office with an attached high bay steel portal framed warehouse located in Truganina, one of Melbourne's fastest growing industrial precincts. 
Soft landscaping provides an appealing sense of arrival to the office reception, while the warehouse component features seven on-grade roller shutter doors and two large skillion framed canopy structures. The neatly paved concrete driveway and curtilage areas feature a staff and visitor car park accommodating approximately 72 vehicles.
The facility is located 18 kilometres west of the Melbourne CBD and provides convenient access to the Princess/Westgate Freeway, Western Ring Road and the Deer Park Bypass. The property is located on the eastern corner of Foundation and Boundary Roads within the Dexus Industrial Estate. 
- Premier industrial precinct
- Access to Melbourne CBD and Ports 
- 7 loading bays and large all-weather canopies 
 </t>
  </si>
  <si>
    <t>Visy</t>
  </si>
  <si>
    <t>Dexus Industrial Estate, 41 Foundation Road, Truganina</t>
  </si>
  <si>
    <t xml:space="preserve">41 Foundation Road is a high-quality purpose-built office and warehouse facility within Dexus Industrial Estate in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</si>
  <si>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Simplot Australia Pty Limited</t>
  </si>
  <si>
    <t>Dexus Industrial Estate, 50 Foundation Road, Truganina</t>
  </si>
  <si>
    <t xml:space="preserve">50 Foundation Road is a high-quality purpose-built office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</si>
  <si>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5.0 Star (Industrial As Built v1)</t>
  </si>
  <si>
    <t>Kathmandu Pty Ltd</t>
  </si>
  <si>
    <t>Dexus Industrial Estate, 66 Foundation Road, Truganina</t>
  </si>
  <si>
    <t xml:space="preserve">66 Foundation Road is a high quality purpose-built national Isuzu Head Office, showroom, training/spare parts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</si>
  <si>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Isuzu Australia Limited</t>
  </si>
  <si>
    <t>Dexus Industrial Estate, 7 Custom Place, Truganina</t>
  </si>
  <si>
    <t>7 Custom Place is a purpose built temperature controlled banana and avocado ripening facility for Coles situated within Melbourne's largest industrial precinct Truganina, 18 kilometres west of the CBD.</t>
  </si>
  <si>
    <t>Dexus Industrial Estate, 9 Custom Place, Truganina</t>
  </si>
  <si>
    <t>9 Custom Place is a standalone office/warehouse and showroom national distribution centre for AS Colour. Benefitting from full drive around, separate car and truck access and large super canopies for all weather loading protection. Situated within Melbourne's largest industrial precinct Truganina, 18 kilometres west of the CBD.</t>
  </si>
  <si>
    <t>As Colour Pty Ltd</t>
  </si>
  <si>
    <t>Dexus Industrial Estate, 58 Foundation Road, Truganina</t>
  </si>
  <si>
    <t>58 Foundation Road is a standalone warehouse and office facility, designed to 14.6m clearance, large super canopy and single direction truck movement. Situated on a prominent corner of Foundation Road and within Melbourne's largest industrial precinct Truganina, 18 kilometres west of the CBD.</t>
  </si>
  <si>
    <t>Dexus Industrial Estate, 8 Felstead Drive, Truganina</t>
  </si>
  <si>
    <t>8 Felstead Drive is eStore national distribution centre and head office benefitting from 14.6m clearance, super canopy and single direction flow truck movements, high quality office finishes. Situated within Melbourne's largest industrial precinct Truganina, 18 kilometres west of the CBD.</t>
  </si>
  <si>
    <t>Dexus Industrial Estate, 380 Dohertys Road, Truganina</t>
  </si>
  <si>
    <t>380 Dohertys Road provides a standalone 9,000 square metres facility situated on the northern side of private slip lane road access from Dohertys Road. A modern facility designed with high internal clearance, high point loading, sophisticated and high-quality mezzanine office, single direction truck flow movements accessed off private road from Felstead Drive, large super canopy for all weather loading protection, dock office for hardstand operations and line of sight, integrated sustainability features including solar.
The estate is located 18 kilometres west of the Melbourne CBD and provides convenient access to the Princess/Westgate Freeway, Western Ring Road and the Deer Park Bypass. The property is located on the southern side of Distribution Drive within the Dexus Industrial Estate.
- Access to Melbourne CBD and Ports 
- Melbourne’s fastest growing industrial precinct 
- Sophisticated corporate office space
- Large super canopies for all weather loading protection</t>
  </si>
  <si>
    <t>Dunlop Flooring</t>
  </si>
  <si>
    <t>Dexus Industrial Estate, 47&amp;53 Foundation Road, Truganina</t>
  </si>
  <si>
    <t>47&amp;53 Foundation Road comprises of two standalone high clearance warehouses and mezzanine offices. Designed with unique skillion roof to provide future flexibility to consolidate to a large format cross dock warehouse facility.
The facilities range from 15-17,000 square metres and provide high internal clearance of 14.6m, large super canopies for all weather loading protection, extensive dock face with a combination of on grade and recessed loading, mezzanine offices and dock offices. The property is located on the western side of Foundation Road, providing convenient access to major arterial roads including Dohertys to the south and Boundary to the North. 
- Melbourne’s fastest growing industrial precinct 
- Access to Melbourne CBD and ports 
- Large awnings for all weather protection</t>
  </si>
  <si>
    <t>Secon Freight Logistics Pty Ltd</t>
  </si>
  <si>
    <t>Horizon 3023 is a large 127 hectare site located in the core West Melbourne industrial precinct, set to benefit in the medium to long term from its proximity to the proposed Western Intermodal Freight Terminal. The site currently comprises a total of 14 facilities, with 10 facilities completed and operational and 4 facilities under construction. One third of the estate is yet to be developed.</t>
  </si>
  <si>
    <t>Land</t>
  </si>
  <si>
    <t xml:space="preserve">DWPF,Dexus Australian Logistics Partner
</t>
  </si>
  <si>
    <t>18 Momentum Way, Ravenhall</t>
  </si>
  <si>
    <t>Standalone purpose-built food manufacturing and distribution facility, designed with unique inbuilt expansion opportunity and integrated temperature control measures. The Scalzo food facility provides a high-quality warehouse which provides high clearance, temperature-controlled warehouse, additional servicing in built, single direction truck flow, sophisticated corporate head office and integrated sustainability features including solar. 
Situated on the eastern side of Momentum Way and within close proximity to Caroline Springs train station. Uniquely located just one minute to the Western Freeway and 25 minutes to the Melbourne CBD, the property offers convenient access to Melbourne’s major arterial roads, the Port of Melbourne and Tullamarine Airport.</t>
  </si>
  <si>
    <t>Scalzo Trading Co</t>
  </si>
  <si>
    <t>2 &amp; 38 Cloudline Court, Ravenhall</t>
  </si>
  <si>
    <t>2 &amp; 38 Cloudline Court, is a 40,000 square metres build to lease facility split into two tenancies.
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t>
  </si>
  <si>
    <t>Kimberley-Clark Australia</t>
  </si>
  <si>
    <t>Kubota Australia</t>
  </si>
  <si>
    <t>47 and 57 Momentum Way, Ravenhall</t>
  </si>
  <si>
    <t>47 and 57 Momentum Way provides over 40,000 square metres facility split to provide two tenancies. Situated on the southern side of Momentum Way Ravenhall and adjacent to passenger train station Carolina Springs and unimpeded neighbour of native vegetation grassland.
Uniquely located just one minute to the Western Freeway and 25 minutes to the Melbourne CBD, the property offers convenient access to Melbourne’s major arterial roads, the Port of Melbourne and Tullamarine Airport.
The facility offers Dexus high quality standard base building inclusions and sustainability features including high clearances, super awnings, solar array and integrated sustainability measures.</t>
  </si>
  <si>
    <t>Hello Fresh</t>
  </si>
  <si>
    <t>103 Palm Springs Road, Ravenhall</t>
  </si>
  <si>
    <t xml:space="preserve">103 Palm Springs Road is a standalone distribution centre with associated offices located within the Horizon Estate in Ravenhall. 14.6m clearance, fully conditioned space, super canopy and single direction truck movements.
Ravenhall is a large 127-hectare site located in the core West Melbourne industrial precinct and is set to benefit in the medium to long term from its proximity to the proposed Western Intermodal Freight Terminal. </t>
  </si>
  <si>
    <t>Amazon</t>
  </si>
  <si>
    <t>64 Momentum Way, Ravenhall</t>
  </si>
  <si>
    <t xml:space="preserve">64 Momentum Way is situated to the northern side of Momentum Way, Ravenhall approximately 20 radial kilometres west of Melbourne's Central Business District. The property comprises a new office/warehouse with a total Gross Lettable area of 20,037 square metres. </t>
  </si>
  <si>
    <t>6.0 Star (Design &amp; As Built v1.3)</t>
  </si>
  <si>
    <t>Electrolux</t>
  </si>
  <si>
    <t>73-91 Momentum Way, Ravenhall</t>
  </si>
  <si>
    <t xml:space="preserve">73-91 Momentum Way is the new distribution centre for Myer with two offices with 14.6m clearance access within the Horizon Industrial estate. Loading provisions include a combination of recessed loading docks and on grade roller shutter doors access points with 5,683 square metres super canopy and 169 square metres awning coverage.
Ravenhall is a large 127-hectare site located in the core West Melbourne industrial precinct and is set to benefit in the medium to long term from its proximity to the proposed Western Intermodal Freight Terminal. </t>
  </si>
  <si>
    <t>Myer</t>
  </si>
  <si>
    <t>40 Cloudline Court, Ravenhall</t>
  </si>
  <si>
    <t>40 Cloudline Court is a purpose-built facility providing a high quality office facing the conservation reserve set within the Horizon Estate in Ravenhall. 
Ravenhall is a large 127-hectare site located in the core West Melbourne industrial precinct and is set to benefit in the medium to long term from its proximity to the proposed Western Intermodal Freight Terminal.</t>
  </si>
  <si>
    <t>4.0 Star (Design &amp; As Built v1.3)</t>
  </si>
  <si>
    <t>Elders Rural Services Australia Limited</t>
  </si>
  <si>
    <t>27 Cloudline Court, Ravenhall</t>
  </si>
  <si>
    <t>27 Cloudline Court is a purpose-built facility providing a high quality office facing the conservation reserve set within the Horizon Estate in Ravenhall. 
Ravenhall is a large 127-hectare site located in the core West Melbourne industrial precinct and is set to benefit in the medium to long term from its proximity to the proposed Western Intermodal Freight Terminal.</t>
  </si>
  <si>
    <t>Nike</t>
  </si>
  <si>
    <t>107 Momentum Way, Ravenhall</t>
  </si>
  <si>
    <t>107 Momentum Way is situated on the southern side of Palm Springs road, south of the Western Freeway approximately 20 radial kilometres west of Melbourne's Central Business District. The property comprises a new office/warehouse with a total GLA of 51,097 square metres.</t>
  </si>
  <si>
    <t>Metcash</t>
  </si>
  <si>
    <t>82 Momentum  Way, Ravenhall</t>
  </si>
  <si>
    <t>82 Momentum Way is a 23,000 square metres standalone facility with full drive around and single direction heavy vehicle flow. Base building inclusions and sustainability features  include:
-4-star Green Star as built and certified design
-14.6m internal ridge height for vertical expansion opportunity
-Large loading face with mix of on-grade and recessed loading
-36m wide hardstand with super canopy
-Future-proofed 11.3m racking ready warehouse structural grid
-200kW solar to offset operational cost savings</t>
  </si>
  <si>
    <t>lululemon</t>
  </si>
  <si>
    <t>31 Innovation Drive, Merrifield</t>
  </si>
  <si>
    <t>31 Innovation Drive provides a brand new high-volume national warehouse and distribution facility. The highly functional shed with full drive around access and truck parking area. It provides 13 recessed docks, 5 on ground docks and a 7,000 square metre super canopy.</t>
  </si>
  <si>
    <t>Melbourne Outer North</t>
  </si>
  <si>
    <t>Aug-20</t>
  </si>
  <si>
    <t>Ford Motor Company of Australia Pty Ltd</t>
  </si>
  <si>
    <t>278 Orchard Road, Richlands</t>
  </si>
  <si>
    <t>278 Orchard Road is a 11.3-hectare site with functional multi- tenant warehousing.  There facility has large cubic capacity with internal clearance up to 13.7 metres, ESFR sprinklers, a mix of on grade and docks access, large all-weather awning, full B double and full street access.   The asset has good access to the Ipswich and Centenary Motorway networks.</t>
  </si>
  <si>
    <t>1980s</t>
  </si>
  <si>
    <t>MCM Logistics</t>
  </si>
  <si>
    <t>Koz Worldwide</t>
  </si>
  <si>
    <t>19 Innovation Drive, Merrifield</t>
  </si>
  <si>
    <t>Merrifield Business Park is a prime grade facility constructed on land adjoining Ford Australia's DC at Merrifield Business Park in Melbourne’s Northern growth market. The facility will be developed by MAB concurrently with the Ford DC. The build to lease turn-key development comprise a state-of-the-art industrial and logistics building split into two tenancies.</t>
  </si>
  <si>
    <t>RMA Automotive Holdings Pty Ltd</t>
  </si>
  <si>
    <t>113-153 Aldington Road, Kemps Creek</t>
  </si>
  <si>
    <t xml:space="preserve">Vertex will offer two build-to-lease warehouses comprising 8 units, with flexibility to combine. Warehouses can be designed to your exact specifications in collaboration with Dexus – a trusted partner with a proven track record and strong sustainability focus. </t>
  </si>
  <si>
    <t>Rinnai Australia</t>
  </si>
  <si>
    <t>1-21 McPhee Drive is a multi tenanted core industrial brand new warehouse acquired upon completion in December 2021.  Located in the growing industrial precinct of Berrinba, approximately 28km south of the Brisbane CBD, the site has convenient access to the M2 Logan Motorway linking via the Gateway Arterial Rd to the Port of Brisbane and Airport.  The building comprises large awnings with 8 x high bays &amp; 6 recessed docks.  Substantial concrete hardstand provides for full drive around B Double articulation.  Ample onsite in a fully secured site.</t>
  </si>
  <si>
    <t>MDS Brisbane</t>
  </si>
  <si>
    <t>116-130 Gilmore Road, Berrinba</t>
  </si>
  <si>
    <t>116-130 Gilmore Road is a single tenanted core industrial brand new warehouse acquired upon completion in February 2022.  Located in the growing industrial precinct of Berrinba, approximately 28km south of the Brisbane CBD, the property has direct access from both McPhee Drive &amp; Gilmore Road with convenient access to the M2 Logan Motorway linking via the Gateway Arterial Rd to the Port of Brisbane and Airport.  The building comprises 2 x large super awnings with 8 x high bays &amp; 12 recessed docks.  Substantial concrete hardstand provides for full drive around B Double articulation.  Ample onsite parking &amp; overnight amenity in a fully secured site.</t>
  </si>
  <si>
    <t>Total Logistic Solutions (Aust) Pty Ltd</t>
  </si>
  <si>
    <t>733 Nudgee Road, Nundah</t>
  </si>
  <si>
    <t xml:space="preserve">733 Nudgee Road is situated on the Brisbane Trade coast with the site having dual street frontage and great access to major arterials. The site ranks high as a first and last mile location, with older style improvements on a SC4 Specialised centre zoned parcel. </t>
  </si>
  <si>
    <t>Brisbane</t>
  </si>
  <si>
    <t>Apollo Motorhome Industries Pty Ltd</t>
  </si>
  <si>
    <t>Vodafone</t>
  </si>
  <si>
    <t xml:space="preserve">12 Church Road consists of a prime and compact industrial development site which previously housed an older style warehouse (since demolished) and now comprises of some remaining ancillary buildings (of no use) and ~1.3ha of hardstand. Moorebank is one of the few infill industrial markets located on the M5. It is positioned immediately north of the Moorebank Intermodal, Port Botany to the East and emerging residential catchments to the west. Excellent connectivity is achieved via the on-ramp access to the M5 (and M7 thereafter). </t>
  </si>
  <si>
    <t>DXI</t>
  </si>
  <si>
    <t>311 South Street is located in Marsden Park, located 50km North West from the Sydney CBD which enjoys close access to the M7. The site is 10.23 ha with 8.74 of Developable Area. Dexus plans to develop a premium multi-unit estate with PC targeted for Q3 2023.</t>
  </si>
  <si>
    <t>Sydney North West</t>
  </si>
  <si>
    <t>149 Orchard Road is located in Chester Hill, located 20km west from the Sydney CBD. The site is flat in nature, possesses three access points, is 3.8 hectares and is within close proximity to key arterial roads being Hume Highway and Woodville Road.</t>
  </si>
  <si>
    <t>DREP</t>
  </si>
  <si>
    <t>Jandakot stabilised portfolio</t>
  </si>
  <si>
    <t>Jandakot Airport was established in 1963 and privatised by Commonwealth Government in 1998. Jandakot Airport is the major General Aviation Airport in Western Australia one of the busiest airfields and largest aviation training centres in Australia and incorporates approximately 620 hectares of leasehold land.
Jandakot Airport is situated 20kms south of Perth CBD, 25km southwest of Perth Airport, 20km east of Freemantle Port and accessed via the Kwinana Freeway and Roe Highway.
The location performs extremely well for the ‘middle mile’ of retail DCs to store networks, and servicing ‘last mile’ tasks like delivering to households over Perth, residential construction, and on-demand markets in the Centre and south of Perth.</t>
  </si>
  <si>
    <t>Perth South</t>
  </si>
  <si>
    <t>DXI,CBUS</t>
  </si>
  <si>
    <t>Baker Hughes</t>
  </si>
  <si>
    <t>Kmart</t>
  </si>
  <si>
    <t>1-21 Cloudline Court, Ravenhall</t>
  </si>
  <si>
    <t>1-21 Cloudline Court is a development within the Ravenhall Industrial Precinct, looking to deliver a multi-unit warehouse of circa 15,600  square metres across three tenancies.
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t>
  </si>
  <si>
    <t>Tesla Motors Australia</t>
  </si>
  <si>
    <t>Tea Too</t>
  </si>
  <si>
    <t>162 Momentum Way, Ravenhall</t>
  </si>
  <si>
    <t>162 Momentum Way is a speculative development within the Ravenhall Industrial Precinct, looking to deliver a warehouse of circa 22,000 square metres.
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t>
  </si>
  <si>
    <t>100 Momentum Way, Ravenhall</t>
  </si>
  <si>
    <t>100 Momentum Way is a  development within the Ravenhall Industrial Precinct, looking to deliver a dual tenancy facility of circa 29,000 square metres.
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t>
  </si>
  <si>
    <t>1 Momentum Way, Ravenhall</t>
  </si>
  <si>
    <t>1 Momentum Way will comprise of 8,150sqm of warehouse space, 600 sqm modern corporate office and 50 sqm of driver amenities. 16,676 sqm of asphalted carparking designed to accommodate flex drivers/logistic operators. Combination of standard car parking, van parking and dispatch areas and motorcycle space</t>
  </si>
  <si>
    <t>Property Synopsis</t>
  </si>
  <si>
    <t>Total</t>
  </si>
  <si>
    <t>No. of properties</t>
  </si>
  <si>
    <r>
      <t>Area (m</t>
    </r>
    <r>
      <rPr>
        <vertAlign val="superscript"/>
        <sz val="10"/>
        <rFont val="Arial Narrow"/>
        <family val="2"/>
      </rPr>
      <t>2</t>
    </r>
    <r>
      <rPr>
        <sz val="10"/>
        <rFont val="Arial Narrow"/>
        <family val="2"/>
      </rPr>
      <t xml:space="preserve"> &amp; % portfolio):</t>
    </r>
  </si>
  <si>
    <t>m2</t>
  </si>
  <si>
    <t>Value (A$'m &amp; % portfolio):</t>
  </si>
  <si>
    <t>m</t>
  </si>
  <si>
    <t>NBV reconciliation</t>
  </si>
  <si>
    <t>Investment properties</t>
  </si>
  <si>
    <t>Assets held for sale</t>
  </si>
  <si>
    <t>Inventories</t>
  </si>
  <si>
    <t>Equity accounted investments</t>
  </si>
  <si>
    <t>Investments at fair value</t>
  </si>
  <si>
    <t>Direct property portfolio</t>
  </si>
  <si>
    <t>Synopsis NBV</t>
  </si>
  <si>
    <t>Add:</t>
  </si>
  <si>
    <t>Held for sale</t>
  </si>
  <si>
    <t>Properties not in Synopsis</t>
  </si>
  <si>
    <t>Total NBV</t>
  </si>
  <si>
    <t>Synopsis Summary</t>
  </si>
  <si>
    <t>Number of Properties</t>
  </si>
  <si>
    <t>Car Park Spaces</t>
  </si>
  <si>
    <t>Book Value</t>
  </si>
  <si>
    <t xml:space="preserve">'000 m2 </t>
  </si>
  <si>
    <t>Car Parks</t>
  </si>
  <si>
    <t>Total car parks</t>
  </si>
  <si>
    <t>Total office</t>
  </si>
  <si>
    <t>Total industrial</t>
  </si>
  <si>
    <t>Total portfolio</t>
  </si>
  <si>
    <t>4.0 ( 2 Sabre)
1.5 (631 Karel)</t>
  </si>
  <si>
    <t>NR</t>
  </si>
  <si>
    <t>56 Pitt: 3.5 / 60 Pitt: NR</t>
  </si>
  <si>
    <t>56 Pitt: 5.5 / 60 Pitt: NR</t>
  </si>
  <si>
    <t>180 Lonsdale: 4.0 Star (Performance v1.2)
222 Lonsdale: 4.0 Star (Performance v1.2)
Retail: 3.0 Star (Performance v1.2)</t>
  </si>
  <si>
    <t>2: 3.5, 4: 2.5</t>
  </si>
  <si>
    <t>2: 2.5, 4: 3.0</t>
  </si>
  <si>
    <t>Notes</t>
  </si>
  <si>
    <t>3. Vacant land.</t>
  </si>
  <si>
    <t xml:space="preserve">4. Under construction. </t>
  </si>
  <si>
    <t>5. Book values include development properties held as investment property. The book value column also includes development assets that are held at the lower of cost or recoverable amount.</t>
  </si>
  <si>
    <t>6. Cap rate is the capitalisation rate resulting from the book value.</t>
  </si>
  <si>
    <t>1. All data is based on 31 December 2024 and is represented in Australian dollars.</t>
  </si>
  <si>
    <r>
      <t>11-167 Palm Springs Road, Ravenhall</t>
    </r>
    <r>
      <rPr>
        <vertAlign val="superscript"/>
        <sz val="10"/>
        <rFont val="Arial Narrow"/>
        <family val="2"/>
      </rPr>
      <t>3,4</t>
    </r>
  </si>
  <si>
    <r>
      <t>12 Church Road, Moorebank</t>
    </r>
    <r>
      <rPr>
        <vertAlign val="superscript"/>
        <sz val="10"/>
        <rFont val="Arial Narrow"/>
        <family val="2"/>
      </rPr>
      <t>3</t>
    </r>
  </si>
  <si>
    <r>
      <t>311 South Street, Marsden Park</t>
    </r>
    <r>
      <rPr>
        <vertAlign val="superscript"/>
        <sz val="10"/>
        <rFont val="Arial Narrow"/>
        <family val="2"/>
      </rPr>
      <t>3</t>
    </r>
  </si>
  <si>
    <r>
      <t>149 Orchard Road, Chester Hill</t>
    </r>
    <r>
      <rPr>
        <vertAlign val="superscript"/>
        <sz val="10"/>
        <rFont val="Arial Narrow"/>
        <family val="2"/>
      </rPr>
      <t>3</t>
    </r>
  </si>
  <si>
    <r>
      <t>Waterfront Brisbane</t>
    </r>
    <r>
      <rPr>
        <vertAlign val="superscript"/>
        <sz val="10"/>
        <rFont val="Arial Narrow"/>
        <family val="2"/>
      </rPr>
      <t>4</t>
    </r>
  </si>
  <si>
    <r>
      <t>One Eagle Street, Brisbane</t>
    </r>
    <r>
      <rPr>
        <vertAlign val="superscript"/>
        <sz val="10"/>
        <rFont val="Arial Narrow"/>
        <family val="2"/>
      </rPr>
      <t>4</t>
    </r>
  </si>
  <si>
    <r>
      <t>Atlassian Central, 8-10 Lee Street, Haymarket</t>
    </r>
    <r>
      <rPr>
        <vertAlign val="superscript"/>
        <sz val="10"/>
        <rFont val="Arial Narrow"/>
        <family val="2"/>
      </rPr>
      <t>4,7</t>
    </r>
  </si>
  <si>
    <t>Cap rate
Note 6</t>
  </si>
  <si>
    <r>
      <t>145 Ann Street, Brisbane</t>
    </r>
    <r>
      <rPr>
        <vertAlign val="superscript"/>
        <sz val="10"/>
        <rFont val="Arial Narrow"/>
        <family val="2"/>
      </rPr>
      <t>2</t>
    </r>
  </si>
  <si>
    <r>
      <t>100-130 Harris Street, Pyrmont</t>
    </r>
    <r>
      <rPr>
        <vertAlign val="superscript"/>
        <sz val="10"/>
        <rFont val="Arial Narrow"/>
        <family val="2"/>
      </rPr>
      <t>2</t>
    </r>
  </si>
  <si>
    <r>
      <t>130 George Street, Parramatta</t>
    </r>
    <r>
      <rPr>
        <vertAlign val="superscript"/>
        <sz val="10"/>
        <rFont val="Arial Narrow"/>
        <family val="2"/>
      </rPr>
      <t>2</t>
    </r>
    <r>
      <rPr>
        <sz val="10"/>
        <rFont val="Arial Narrow"/>
        <family val="2"/>
      </rPr>
      <t xml:space="preserve"> </t>
    </r>
  </si>
  <si>
    <r>
      <t>Quarry Industrial Estate, 6 Bellevue Circuit, Greystanes</t>
    </r>
    <r>
      <rPr>
        <vertAlign val="superscript"/>
        <sz val="10"/>
        <rFont val="Arial Narrow"/>
        <family val="2"/>
      </rPr>
      <t>2</t>
    </r>
  </si>
  <si>
    <r>
      <t>28 Jones Road, Brooklyn</t>
    </r>
    <r>
      <rPr>
        <vertAlign val="superscript"/>
        <sz val="10"/>
        <rFont val="Arial Narrow"/>
        <family val="2"/>
      </rPr>
      <t>2</t>
    </r>
  </si>
  <si>
    <r>
      <t>3 Brookhollow Avenue, Baulkham Hills</t>
    </r>
    <r>
      <rPr>
        <vertAlign val="superscript"/>
        <sz val="10"/>
        <rFont val="Arial Narrow"/>
        <family val="2"/>
      </rPr>
      <t>2</t>
    </r>
  </si>
  <si>
    <r>
      <t>30 Bellrick Street, Acacia Ridge</t>
    </r>
    <r>
      <rPr>
        <vertAlign val="superscript"/>
        <sz val="10"/>
        <rFont val="Arial Narrow"/>
        <family val="2"/>
      </rPr>
      <t>2</t>
    </r>
  </si>
  <si>
    <r>
      <t>Jandakot Development/Land Inventory</t>
    </r>
    <r>
      <rPr>
        <vertAlign val="superscript"/>
        <sz val="10"/>
        <rFont val="Arial Narrow"/>
        <family val="2"/>
      </rPr>
      <t>3,4</t>
    </r>
  </si>
  <si>
    <t>eStore Logistics</t>
  </si>
  <si>
    <t>7. Dexus's funding obligation is for 100% of the project cost (excluding land). A partial return of capital is expected following refinancing on practical completion.</t>
  </si>
  <si>
    <t xml:space="preserve">101 George Street is an A-Grade office building with a ground floor cafe on a prime corner location in Parramatta's thriving CBD with frontages to George and Charles Streets.
The building offers 9-levels of light filled office floors, building has light filled floor plates with interconnecting stairs between levels designed for flexible and collaborative working. 
The nearby RiverCat ferry wharf and Parramatta train station provide easy access for commuters from all areas of Sydney.
In addition to the onsite cafe, al fresco options on Eat Street and Church Street are close by, and Westfield Parramatta is a ten-minute walk away. 
Tenants also benefit from a gym across the road, a nearby swimming pool, and walkways along the riverbank and parklands. 
- Parramatta CBD location
- Wide range of local services
- Excellent transport options </t>
  </si>
  <si>
    <t>Hopgoodganim Lawyers</t>
  </si>
  <si>
    <t>UniSuper Management Pty Ltd</t>
  </si>
  <si>
    <t>52 Holbeche Road is located in Arndell Park, an established industrial suburb, north of Prospect Reservoir, approximately 10 Kilometres west of Parramatta and 35 Kilometres from the Sydney CBD.  It is well connected to the M4 and M7.  The facility features covered loading docks and carparking for 54 vehicles and internal clearances of between 10 to 12 meters.</t>
  </si>
  <si>
    <t>FedEx Logistics (Australia) Pty Ltd</t>
  </si>
  <si>
    <t>McPhee distribution services</t>
  </si>
  <si>
    <t>1-21 McPhee Drive, Berrinba</t>
  </si>
  <si>
    <t>Sunny Lew Trading</t>
  </si>
  <si>
    <t>Parramatta Newsagency</t>
  </si>
  <si>
    <t>2. Asset sold during the period or exchanged prior to 18 February 2025 (whole or partial sale).</t>
  </si>
  <si>
    <t>Central Place, 14-18 Lee Street, Haymarket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</si>
</sst>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0.0"/>
    <numFmt numFmtId="166" formatCode="_(* #,##0_);_(* \(#,##0\);_(* &quot;-&quot;??_);_(@_)"/>
    <numFmt numFmtId="167" formatCode="_(* #,##0_);_(* \(#,##0\);_(* &quot;-&quot;_);_(@_)"/>
    <numFmt numFmtId="168" formatCode="_(* #,##0.0_);_(* \(#,##0.0\);_(* &quot;-&quot;??_);_(@_)"/>
    <numFmt numFmtId="169" formatCode="_-* #,##0_-;\-#,##0_-;_-* &quot;-&quot;?_-;_-@_-"/>
    <numFmt numFmtId="170" formatCode="#,##0.0"/>
    <numFmt numFmtId="171" formatCode="_-* &quot;$&quot;#,##0_-;\-&quot;$&quot;#,##0_-;_-* &quot;-&quot;?_-;_-@_-"/>
    <numFmt numFmtId="172" formatCode="_-* #,##0_-;\-* #,##0_-;_-* &quot;-&quot;?_-;_-@_-"/>
    <numFmt numFmtId="173" formatCode="_(* #,##0.0_);_(* \(#,##0.0\);_(* &quot;-&quot;_);_(@_)"/>
    <numFmt numFmtId="174" formatCode="_-* #,##0.0_-;\-* #,##0.0_-;_-* &quot;-&quot;?_-;_-@_-"/>
  </numFmts>
  <fonts count="17" x14ac:knownFonts="1">
    <font>
      <sz val="11"/>
      <color theme="1"/>
      <name val="Aptos Narrow"/>
      <family val="2"/>
      <scheme val="minor"/>
    </font>
    <font>
      <sz val="11"/>
      <color theme="1"/>
      <name val="Aptos Narrow"/>
      <family val="2"/>
      <scheme val="minor"/>
    </font>
    <font>
      <b/>
      <sz val="10"/>
      <name val="Arial Narrow"/>
      <family val="2"/>
    </font>
    <font>
      <sz val="10"/>
      <name val="Arial"/>
      <family val="2"/>
    </font>
    <font>
      <b/>
      <sz val="10"/>
      <color theme="0"/>
      <name val="Arial Narrow"/>
      <family val="2"/>
    </font>
    <font>
      <sz val="10"/>
      <color theme="1"/>
      <name val="Arial Narrow"/>
      <family val="2"/>
    </font>
    <font>
      <sz val="10"/>
      <color rgb="FFFF0000"/>
      <name val="Arial Narrow"/>
      <family val="2"/>
    </font>
    <font>
      <sz val="10"/>
      <name val="Arial Narrow"/>
      <family val="2"/>
    </font>
    <font>
      <b/>
      <sz val="10"/>
      <color indexed="9"/>
      <name val="Arial Narrow"/>
      <family val="2"/>
    </font>
    <font>
      <vertAlign val="superscript"/>
      <sz val="10"/>
      <name val="Arial Narrow"/>
      <family val="2"/>
    </font>
    <font>
      <sz val="10"/>
      <color indexed="9"/>
      <name val="Arial Narrow"/>
      <family val="2"/>
    </font>
    <font>
      <b/>
      <u/>
      <sz val="10"/>
      <name val="Arial Narrow"/>
      <family val="2"/>
    </font>
    <font>
      <sz val="10"/>
      <color theme="3"/>
      <name val="Arial Narrow"/>
      <family val="2"/>
    </font>
    <font>
      <sz val="10"/>
      <color theme="0"/>
      <name val="Arial Narrow"/>
      <family val="2"/>
    </font>
    <font>
      <b/>
      <sz val="10"/>
      <color rgb="FF007096"/>
      <name val="Arial Narrow"/>
      <family val="2"/>
    </font>
    <font>
      <sz val="11"/>
      <name val="Arial Narrow"/>
      <family val="2"/>
    </font>
    <font>
      <sz val="11"/>
      <color theme="1"/>
      <name val="Arial Narrow"/>
      <family val="2"/>
    </font>
  </fonts>
  <fills count="7">
    <fill>
      <patternFill patternType="none"/>
    </fill>
    <fill>
      <patternFill patternType="gray125"/>
    </fill>
    <fill>
      <patternFill patternType="solid">
        <fgColor rgb="FF006D69"/>
        <bgColor indexed="64"/>
      </patternFill>
    </fill>
    <fill>
      <patternFill patternType="solid">
        <fgColor rgb="FF007096"/>
        <bgColor indexed="64"/>
      </patternFill>
    </fill>
    <fill>
      <patternFill patternType="solid">
        <fgColor theme="7"/>
        <bgColor indexed="64"/>
      </patternFill>
    </fill>
    <fill>
      <patternFill patternType="solid">
        <fgColor theme="3" tint="0.89999084444715716"/>
        <bgColor indexed="64"/>
      </patternFill>
    </fill>
    <fill>
      <patternFill patternType="solid">
        <fgColor theme="7" tint="0.59999389629810485"/>
        <bgColor indexed="64"/>
      </patternFill>
    </fill>
  </fills>
  <borders count="17">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cellStyleXfs>
  <cellXfs count="143">
    <xf numFmtId="0" fontId="0" fillId="0" borderId="0" xfId="0"/>
    <xf numFmtId="0" fontId="5" fillId="0" borderId="0" xfId="0" applyFont="1" applyAlignment="1">
      <alignment vertical="top"/>
    </xf>
    <xf numFmtId="1" fontId="7" fillId="0" borderId="1" xfId="0" applyNumberFormat="1" applyFont="1" applyBorder="1" applyAlignment="1">
      <alignment horizontal="left" vertical="center" wrapText="1"/>
    </xf>
    <xf numFmtId="1" fontId="7" fillId="0" borderId="1" xfId="0" applyNumberFormat="1" applyFont="1" applyBorder="1" applyAlignment="1">
      <alignment horizontal="center" vertical="center" wrapText="1"/>
    </xf>
    <xf numFmtId="9" fontId="7" fillId="0" borderId="1" xfId="2" applyFont="1" applyBorder="1" applyAlignment="1">
      <alignment horizontal="center" vertical="center" wrapText="1"/>
    </xf>
    <xf numFmtId="165"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17" fontId="7" fillId="0" borderId="1" xfId="1" applyNumberFormat="1" applyFont="1" applyBorder="1" applyAlignment="1">
      <alignment horizontal="center" vertical="center" wrapText="1"/>
    </xf>
    <xf numFmtId="0" fontId="5" fillId="0" borderId="2" xfId="0" applyFont="1" applyBorder="1" applyAlignment="1">
      <alignment vertical="top"/>
    </xf>
    <xf numFmtId="0" fontId="7" fillId="0" borderId="0" xfId="0" applyFont="1" applyAlignment="1">
      <alignment horizontal="left" vertical="center"/>
    </xf>
    <xf numFmtId="0" fontId="7" fillId="0" borderId="0" xfId="0" applyFont="1" applyAlignment="1">
      <alignment horizontal="center" vertical="center"/>
    </xf>
    <xf numFmtId="9" fontId="7" fillId="0" borderId="0" xfId="2"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top"/>
    </xf>
    <xf numFmtId="164" fontId="7" fillId="0" borderId="0" xfId="0" applyNumberFormat="1" applyFont="1" applyAlignment="1">
      <alignment horizontal="center" vertical="center"/>
    </xf>
    <xf numFmtId="164" fontId="7" fillId="0" borderId="0" xfId="2" applyNumberFormat="1" applyFont="1" applyFill="1" applyBorder="1" applyAlignment="1">
      <alignment horizontal="center" vertical="center"/>
    </xf>
    <xf numFmtId="49" fontId="7" fillId="0" borderId="0" xfId="0" applyNumberFormat="1" applyFont="1" applyAlignment="1">
      <alignment horizontal="center" vertical="center"/>
    </xf>
    <xf numFmtId="165" fontId="7" fillId="0" borderId="0" xfId="1" applyNumberFormat="1" applyFont="1" applyFill="1" applyBorder="1" applyAlignment="1">
      <alignment horizontal="center" vertical="center"/>
    </xf>
    <xf numFmtId="165" fontId="7" fillId="0" borderId="0" xfId="0" applyNumberFormat="1" applyFont="1" applyAlignment="1">
      <alignment horizontal="center" vertical="center"/>
    </xf>
    <xf numFmtId="168" fontId="7" fillId="0" borderId="0" xfId="1" applyNumberFormat="1" applyFont="1" applyFill="1" applyBorder="1" applyAlignment="1">
      <alignment horizontal="center" vertical="center"/>
    </xf>
    <xf numFmtId="168" fontId="5" fillId="0" borderId="0" xfId="1" applyNumberFormat="1" applyFont="1" applyFill="1" applyBorder="1" applyAlignment="1">
      <alignment horizontal="center" vertical="center"/>
    </xf>
    <xf numFmtId="0" fontId="2" fillId="0" borderId="0" xfId="4" applyFont="1"/>
    <xf numFmtId="0" fontId="5" fillId="0" borderId="0" xfId="0" applyFont="1"/>
    <xf numFmtId="0" fontId="7" fillId="0" borderId="0" xfId="4" applyFont="1"/>
    <xf numFmtId="0" fontId="2" fillId="0" borderId="3" xfId="4" applyFont="1" applyBorder="1"/>
    <xf numFmtId="0" fontId="2" fillId="0" borderId="4" xfId="4" applyFont="1" applyBorder="1" applyAlignment="1">
      <alignment horizontal="centerContinuous"/>
    </xf>
    <xf numFmtId="0" fontId="2" fillId="0" borderId="5" xfId="4" applyFont="1" applyBorder="1" applyAlignment="1">
      <alignment horizontal="centerContinuous"/>
    </xf>
    <xf numFmtId="0" fontId="2" fillId="0" borderId="6" xfId="4" applyFont="1" applyBorder="1" applyAlignment="1">
      <alignment horizontal="centerContinuous"/>
    </xf>
    <xf numFmtId="0" fontId="8" fillId="2" borderId="7" xfId="4" applyFont="1" applyFill="1" applyBorder="1"/>
    <xf numFmtId="0" fontId="8" fillId="2" borderId="8" xfId="4" applyFont="1" applyFill="1" applyBorder="1"/>
    <xf numFmtId="0" fontId="8" fillId="2" borderId="0" xfId="4" applyFont="1" applyFill="1"/>
    <xf numFmtId="0" fontId="8" fillId="2" borderId="9" xfId="4" applyFont="1" applyFill="1" applyBorder="1"/>
    <xf numFmtId="0" fontId="7" fillId="0" borderId="7" xfId="4" applyFont="1" applyBorder="1"/>
    <xf numFmtId="169" fontId="7" fillId="0" borderId="8" xfId="4" applyNumberFormat="1" applyFont="1" applyBorder="1"/>
    <xf numFmtId="170" fontId="7" fillId="0" borderId="0" xfId="4" applyNumberFormat="1" applyFont="1"/>
    <xf numFmtId="0" fontId="7" fillId="0" borderId="9" xfId="4" applyFont="1" applyBorder="1"/>
    <xf numFmtId="9" fontId="7" fillId="0" borderId="8" xfId="2" applyFont="1" applyFill="1" applyBorder="1"/>
    <xf numFmtId="9" fontId="7" fillId="0" borderId="0" xfId="5" applyFont="1" applyFill="1" applyBorder="1"/>
    <xf numFmtId="9" fontId="7" fillId="0" borderId="0" xfId="2" applyFont="1" applyFill="1" applyBorder="1"/>
    <xf numFmtId="0" fontId="10" fillId="2" borderId="8" xfId="4" applyFont="1" applyFill="1" applyBorder="1"/>
    <xf numFmtId="0" fontId="10" fillId="2" borderId="0" xfId="4" applyFont="1" applyFill="1"/>
    <xf numFmtId="0" fontId="10" fillId="2" borderId="9" xfId="4" applyFont="1" applyFill="1" applyBorder="1"/>
    <xf numFmtId="171" fontId="7" fillId="0" borderId="8" xfId="4" applyNumberFormat="1" applyFont="1" applyBorder="1"/>
    <xf numFmtId="0" fontId="7" fillId="0" borderId="10" xfId="4" applyFont="1" applyBorder="1"/>
    <xf numFmtId="9" fontId="7" fillId="0" borderId="11" xfId="2" applyFont="1" applyFill="1" applyBorder="1"/>
    <xf numFmtId="0" fontId="7" fillId="0" borderId="12" xfId="4" applyFont="1" applyBorder="1"/>
    <xf numFmtId="9" fontId="7" fillId="0" borderId="12" xfId="5" applyFont="1" applyFill="1" applyBorder="1"/>
    <xf numFmtId="0" fontId="7" fillId="0" borderId="13" xfId="4" applyFont="1" applyBorder="1"/>
    <xf numFmtId="0" fontId="7" fillId="0" borderId="11" xfId="4" applyFont="1" applyBorder="1"/>
    <xf numFmtId="0" fontId="7" fillId="0" borderId="8" xfId="4" applyFont="1" applyBorder="1"/>
    <xf numFmtId="0" fontId="4" fillId="3" borderId="0" xfId="4" applyFont="1" applyFill="1" applyAlignment="1">
      <alignment horizontal="center" wrapText="1"/>
    </xf>
    <xf numFmtId="0" fontId="7" fillId="0" borderId="0" xfId="7" applyFont="1" applyAlignment="1">
      <alignment vertical="center"/>
    </xf>
    <xf numFmtId="0" fontId="2" fillId="0" borderId="4" xfId="7" applyFont="1" applyBorder="1" applyAlignment="1">
      <alignment horizontal="left" vertical="center"/>
    </xf>
    <xf numFmtId="0" fontId="5" fillId="0" borderId="0" xfId="0" applyFont="1" applyAlignment="1">
      <alignment vertical="center"/>
    </xf>
    <xf numFmtId="0" fontId="2" fillId="0" borderId="11" xfId="7" applyFont="1" applyBorder="1" applyAlignment="1">
      <alignment horizontal="left" vertical="center"/>
    </xf>
    <xf numFmtId="0" fontId="7" fillId="0" borderId="8" xfId="7" applyFont="1" applyBorder="1" applyAlignment="1">
      <alignment horizontal="left" vertical="center"/>
    </xf>
    <xf numFmtId="0" fontId="7" fillId="0" borderId="8" xfId="7" applyFont="1" applyBorder="1" applyAlignment="1">
      <alignment vertical="center"/>
    </xf>
    <xf numFmtId="0" fontId="7" fillId="0" borderId="14" xfId="7" applyFont="1" applyBorder="1" applyAlignment="1">
      <alignment vertical="center" wrapText="1"/>
    </xf>
    <xf numFmtId="0" fontId="11" fillId="0" borderId="0" xfId="7" applyFont="1" applyAlignment="1">
      <alignment vertical="center" wrapText="1"/>
    </xf>
    <xf numFmtId="0" fontId="5" fillId="0" borderId="0" xfId="0" applyFont="1" applyAlignment="1">
      <alignment horizontal="center"/>
    </xf>
    <xf numFmtId="0" fontId="2" fillId="0" borderId="4" xfId="7" applyFont="1" applyBorder="1" applyAlignment="1">
      <alignment vertical="center"/>
    </xf>
    <xf numFmtId="0" fontId="2" fillId="0" borderId="11" xfId="7" applyFont="1" applyBorder="1" applyAlignment="1">
      <alignment vertical="center"/>
    </xf>
    <xf numFmtId="173" fontId="7" fillId="0" borderId="0" xfId="7" applyNumberFormat="1" applyFont="1" applyAlignment="1">
      <alignment vertical="center"/>
    </xf>
    <xf numFmtId="172" fontId="6" fillId="0" borderId="0" xfId="4" applyNumberFormat="1" applyFont="1"/>
    <xf numFmtId="0" fontId="12" fillId="0" borderId="0" xfId="0" applyFont="1"/>
    <xf numFmtId="0" fontId="13" fillId="3" borderId="8" xfId="4" applyFont="1" applyFill="1" applyBorder="1"/>
    <xf numFmtId="0" fontId="14" fillId="0" borderId="8" xfId="4" applyFont="1" applyBorder="1"/>
    <xf numFmtId="0" fontId="2" fillId="0" borderId="8" xfId="4" applyFont="1" applyBorder="1"/>
    <xf numFmtId="172" fontId="6" fillId="0" borderId="12" xfId="4" applyNumberFormat="1" applyFont="1" applyBorder="1"/>
    <xf numFmtId="174" fontId="6" fillId="0" borderId="12" xfId="4" applyNumberFormat="1" applyFont="1" applyBorder="1"/>
    <xf numFmtId="174" fontId="6" fillId="0" borderId="0" xfId="4" applyNumberFormat="1" applyFont="1"/>
    <xf numFmtId="0" fontId="5" fillId="0" borderId="8" xfId="0" applyFont="1" applyBorder="1"/>
    <xf numFmtId="0" fontId="5" fillId="0" borderId="9" xfId="0" applyFont="1" applyBorder="1"/>
    <xf numFmtId="0" fontId="2" fillId="4" borderId="0" xfId="0" applyFont="1" applyFill="1" applyAlignment="1">
      <alignment horizontal="left" vertical="top"/>
    </xf>
    <xf numFmtId="0" fontId="2" fillId="4" borderId="0" xfId="0" applyFont="1" applyFill="1" applyAlignment="1">
      <alignment vertical="top"/>
    </xf>
    <xf numFmtId="0" fontId="2" fillId="4" borderId="0" xfId="0" applyFont="1" applyFill="1" applyAlignment="1">
      <alignment horizontal="center" vertical="top" wrapText="1"/>
    </xf>
    <xf numFmtId="9" fontId="2" fillId="4" borderId="0" xfId="2" applyFont="1" applyFill="1" applyBorder="1" applyAlignment="1" applyProtection="1">
      <alignment horizontal="center" vertical="top" wrapText="1"/>
    </xf>
    <xf numFmtId="49" fontId="2" fillId="4" borderId="0" xfId="0" applyNumberFormat="1" applyFont="1" applyFill="1" applyAlignment="1">
      <alignment horizontal="center" vertical="top" wrapText="1"/>
    </xf>
    <xf numFmtId="165" fontId="2" fillId="4" borderId="0" xfId="1" applyNumberFormat="1" applyFont="1" applyFill="1" applyBorder="1" applyAlignment="1" applyProtection="1">
      <alignment horizontal="center" vertical="top" wrapText="1"/>
    </xf>
    <xf numFmtId="165" fontId="2" fillId="4" borderId="0" xfId="0" applyNumberFormat="1" applyFont="1" applyFill="1" applyAlignment="1">
      <alignment horizontal="center" vertical="top" wrapText="1"/>
    </xf>
    <xf numFmtId="164" fontId="2" fillId="4" borderId="0" xfId="1" applyFont="1" applyFill="1" applyBorder="1" applyAlignment="1" applyProtection="1">
      <alignment horizontal="center" vertical="top" wrapText="1"/>
    </xf>
    <xf numFmtId="166" fontId="2" fillId="4" borderId="0" xfId="1" applyNumberFormat="1" applyFont="1" applyFill="1" applyBorder="1" applyAlignment="1" applyProtection="1">
      <alignment horizontal="center" vertical="top" wrapText="1"/>
    </xf>
    <xf numFmtId="167" fontId="2" fillId="4" borderId="0" xfId="2" applyNumberFormat="1" applyFont="1" applyFill="1" applyBorder="1" applyAlignment="1" applyProtection="1">
      <alignment horizontal="center" vertical="top" wrapText="1"/>
    </xf>
    <xf numFmtId="167" fontId="2" fillId="4" borderId="0" xfId="3" applyNumberFormat="1" applyFont="1" applyFill="1" applyBorder="1" applyAlignment="1" applyProtection="1">
      <alignment horizontal="center" vertical="top" wrapText="1"/>
    </xf>
    <xf numFmtId="3" fontId="2" fillId="4" borderId="0" xfId="1" applyNumberFormat="1" applyFont="1" applyFill="1" applyBorder="1" applyAlignment="1" applyProtection="1">
      <alignment horizontal="center" vertical="top" wrapText="1"/>
    </xf>
    <xf numFmtId="14" fontId="2" fillId="4" borderId="0" xfId="0" applyNumberFormat="1" applyFont="1" applyFill="1" applyAlignment="1">
      <alignment horizontal="center" vertical="top" wrapText="1"/>
    </xf>
    <xf numFmtId="0" fontId="2" fillId="4" borderId="0" xfId="0" quotePrefix="1" applyFont="1" applyFill="1" applyAlignment="1">
      <alignment horizontal="center" vertical="top" wrapText="1"/>
    </xf>
    <xf numFmtId="168" fontId="2" fillId="4" borderId="0" xfId="1" applyNumberFormat="1" applyFont="1" applyFill="1" applyBorder="1" applyAlignment="1" applyProtection="1">
      <alignment horizontal="center" vertical="top" wrapText="1"/>
    </xf>
    <xf numFmtId="17" fontId="2" fillId="4" borderId="0" xfId="0" applyNumberFormat="1" applyFont="1" applyFill="1" applyAlignment="1">
      <alignment horizontal="center" vertical="top" wrapText="1"/>
    </xf>
    <xf numFmtId="10" fontId="2" fillId="4" borderId="0" xfId="2" applyNumberFormat="1" applyFont="1" applyFill="1" applyBorder="1" applyAlignment="1" applyProtection="1">
      <alignment horizontal="center" vertical="top" wrapText="1"/>
    </xf>
    <xf numFmtId="164" fontId="2" fillId="4" borderId="0" xfId="3" applyFont="1" applyFill="1" applyBorder="1" applyAlignment="1" applyProtection="1">
      <alignment horizontal="center" vertical="top" wrapText="1"/>
    </xf>
    <xf numFmtId="0" fontId="7" fillId="0" borderId="0" xfId="0" applyFont="1" applyAlignment="1">
      <alignment vertical="top"/>
    </xf>
    <xf numFmtId="166" fontId="7" fillId="4" borderId="0" xfId="1" applyNumberFormat="1" applyFont="1" applyFill="1" applyBorder="1" applyAlignment="1" applyProtection="1">
      <alignment horizontal="center" vertical="top" wrapText="1"/>
    </xf>
    <xf numFmtId="0" fontId="7" fillId="5" borderId="7" xfId="4" applyFont="1" applyFill="1" applyBorder="1"/>
    <xf numFmtId="169" fontId="7" fillId="5" borderId="8" xfId="4" applyNumberFormat="1" applyFont="1" applyFill="1" applyBorder="1"/>
    <xf numFmtId="0" fontId="7" fillId="5" borderId="0" xfId="4" applyFont="1" applyFill="1"/>
    <xf numFmtId="0" fontId="7" fillId="5" borderId="9" xfId="4" applyFont="1" applyFill="1" applyBorder="1"/>
    <xf numFmtId="0" fontId="7" fillId="6" borderId="7" xfId="4" applyFont="1" applyFill="1" applyBorder="1"/>
    <xf numFmtId="169" fontId="7" fillId="6" borderId="8" xfId="4" applyNumberFormat="1" applyFont="1" applyFill="1" applyBorder="1"/>
    <xf numFmtId="0" fontId="7" fillId="6" borderId="0" xfId="4" applyFont="1" applyFill="1"/>
    <xf numFmtId="0" fontId="7" fillId="6" borderId="9" xfId="4" applyFont="1" applyFill="1" applyBorder="1"/>
    <xf numFmtId="166" fontId="7" fillId="0" borderId="15" xfId="7" applyNumberFormat="1" applyFont="1" applyBorder="1" applyAlignment="1">
      <alignment vertical="center" wrapText="1"/>
    </xf>
    <xf numFmtId="166" fontId="11" fillId="0" borderId="0" xfId="7" applyNumberFormat="1" applyFont="1" applyAlignment="1">
      <alignment vertical="center" wrapText="1"/>
    </xf>
    <xf numFmtId="166" fontId="7" fillId="0" borderId="0" xfId="7" applyNumberFormat="1" applyFont="1" applyAlignment="1">
      <alignment vertical="center"/>
    </xf>
    <xf numFmtId="166" fontId="2" fillId="0" borderId="6" xfId="7" applyNumberFormat="1" applyFont="1" applyBorder="1" applyAlignment="1">
      <alignment vertical="center"/>
    </xf>
    <xf numFmtId="166" fontId="2" fillId="0" borderId="9" xfId="7" applyNumberFormat="1" applyFont="1" applyBorder="1" applyAlignment="1">
      <alignment vertical="center"/>
    </xf>
    <xf numFmtId="166" fontId="7" fillId="0" borderId="9" xfId="7" applyNumberFormat="1" applyFont="1" applyBorder="1" applyAlignment="1">
      <alignment vertical="center"/>
    </xf>
    <xf numFmtId="166" fontId="2" fillId="0" borderId="13" xfId="7" applyNumberFormat="1" applyFont="1" applyBorder="1" applyAlignment="1">
      <alignment vertical="center"/>
    </xf>
    <xf numFmtId="172" fontId="7" fillId="0" borderId="0" xfId="6" applyNumberFormat="1" applyFont="1" applyAlignment="1">
      <alignment horizontal="right"/>
    </xf>
    <xf numFmtId="172" fontId="2" fillId="0" borderId="0" xfId="6" applyNumberFormat="1" applyFont="1" applyAlignment="1">
      <alignment horizontal="right"/>
    </xf>
    <xf numFmtId="172" fontId="7" fillId="0" borderId="0" xfId="4" applyNumberFormat="1" applyFont="1" applyAlignment="1">
      <alignment horizontal="right"/>
    </xf>
    <xf numFmtId="0" fontId="4" fillId="3" borderId="0" xfId="4" applyFont="1" applyFill="1" applyAlignment="1">
      <alignment horizontal="right" wrapText="1"/>
    </xf>
    <xf numFmtId="0" fontId="4" fillId="3" borderId="9" xfId="4" applyFont="1" applyFill="1" applyBorder="1" applyAlignment="1">
      <alignment horizontal="center" wrapText="1"/>
    </xf>
    <xf numFmtId="0" fontId="13" fillId="3" borderId="0" xfId="4" applyFont="1" applyFill="1"/>
    <xf numFmtId="0" fontId="13" fillId="3" borderId="0" xfId="4" applyFont="1" applyFill="1" applyAlignment="1">
      <alignment horizontal="center"/>
    </xf>
    <xf numFmtId="0" fontId="13" fillId="3" borderId="9" xfId="4" applyFont="1" applyFill="1" applyBorder="1" applyAlignment="1">
      <alignment horizontal="center"/>
    </xf>
    <xf numFmtId="0" fontId="6" fillId="0" borderId="0" xfId="4" applyFont="1"/>
    <xf numFmtId="172" fontId="7" fillId="0" borderId="9" xfId="6" applyNumberFormat="1" applyFont="1" applyBorder="1" applyAlignment="1">
      <alignment horizontal="right"/>
    </xf>
    <xf numFmtId="172" fontId="2" fillId="0" borderId="9" xfId="6" applyNumberFormat="1" applyFont="1" applyBorder="1" applyAlignment="1">
      <alignment horizontal="right"/>
    </xf>
    <xf numFmtId="172" fontId="7" fillId="0" borderId="9" xfId="4" applyNumberFormat="1" applyFont="1" applyBorder="1" applyAlignment="1">
      <alignment horizontal="right"/>
    </xf>
    <xf numFmtId="174" fontId="6" fillId="0" borderId="13" xfId="4" applyNumberFormat="1" applyFont="1" applyBorder="1"/>
    <xf numFmtId="15" fontId="2" fillId="0" borderId="6" xfId="7" applyNumberFormat="1" applyFont="1" applyBorder="1" applyAlignment="1">
      <alignment horizontal="right" vertical="center" wrapText="1"/>
    </xf>
    <xf numFmtId="0" fontId="2" fillId="0" borderId="9" xfId="7" applyFont="1" applyBorder="1" applyAlignment="1">
      <alignment horizontal="left" vertical="center"/>
    </xf>
    <xf numFmtId="166" fontId="2" fillId="0" borderId="6" xfId="1" applyNumberFormat="1" applyFont="1" applyFill="1" applyBorder="1" applyAlignment="1">
      <alignment horizontal="right" vertical="center" wrapText="1"/>
    </xf>
    <xf numFmtId="166" fontId="2" fillId="0" borderId="9" xfId="1" applyNumberFormat="1" applyFont="1" applyFill="1" applyBorder="1" applyAlignment="1">
      <alignment horizontal="right" vertical="center" wrapText="1"/>
    </xf>
    <xf numFmtId="0" fontId="7" fillId="0" borderId="11" xfId="7" applyFont="1" applyBorder="1" applyAlignment="1">
      <alignment vertical="center"/>
    </xf>
    <xf numFmtId="166" fontId="2" fillId="0" borderId="16" xfId="1" applyNumberFormat="1" applyFont="1" applyFill="1" applyBorder="1" applyAlignment="1">
      <alignment vertical="center"/>
    </xf>
    <xf numFmtId="0" fontId="2" fillId="4" borderId="0" xfId="0" applyFont="1" applyFill="1" applyAlignment="1">
      <alignment horizontal="left" vertical="top" wrapText="1"/>
    </xf>
    <xf numFmtId="0" fontId="15" fillId="0" borderId="0" xfId="0" applyFont="1" applyAlignment="1">
      <alignment vertical="top"/>
    </xf>
    <xf numFmtId="0" fontId="16" fillId="0" borderId="0" xfId="0" applyFont="1" applyAlignment="1">
      <alignment vertical="top"/>
    </xf>
    <xf numFmtId="1" fontId="7" fillId="0" borderId="1" xfId="0" applyNumberFormat="1" applyFont="1" applyBorder="1" applyAlignment="1">
      <alignment horizontal="left" vertical="top" wrapText="1"/>
    </xf>
    <xf numFmtId="0" fontId="7" fillId="0" borderId="0" xfId="0" applyFont="1" applyAlignment="1">
      <alignment horizontal="left" vertical="top" wrapText="1"/>
    </xf>
    <xf numFmtId="10" fontId="7" fillId="0" borderId="1" xfId="2" applyNumberFormat="1" applyFont="1" applyBorder="1" applyAlignment="1">
      <alignment horizontal="center" vertical="center" wrapText="1"/>
    </xf>
    <xf numFmtId="10" fontId="5" fillId="0" borderId="0" xfId="2" applyNumberFormat="1" applyFont="1" applyFill="1" applyBorder="1" applyAlignment="1">
      <alignment horizontal="center" vertical="center"/>
    </xf>
    <xf numFmtId="10" fontId="5" fillId="0" borderId="0" xfId="1" applyNumberFormat="1" applyFont="1" applyFill="1" applyBorder="1" applyAlignment="1">
      <alignment horizontal="center" vertical="center"/>
    </xf>
    <xf numFmtId="0" fontId="16" fillId="0" borderId="0" xfId="0" applyFont="1" applyAlignment="1">
      <alignment horizontal="left" vertical="top" wrapText="1"/>
    </xf>
    <xf numFmtId="0" fontId="16" fillId="0" borderId="0" xfId="0" applyFont="1" applyAlignment="1">
      <alignment horizontal="left" wrapText="1"/>
    </xf>
    <xf numFmtId="0" fontId="4" fillId="3" borderId="0" xfId="4" applyFont="1" applyFill="1" applyAlignment="1">
      <alignment horizontal="center"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cellXfs>
  <cellStyles count="8">
    <cellStyle name="Comma" xfId="1" builtinId="3"/>
    <cellStyle name="Comma 2" xfId="3" xr:uid="{F002A97F-3402-4278-9EED-0E06384B1DD8}"/>
    <cellStyle name="Normal" xfId="0" builtinId="0"/>
    <cellStyle name="Normal 2" xfId="4" xr:uid="{8C32796D-B69A-47DE-9922-18588EB555DA}"/>
    <cellStyle name="Normal 2 2" xfId="7" xr:uid="{B8E56048-DB17-4FD2-AF12-2BA65FD2B0D1}"/>
    <cellStyle name="Normal_Sheet1" xfId="6" xr:uid="{484B77CA-A518-440C-BA65-F629259DFDA6}"/>
    <cellStyle name="Percent" xfId="2" builtinId="5"/>
    <cellStyle name="Percent 2" xfId="5" xr:uid="{51DE3A4C-391C-4A99-B467-4DE98F63FAFA}"/>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DB4DB-B113-4C66-BCB3-7E312CF4DC17}">
  <sheetPr>
    <tabColor rgb="FF002060"/>
  </sheetPr>
  <dimension ref="A1:AQ135"/>
  <sheetViews>
    <sheetView tabSelected="1" zoomScale="115" zoomScaleNormal="115" workbookViewId="0">
      <pane xSplit="4" ySplit="2" topLeftCell="AC3" activePane="bottomRight" state="frozen"/>
      <selection pane="topRight" activeCell="E1" sqref="E1"/>
      <selection pane="bottomLeft" activeCell="A3" sqref="A3"/>
      <selection pane="bottomRight" activeCell="AK17" sqref="AK17"/>
    </sheetView>
  </sheetViews>
  <sheetFormatPr defaultColWidth="8.85546875" defaultRowHeight="16.899999999999999" customHeight="1" outlineLevelCol="1" x14ac:dyDescent="0.25"/>
  <cols>
    <col min="1" max="1" width="53.7109375" style="11" bestFit="1" customWidth="1"/>
    <col min="2" max="2" width="10.5703125" style="12" bestFit="1" customWidth="1"/>
    <col min="3" max="4" width="7.7109375" style="12" customWidth="1"/>
    <col min="5" max="5" width="67.28515625" style="133" customWidth="1"/>
    <col min="6" max="6" width="17.140625" style="12" customWidth="1"/>
    <col min="7" max="7" width="18.28515625" style="12" customWidth="1"/>
    <col min="8" max="8" width="9.42578125" style="11" customWidth="1"/>
    <col min="9" max="9" width="8.85546875" style="11" hidden="1" customWidth="1" outlineLevel="1"/>
    <col min="10" max="10" width="9" style="13" customWidth="1" collapsed="1"/>
    <col min="11" max="11" width="29.7109375" style="14" bestFit="1" customWidth="1"/>
    <col min="12" max="12" width="13" style="11" customWidth="1"/>
    <col min="13" max="13" width="17.5703125" style="12" customWidth="1"/>
    <col min="14" max="14" width="17.5703125" style="15" customWidth="1"/>
    <col min="15" max="15" width="15.28515625" style="15" customWidth="1"/>
    <col min="16" max="16" width="10.85546875" style="15" customWidth="1"/>
    <col min="17" max="17" width="13.140625" style="15" customWidth="1"/>
    <col min="18" max="18" width="23.7109375" style="15" customWidth="1"/>
    <col min="19" max="19" width="12.42578125" style="12" customWidth="1"/>
    <col min="20" max="20" width="12.42578125" style="16" customWidth="1"/>
    <col min="21" max="21" width="9.5703125" style="16" customWidth="1"/>
    <col min="22" max="22" width="11.7109375" style="17" customWidth="1"/>
    <col min="23" max="23" width="11.7109375" style="18" customWidth="1"/>
    <col min="24" max="24" width="12.28515625" style="18" hidden="1" customWidth="1" outlineLevel="1"/>
    <col min="25" max="25" width="9.42578125" style="19" hidden="1" customWidth="1" outlineLevel="1"/>
    <col min="26" max="26" width="13.42578125" style="19" hidden="1" customWidth="1" outlineLevel="1"/>
    <col min="27" max="27" width="11" style="19" hidden="1" customWidth="1" outlineLevel="1"/>
    <col min="28" max="28" width="12.5703125" style="19" hidden="1" customWidth="1" outlineLevel="1"/>
    <col min="29" max="29" width="10.28515625" style="19" customWidth="1" collapsed="1"/>
    <col min="30" max="30" width="13.140625" style="20" customWidth="1"/>
    <col min="31" max="31" width="26" style="18" customWidth="1"/>
    <col min="32" max="32" width="12.28515625" style="21" customWidth="1"/>
    <col min="33" max="33" width="10" style="22" customWidth="1"/>
    <col min="34" max="34" width="10.7109375" style="22" customWidth="1"/>
    <col min="35" max="35" width="11.28515625" style="22" customWidth="1"/>
    <col min="36" max="36" width="9" style="22" customWidth="1"/>
    <col min="37" max="37" width="9.140625" style="136" customWidth="1"/>
    <col min="38" max="38" width="12.28515625" style="135" customWidth="1"/>
    <col min="39" max="39" width="25.28515625" style="22" customWidth="1"/>
    <col min="40" max="40" width="23.7109375" style="22" customWidth="1"/>
    <col min="41" max="41" width="25" style="22" customWidth="1"/>
    <col min="42" max="42" width="13.85546875" style="22" customWidth="1"/>
    <col min="43" max="43" width="10.85546875" style="22" customWidth="1"/>
    <col min="44" max="16384" width="8.85546875" style="1"/>
  </cols>
  <sheetData>
    <row r="1" spans="1:43" s="93" customFormat="1" ht="35.25" customHeight="1" x14ac:dyDescent="0.25">
      <c r="A1" s="75" t="s">
        <v>0</v>
      </c>
      <c r="B1" s="76" t="s">
        <v>1</v>
      </c>
      <c r="C1" s="76" t="s">
        <v>2</v>
      </c>
      <c r="D1" s="77" t="s">
        <v>3</v>
      </c>
      <c r="E1" s="129" t="s">
        <v>4</v>
      </c>
      <c r="F1" s="77" t="s">
        <v>5</v>
      </c>
      <c r="G1" s="77" t="s">
        <v>6</v>
      </c>
      <c r="H1" s="77" t="s">
        <v>7</v>
      </c>
      <c r="I1" s="77" t="s">
        <v>8</v>
      </c>
      <c r="J1" s="78" t="s">
        <v>9</v>
      </c>
      <c r="K1" s="79" t="s">
        <v>10</v>
      </c>
      <c r="L1" s="79" t="s">
        <v>11</v>
      </c>
      <c r="M1" s="80" t="s">
        <v>12</v>
      </c>
      <c r="N1" s="80" t="s">
        <v>13</v>
      </c>
      <c r="O1" s="80" t="s">
        <v>14</v>
      </c>
      <c r="P1" s="80" t="s">
        <v>15</v>
      </c>
      <c r="Q1" s="80" t="s">
        <v>16</v>
      </c>
      <c r="R1" s="81" t="s">
        <v>17</v>
      </c>
      <c r="S1" s="79" t="s">
        <v>18</v>
      </c>
      <c r="T1" s="82" t="s">
        <v>19</v>
      </c>
      <c r="U1" s="82" t="s">
        <v>20</v>
      </c>
      <c r="V1" s="82" t="s">
        <v>21</v>
      </c>
      <c r="W1" s="83" t="s">
        <v>22</v>
      </c>
      <c r="X1" s="84" t="s">
        <v>23</v>
      </c>
      <c r="Y1" s="77" t="s">
        <v>24</v>
      </c>
      <c r="Z1" s="77" t="s">
        <v>25</v>
      </c>
      <c r="AA1" s="77" t="s">
        <v>26</v>
      </c>
      <c r="AB1" s="85" t="s">
        <v>27</v>
      </c>
      <c r="AC1" s="86" t="s">
        <v>28</v>
      </c>
      <c r="AD1" s="87" t="s">
        <v>29</v>
      </c>
      <c r="AE1" s="77" t="s">
        <v>30</v>
      </c>
      <c r="AF1" s="89" t="s">
        <v>31</v>
      </c>
      <c r="AG1" s="89" t="s">
        <v>32</v>
      </c>
      <c r="AH1" s="90" t="s">
        <v>33</v>
      </c>
      <c r="AI1" s="89" t="s">
        <v>34</v>
      </c>
      <c r="AJ1" s="77" t="s">
        <v>35</v>
      </c>
      <c r="AK1" s="91" t="s">
        <v>631</v>
      </c>
      <c r="AL1" s="91" t="s">
        <v>36</v>
      </c>
      <c r="AM1" s="77" t="s">
        <v>37</v>
      </c>
      <c r="AN1" s="92" t="s">
        <v>38</v>
      </c>
      <c r="AO1" s="92" t="s">
        <v>39</v>
      </c>
      <c r="AP1" s="78" t="s">
        <v>40</v>
      </c>
      <c r="AQ1" s="89" t="s">
        <v>41</v>
      </c>
    </row>
    <row r="2" spans="1:43" s="93" customFormat="1" ht="16.899999999999999" customHeight="1" x14ac:dyDescent="0.25">
      <c r="A2" s="75"/>
      <c r="B2" s="76"/>
      <c r="C2" s="76"/>
      <c r="D2" s="77"/>
      <c r="E2" s="129"/>
      <c r="F2" s="77"/>
      <c r="G2" s="77"/>
      <c r="H2" s="94"/>
      <c r="I2" s="94"/>
      <c r="J2" s="78" t="s">
        <v>42</v>
      </c>
      <c r="K2" s="79"/>
      <c r="L2" s="79"/>
      <c r="M2" s="94"/>
      <c r="N2" s="94"/>
      <c r="O2" s="94"/>
      <c r="P2" s="80"/>
      <c r="Q2" s="80"/>
      <c r="R2" s="81"/>
      <c r="S2" s="79"/>
      <c r="T2" s="82" t="s">
        <v>43</v>
      </c>
      <c r="U2" s="82" t="s">
        <v>44</v>
      </c>
      <c r="V2" s="82" t="s">
        <v>44</v>
      </c>
      <c r="W2" s="83" t="s">
        <v>45</v>
      </c>
      <c r="X2" s="84" t="s">
        <v>42</v>
      </c>
      <c r="Y2" s="77"/>
      <c r="Z2" s="77"/>
      <c r="AA2" s="88" t="s">
        <v>44</v>
      </c>
      <c r="AB2" s="85" t="s">
        <v>42</v>
      </c>
      <c r="AC2" s="86"/>
      <c r="AD2" s="87" t="s">
        <v>46</v>
      </c>
      <c r="AE2" s="77"/>
      <c r="AF2" s="89" t="s">
        <v>47</v>
      </c>
      <c r="AG2" s="89" t="s">
        <v>47</v>
      </c>
      <c r="AH2" s="90" t="s">
        <v>46</v>
      </c>
      <c r="AI2" s="89" t="s">
        <v>47</v>
      </c>
      <c r="AJ2" s="77"/>
      <c r="AK2" s="91" t="s">
        <v>42</v>
      </c>
      <c r="AL2" s="91" t="s">
        <v>42</v>
      </c>
      <c r="AM2" s="77"/>
      <c r="AN2" s="92"/>
      <c r="AO2" s="92"/>
      <c r="AP2" s="78" t="s">
        <v>42</v>
      </c>
      <c r="AQ2" s="89" t="s">
        <v>48</v>
      </c>
    </row>
    <row r="3" spans="1:43" ht="16.899999999999999" customHeight="1" x14ac:dyDescent="0.25">
      <c r="A3" s="2" t="s">
        <v>630</v>
      </c>
      <c r="B3" s="3" t="s">
        <v>50</v>
      </c>
      <c r="C3" s="3" t="s">
        <v>51</v>
      </c>
      <c r="D3" s="3" t="s">
        <v>52</v>
      </c>
      <c r="E3" s="132" t="s">
        <v>94</v>
      </c>
      <c r="F3" s="3" t="s">
        <v>89</v>
      </c>
      <c r="G3" s="3" t="s">
        <v>67</v>
      </c>
      <c r="H3" s="3" t="s">
        <v>56</v>
      </c>
      <c r="I3" s="2" t="s">
        <v>57</v>
      </c>
      <c r="J3" s="4">
        <v>1</v>
      </c>
      <c r="K3" s="3" t="s">
        <v>95</v>
      </c>
      <c r="L3" s="2" t="s">
        <v>57</v>
      </c>
      <c r="M3" s="5" t="s">
        <v>57</v>
      </c>
      <c r="N3" s="5" t="s">
        <v>57</v>
      </c>
      <c r="O3" s="5" t="s">
        <v>57</v>
      </c>
      <c r="P3" s="5" t="s">
        <v>57</v>
      </c>
      <c r="Q3" s="5" t="s">
        <v>57</v>
      </c>
      <c r="R3" s="3" t="s">
        <v>57</v>
      </c>
      <c r="S3" s="3" t="s">
        <v>57</v>
      </c>
      <c r="T3" s="7">
        <v>0.38</v>
      </c>
      <c r="U3" s="7" t="s">
        <v>57</v>
      </c>
      <c r="V3" s="7" t="s">
        <v>57</v>
      </c>
      <c r="W3" s="3" t="s">
        <v>57</v>
      </c>
      <c r="X3" s="3" t="s">
        <v>57</v>
      </c>
      <c r="Y3" s="3" t="s">
        <v>57</v>
      </c>
      <c r="Z3" s="3" t="s">
        <v>57</v>
      </c>
      <c r="AA3" s="3" t="s">
        <v>57</v>
      </c>
      <c r="AB3" s="3" t="s">
        <v>57</v>
      </c>
      <c r="AC3" s="3" t="s">
        <v>57</v>
      </c>
      <c r="AD3" s="9" t="s">
        <v>57</v>
      </c>
      <c r="AE3" s="2" t="s">
        <v>96</v>
      </c>
      <c r="AF3" s="5">
        <v>127.4</v>
      </c>
      <c r="AG3" s="5" t="s">
        <v>57</v>
      </c>
      <c r="AH3" s="3" t="s">
        <v>61</v>
      </c>
      <c r="AI3" s="5">
        <v>127.399999732</v>
      </c>
      <c r="AJ3" s="3" t="s">
        <v>62</v>
      </c>
      <c r="AK3" s="134" t="s">
        <v>57</v>
      </c>
      <c r="AL3" s="134" t="s">
        <v>57</v>
      </c>
      <c r="AM3" s="3" t="s">
        <v>95</v>
      </c>
      <c r="AN3" s="3" t="s">
        <v>57</v>
      </c>
      <c r="AO3" s="3" t="s">
        <v>57</v>
      </c>
      <c r="AP3" s="4">
        <v>0.99509829214178835</v>
      </c>
      <c r="AQ3" s="5">
        <v>16.550888855775078</v>
      </c>
    </row>
    <row r="4" spans="1:43" ht="16.899999999999999" customHeight="1" x14ac:dyDescent="0.25">
      <c r="A4" s="2" t="s">
        <v>652</v>
      </c>
      <c r="B4" s="3" t="s">
        <v>50</v>
      </c>
      <c r="C4" s="3" t="s">
        <v>51</v>
      </c>
      <c r="D4" s="3" t="s">
        <v>52</v>
      </c>
      <c r="E4" s="132" t="s">
        <v>107</v>
      </c>
      <c r="F4" s="3" t="s">
        <v>89</v>
      </c>
      <c r="G4" s="3" t="s">
        <v>76</v>
      </c>
      <c r="H4" s="3" t="s">
        <v>56</v>
      </c>
      <c r="I4" s="2" t="s">
        <v>57</v>
      </c>
      <c r="J4" s="4">
        <v>0.5</v>
      </c>
      <c r="K4" s="3" t="s">
        <v>58</v>
      </c>
      <c r="L4" s="2" t="s">
        <v>57</v>
      </c>
      <c r="M4" s="5" t="s">
        <v>57</v>
      </c>
      <c r="N4" s="5" t="s">
        <v>57</v>
      </c>
      <c r="O4" s="5" t="s">
        <v>57</v>
      </c>
      <c r="P4" s="5" t="s">
        <v>57</v>
      </c>
      <c r="Q4" s="5" t="s">
        <v>57</v>
      </c>
      <c r="R4" s="3" t="s">
        <v>57</v>
      </c>
      <c r="S4" s="3" t="s">
        <v>57</v>
      </c>
      <c r="T4" s="7">
        <v>0.36349999999999999</v>
      </c>
      <c r="U4" s="7">
        <v>14.494999999999999</v>
      </c>
      <c r="V4" s="7">
        <v>7.2474999999999996</v>
      </c>
      <c r="W4" s="3" t="s">
        <v>57</v>
      </c>
      <c r="X4" s="3" t="s">
        <v>57</v>
      </c>
      <c r="Y4" s="3" t="s">
        <v>57</v>
      </c>
      <c r="Z4" s="3" t="s">
        <v>57</v>
      </c>
      <c r="AA4" s="3" t="s">
        <v>57</v>
      </c>
      <c r="AB4" s="3" t="s">
        <v>57</v>
      </c>
      <c r="AC4" s="3" t="s">
        <v>57</v>
      </c>
      <c r="AD4" s="9" t="s">
        <v>57</v>
      </c>
      <c r="AE4" s="2" t="s">
        <v>60</v>
      </c>
      <c r="AF4" s="5">
        <v>53.000000320000005</v>
      </c>
      <c r="AG4" s="5">
        <v>53.000000249999992</v>
      </c>
      <c r="AH4" s="3" t="s">
        <v>61</v>
      </c>
      <c r="AI4" s="5">
        <v>53.000000320000005</v>
      </c>
      <c r="AJ4" s="3" t="s">
        <v>108</v>
      </c>
      <c r="AK4" s="134" t="s">
        <v>57</v>
      </c>
      <c r="AL4" s="134" t="s">
        <v>57</v>
      </c>
      <c r="AM4" s="3" t="s">
        <v>57</v>
      </c>
      <c r="AN4" s="3" t="s">
        <v>57</v>
      </c>
      <c r="AO4" s="3" t="s">
        <v>57</v>
      </c>
      <c r="AP4" s="4" t="s">
        <v>57</v>
      </c>
      <c r="AQ4" s="5" t="s">
        <v>57</v>
      </c>
    </row>
    <row r="5" spans="1:43" s="93" customFormat="1" ht="16.899999999999999" customHeight="1" x14ac:dyDescent="0.25">
      <c r="A5" s="2" t="s">
        <v>49</v>
      </c>
      <c r="B5" s="3" t="s">
        <v>50</v>
      </c>
      <c r="C5" s="3" t="s">
        <v>51</v>
      </c>
      <c r="D5" s="3" t="s">
        <v>52</v>
      </c>
      <c r="E5" s="132" t="s">
        <v>53</v>
      </c>
      <c r="F5" s="3" t="s">
        <v>54</v>
      </c>
      <c r="G5" s="3" t="s">
        <v>55</v>
      </c>
      <c r="H5" s="3" t="s">
        <v>56</v>
      </c>
      <c r="I5" s="2" t="s">
        <v>57</v>
      </c>
      <c r="J5" s="4">
        <v>0.5</v>
      </c>
      <c r="K5" s="3" t="s">
        <v>58</v>
      </c>
      <c r="L5" s="2" t="s">
        <v>57</v>
      </c>
      <c r="M5" s="5">
        <v>2.5</v>
      </c>
      <c r="N5" s="5">
        <v>2.5</v>
      </c>
      <c r="O5" s="5">
        <v>1.5</v>
      </c>
      <c r="P5" s="5" t="s">
        <v>612</v>
      </c>
      <c r="Q5" s="5" t="s">
        <v>612</v>
      </c>
      <c r="R5" s="3" t="s">
        <v>59</v>
      </c>
      <c r="S5" s="6">
        <v>1972</v>
      </c>
      <c r="T5" s="7">
        <v>0.6</v>
      </c>
      <c r="U5" s="7">
        <v>5.0183999999999997</v>
      </c>
      <c r="V5" s="7">
        <v>2.5091999999999999</v>
      </c>
      <c r="W5" s="8">
        <v>2.5470000000000002</v>
      </c>
      <c r="X5" s="3" t="s">
        <v>57</v>
      </c>
      <c r="Y5" s="3" t="s">
        <v>57</v>
      </c>
      <c r="Z5" s="3" t="s">
        <v>57</v>
      </c>
      <c r="AA5" s="3" t="s">
        <v>57</v>
      </c>
      <c r="AB5" s="3" t="s">
        <v>57</v>
      </c>
      <c r="AC5" s="3">
        <v>35</v>
      </c>
      <c r="AD5" s="9">
        <v>43070</v>
      </c>
      <c r="AE5" s="2" t="s">
        <v>60</v>
      </c>
      <c r="AF5" s="5">
        <v>15.750000049999999</v>
      </c>
      <c r="AG5" s="5">
        <v>15.750000000000002</v>
      </c>
      <c r="AH5" s="3" t="s">
        <v>61</v>
      </c>
      <c r="AI5" s="5">
        <v>15.75</v>
      </c>
      <c r="AJ5" s="3" t="s">
        <v>62</v>
      </c>
      <c r="AK5" s="134">
        <v>7.7499999999999986E-2</v>
      </c>
      <c r="AL5" s="134">
        <v>-1.5931422171646274E-2</v>
      </c>
      <c r="AM5" s="3" t="s">
        <v>63</v>
      </c>
      <c r="AN5" s="3" t="s">
        <v>64</v>
      </c>
      <c r="AO5" s="3" t="s">
        <v>57</v>
      </c>
      <c r="AP5" s="4">
        <v>0.47206280886338281</v>
      </c>
      <c r="AQ5" s="5">
        <v>0.93467335570949339</v>
      </c>
    </row>
    <row r="6" spans="1:43" ht="16.899999999999999" customHeight="1" x14ac:dyDescent="0.25">
      <c r="A6" s="2" t="s">
        <v>65</v>
      </c>
      <c r="B6" s="3" t="s">
        <v>50</v>
      </c>
      <c r="C6" s="3" t="s">
        <v>51</v>
      </c>
      <c r="D6" s="3" t="s">
        <v>52</v>
      </c>
      <c r="E6" s="132" t="s">
        <v>66</v>
      </c>
      <c r="F6" s="3" t="s">
        <v>54</v>
      </c>
      <c r="G6" s="3" t="s">
        <v>67</v>
      </c>
      <c r="H6" s="3" t="s">
        <v>56</v>
      </c>
      <c r="I6" s="2" t="s">
        <v>57</v>
      </c>
      <c r="J6" s="4">
        <v>0.5</v>
      </c>
      <c r="K6" s="3" t="s">
        <v>68</v>
      </c>
      <c r="L6" s="2" t="s">
        <v>57</v>
      </c>
      <c r="M6" s="5">
        <v>5</v>
      </c>
      <c r="N6" s="5">
        <v>5</v>
      </c>
      <c r="O6" s="5">
        <v>4.5</v>
      </c>
      <c r="P6" s="5">
        <v>3.5</v>
      </c>
      <c r="Q6" s="5">
        <v>5.5</v>
      </c>
      <c r="R6" s="3" t="s">
        <v>69</v>
      </c>
      <c r="S6" s="3">
        <v>2019</v>
      </c>
      <c r="T6" s="7">
        <v>0.1762</v>
      </c>
      <c r="U6" s="7">
        <v>42.184950000000001</v>
      </c>
      <c r="V6" s="7">
        <v>21.092475</v>
      </c>
      <c r="W6" s="3">
        <v>1200</v>
      </c>
      <c r="X6" s="3" t="s">
        <v>57</v>
      </c>
      <c r="Y6" s="3" t="s">
        <v>57</v>
      </c>
      <c r="Z6" s="3" t="s">
        <v>57</v>
      </c>
      <c r="AA6" s="3" t="s">
        <v>57</v>
      </c>
      <c r="AB6" s="3" t="s">
        <v>57</v>
      </c>
      <c r="AC6" s="3">
        <v>116</v>
      </c>
      <c r="AD6" s="9">
        <v>42482</v>
      </c>
      <c r="AE6" s="2" t="s">
        <v>70</v>
      </c>
      <c r="AF6" s="5">
        <v>302.49999940999993</v>
      </c>
      <c r="AG6" s="5">
        <v>302.49999999999994</v>
      </c>
      <c r="AH6" s="3" t="s">
        <v>61</v>
      </c>
      <c r="AI6" s="5">
        <v>302.5</v>
      </c>
      <c r="AJ6" s="3" t="s">
        <v>62</v>
      </c>
      <c r="AK6" s="134">
        <v>6.3750000000000015E-2</v>
      </c>
      <c r="AL6" s="134">
        <v>7.2768879646061657E-2</v>
      </c>
      <c r="AM6" s="3" t="s">
        <v>71</v>
      </c>
      <c r="AN6" s="3" t="s">
        <v>72</v>
      </c>
      <c r="AO6" s="3" t="s">
        <v>73</v>
      </c>
      <c r="AP6" s="4">
        <v>0.99545809583749656</v>
      </c>
      <c r="AQ6" s="5">
        <v>3.7534057438142172</v>
      </c>
    </row>
    <row r="7" spans="1:43" ht="15" customHeight="1" x14ac:dyDescent="0.25">
      <c r="A7" s="2" t="s">
        <v>80</v>
      </c>
      <c r="B7" s="3" t="s">
        <v>50</v>
      </c>
      <c r="C7" s="3" t="s">
        <v>51</v>
      </c>
      <c r="D7" s="3" t="s">
        <v>52</v>
      </c>
      <c r="E7" s="132" t="s">
        <v>81</v>
      </c>
      <c r="F7" s="3" t="s">
        <v>82</v>
      </c>
      <c r="G7" s="3" t="s">
        <v>76</v>
      </c>
      <c r="H7" s="3" t="s">
        <v>56</v>
      </c>
      <c r="I7" s="2" t="s">
        <v>57</v>
      </c>
      <c r="J7" s="4">
        <v>0.75</v>
      </c>
      <c r="K7" s="3" t="s">
        <v>58</v>
      </c>
      <c r="L7" s="2" t="s">
        <v>57</v>
      </c>
      <c r="M7" s="5">
        <v>5</v>
      </c>
      <c r="N7" s="5">
        <v>5</v>
      </c>
      <c r="O7" s="5">
        <v>6</v>
      </c>
      <c r="P7" s="5">
        <v>4</v>
      </c>
      <c r="Q7" s="5">
        <v>5.5</v>
      </c>
      <c r="R7" s="3" t="s">
        <v>83</v>
      </c>
      <c r="S7" s="3">
        <v>2008</v>
      </c>
      <c r="T7" s="7">
        <v>0.64700000000000002</v>
      </c>
      <c r="U7" s="7">
        <v>33.745100000000001</v>
      </c>
      <c r="V7" s="7">
        <v>25.308824999999999</v>
      </c>
      <c r="W7" s="3" t="s">
        <v>84</v>
      </c>
      <c r="X7" s="3" t="s">
        <v>57</v>
      </c>
      <c r="Y7" s="3" t="s">
        <v>57</v>
      </c>
      <c r="Z7" s="3" t="s">
        <v>57</v>
      </c>
      <c r="AA7" s="3" t="s">
        <v>57</v>
      </c>
      <c r="AB7" s="3" t="s">
        <v>57</v>
      </c>
      <c r="AC7" s="3">
        <v>593</v>
      </c>
      <c r="AD7" s="9">
        <v>41333</v>
      </c>
      <c r="AE7" s="2" t="s">
        <v>60</v>
      </c>
      <c r="AF7" s="5">
        <v>145.12499929999998</v>
      </c>
      <c r="AG7" s="5">
        <v>48.374999999999993</v>
      </c>
      <c r="AH7" s="3" t="s">
        <v>61</v>
      </c>
      <c r="AI7" s="5">
        <v>145.125</v>
      </c>
      <c r="AJ7" s="3" t="s">
        <v>62</v>
      </c>
      <c r="AK7" s="134">
        <v>7.6250000001744186E-2</v>
      </c>
      <c r="AL7" s="134">
        <v>8.7886850243037357E-2</v>
      </c>
      <c r="AM7" s="3" t="s">
        <v>85</v>
      </c>
      <c r="AN7" s="3" t="s">
        <v>86</v>
      </c>
      <c r="AO7" s="3" t="s">
        <v>87</v>
      </c>
      <c r="AP7" s="4">
        <v>0.99472516009731782</v>
      </c>
      <c r="AQ7" s="5">
        <v>4.28</v>
      </c>
    </row>
    <row r="8" spans="1:43" ht="16.5" customHeight="1" x14ac:dyDescent="0.25">
      <c r="A8" s="2" t="s">
        <v>634</v>
      </c>
      <c r="B8" s="3"/>
      <c r="C8" s="3"/>
      <c r="D8" s="3"/>
      <c r="E8" s="132"/>
      <c r="F8" s="3"/>
      <c r="G8" s="3"/>
      <c r="H8" s="3"/>
      <c r="I8" s="2"/>
      <c r="J8" s="4"/>
      <c r="K8" s="3"/>
      <c r="L8" s="2"/>
      <c r="M8" s="5"/>
      <c r="N8" s="5"/>
      <c r="O8" s="5"/>
      <c r="P8" s="5"/>
      <c r="Q8" s="5"/>
      <c r="R8" s="3"/>
      <c r="S8" s="3"/>
      <c r="T8" s="7"/>
      <c r="U8" s="7"/>
      <c r="V8" s="7"/>
      <c r="W8" s="3"/>
      <c r="X8" s="3"/>
      <c r="Y8" s="3"/>
      <c r="Z8" s="3"/>
      <c r="AA8" s="3"/>
      <c r="AB8" s="3"/>
      <c r="AC8" s="3"/>
      <c r="AD8" s="9"/>
      <c r="AE8" s="2"/>
      <c r="AF8" s="5"/>
      <c r="AG8" s="5"/>
      <c r="AH8" s="3"/>
      <c r="AI8" s="5"/>
      <c r="AJ8" s="3"/>
      <c r="AK8" s="134"/>
      <c r="AL8" s="134"/>
      <c r="AM8" s="3"/>
      <c r="AN8" s="3"/>
      <c r="AO8" s="3"/>
      <c r="AP8" s="4"/>
      <c r="AQ8" s="5"/>
    </row>
    <row r="9" spans="1:43" ht="16.5" customHeight="1" x14ac:dyDescent="0.25">
      <c r="A9" s="2" t="s">
        <v>74</v>
      </c>
      <c r="B9" s="3" t="s">
        <v>50</v>
      </c>
      <c r="C9" s="3" t="s">
        <v>51</v>
      </c>
      <c r="D9" s="3" t="s">
        <v>52</v>
      </c>
      <c r="E9" s="132" t="s">
        <v>642</v>
      </c>
      <c r="F9" s="3" t="s">
        <v>75</v>
      </c>
      <c r="G9" s="3" t="s">
        <v>76</v>
      </c>
      <c r="H9" s="3" t="s">
        <v>56</v>
      </c>
      <c r="I9" s="2" t="s">
        <v>57</v>
      </c>
      <c r="J9" s="4">
        <v>0.5</v>
      </c>
      <c r="K9" s="3" t="s">
        <v>58</v>
      </c>
      <c r="L9" s="2" t="s">
        <v>57</v>
      </c>
      <c r="M9" s="5">
        <v>5</v>
      </c>
      <c r="N9" s="5">
        <v>5</v>
      </c>
      <c r="O9" s="5">
        <v>4.5</v>
      </c>
      <c r="P9" s="5">
        <v>1.5</v>
      </c>
      <c r="Q9" s="5">
        <v>5</v>
      </c>
      <c r="R9" s="3" t="s">
        <v>77</v>
      </c>
      <c r="S9" s="3">
        <v>2006</v>
      </c>
      <c r="T9" s="7">
        <v>0.35649999999999998</v>
      </c>
      <c r="U9" s="7">
        <v>18.107900000000001</v>
      </c>
      <c r="V9" s="7">
        <v>9.0539500000000004</v>
      </c>
      <c r="W9" s="3">
        <v>1945</v>
      </c>
      <c r="X9" s="3" t="s">
        <v>57</v>
      </c>
      <c r="Y9" s="3" t="s">
        <v>57</v>
      </c>
      <c r="Z9" s="3" t="s">
        <v>57</v>
      </c>
      <c r="AA9" s="3" t="s">
        <v>57</v>
      </c>
      <c r="AB9" s="3" t="s">
        <v>57</v>
      </c>
      <c r="AC9" s="3">
        <v>220</v>
      </c>
      <c r="AD9" s="9">
        <v>41743</v>
      </c>
      <c r="AE9" s="2" t="s">
        <v>60</v>
      </c>
      <c r="AF9" s="5">
        <v>79.999999779999996</v>
      </c>
      <c r="AG9" s="5">
        <v>80</v>
      </c>
      <c r="AH9" s="3" t="s">
        <v>61</v>
      </c>
      <c r="AI9" s="5">
        <v>80</v>
      </c>
      <c r="AJ9" s="3" t="s">
        <v>78</v>
      </c>
      <c r="AK9" s="134">
        <v>7.2499999999999995E-2</v>
      </c>
      <c r="AL9" s="134">
        <v>7.6674758710855564E-2</v>
      </c>
      <c r="AM9" s="3" t="s">
        <v>71</v>
      </c>
      <c r="AN9" s="3" t="s">
        <v>79</v>
      </c>
      <c r="AO9" s="3" t="s">
        <v>650</v>
      </c>
      <c r="AP9" s="4">
        <v>0.92133820045394543</v>
      </c>
      <c r="AQ9" s="5">
        <v>6.5405829584361603</v>
      </c>
    </row>
    <row r="10" spans="1:43" ht="16.899999999999999" customHeight="1" x14ac:dyDescent="0.25">
      <c r="A10" s="2" t="s">
        <v>633</v>
      </c>
      <c r="B10" s="3" t="s">
        <v>50</v>
      </c>
      <c r="C10" s="3" t="s">
        <v>51</v>
      </c>
      <c r="D10" s="3" t="s">
        <v>52</v>
      </c>
      <c r="E10" s="132" t="s">
        <v>88</v>
      </c>
      <c r="F10" s="3" t="s">
        <v>89</v>
      </c>
      <c r="G10" s="3" t="s">
        <v>76</v>
      </c>
      <c r="H10" s="3" t="s">
        <v>56</v>
      </c>
      <c r="I10" s="2" t="s">
        <v>57</v>
      </c>
      <c r="J10" s="4">
        <v>1</v>
      </c>
      <c r="K10" s="3" t="s">
        <v>57</v>
      </c>
      <c r="L10" s="2" t="s">
        <v>57</v>
      </c>
      <c r="M10" s="5">
        <v>5</v>
      </c>
      <c r="N10" s="5">
        <v>5</v>
      </c>
      <c r="O10" s="5">
        <v>5</v>
      </c>
      <c r="P10" s="5">
        <v>3</v>
      </c>
      <c r="Q10" s="5">
        <v>4.5</v>
      </c>
      <c r="R10" s="3" t="s">
        <v>90</v>
      </c>
      <c r="S10" s="3" t="s">
        <v>91</v>
      </c>
      <c r="T10" s="7">
        <v>0.77910000000000001</v>
      </c>
      <c r="U10" s="7" t="s">
        <v>57</v>
      </c>
      <c r="V10" s="7" t="s">
        <v>57</v>
      </c>
      <c r="W10" s="3" t="s">
        <v>92</v>
      </c>
      <c r="X10" s="3" t="s">
        <v>57</v>
      </c>
      <c r="Y10" s="3" t="s">
        <v>57</v>
      </c>
      <c r="Z10" s="3" t="s">
        <v>57</v>
      </c>
      <c r="AA10" s="3" t="s">
        <v>57</v>
      </c>
      <c r="AB10" s="3" t="s">
        <v>57</v>
      </c>
      <c r="AC10" s="3">
        <v>142</v>
      </c>
      <c r="AD10" s="9">
        <v>42917</v>
      </c>
      <c r="AE10" s="2" t="s">
        <v>93</v>
      </c>
      <c r="AF10" s="5" t="s">
        <v>57</v>
      </c>
      <c r="AG10" s="5" t="s">
        <v>57</v>
      </c>
      <c r="AH10" s="3" t="s">
        <v>57</v>
      </c>
      <c r="AI10" s="5" t="s">
        <v>57</v>
      </c>
      <c r="AJ10" s="3" t="s">
        <v>57</v>
      </c>
      <c r="AK10" s="134" t="s">
        <v>57</v>
      </c>
      <c r="AL10" s="134" t="s">
        <v>57</v>
      </c>
      <c r="AM10" s="3" t="s">
        <v>57</v>
      </c>
      <c r="AN10" s="3" t="s">
        <v>57</v>
      </c>
      <c r="AO10" s="3" t="s">
        <v>57</v>
      </c>
      <c r="AP10" s="4" t="s">
        <v>57</v>
      </c>
      <c r="AQ10" s="5" t="s">
        <v>57</v>
      </c>
    </row>
    <row r="11" spans="1:43" ht="16.899999999999999" customHeight="1" x14ac:dyDescent="0.25">
      <c r="A11" s="2" t="s">
        <v>97</v>
      </c>
      <c r="B11" s="3" t="s">
        <v>50</v>
      </c>
      <c r="C11" s="3" t="s">
        <v>51</v>
      </c>
      <c r="D11" s="3" t="s">
        <v>52</v>
      </c>
      <c r="E11" s="132" t="s">
        <v>98</v>
      </c>
      <c r="F11" s="3" t="s">
        <v>89</v>
      </c>
      <c r="G11" s="3" t="s">
        <v>76</v>
      </c>
      <c r="H11" s="3" t="s">
        <v>56</v>
      </c>
      <c r="I11" s="2" t="s">
        <v>57</v>
      </c>
      <c r="J11" s="4">
        <v>0.5</v>
      </c>
      <c r="K11" s="3" t="s">
        <v>99</v>
      </c>
      <c r="L11" s="2" t="s">
        <v>57</v>
      </c>
      <c r="M11" s="5" t="s">
        <v>100</v>
      </c>
      <c r="N11" s="5" t="s">
        <v>100</v>
      </c>
      <c r="O11" s="5" t="s">
        <v>101</v>
      </c>
      <c r="P11" s="5" t="s">
        <v>102</v>
      </c>
      <c r="Q11" s="5" t="s">
        <v>103</v>
      </c>
      <c r="R11" s="3" t="s">
        <v>90</v>
      </c>
      <c r="S11" s="3">
        <v>1967</v>
      </c>
      <c r="T11" s="7">
        <v>0.6</v>
      </c>
      <c r="U11" s="7">
        <v>52.495699999999999</v>
      </c>
      <c r="V11" s="7">
        <v>26.24785</v>
      </c>
      <c r="W11" s="3">
        <v>1020</v>
      </c>
      <c r="X11" s="3" t="s">
        <v>57</v>
      </c>
      <c r="Y11" s="3" t="s">
        <v>57</v>
      </c>
      <c r="Z11" s="3" t="s">
        <v>57</v>
      </c>
      <c r="AA11" s="3" t="s">
        <v>57</v>
      </c>
      <c r="AB11" s="3" t="s">
        <v>57</v>
      </c>
      <c r="AC11" s="3">
        <v>385</v>
      </c>
      <c r="AD11" s="9">
        <v>36767</v>
      </c>
      <c r="AE11" s="2" t="s">
        <v>70</v>
      </c>
      <c r="AF11" s="5">
        <v>498</v>
      </c>
      <c r="AG11" s="5" t="s">
        <v>57</v>
      </c>
      <c r="AH11" s="3" t="s">
        <v>61</v>
      </c>
      <c r="AI11" s="5">
        <v>498</v>
      </c>
      <c r="AJ11" s="3" t="s">
        <v>62</v>
      </c>
      <c r="AK11" s="134">
        <v>6.3945012182586164E-2</v>
      </c>
      <c r="AL11" s="134">
        <v>5.5148184196787166E-2</v>
      </c>
      <c r="AM11" s="3" t="s">
        <v>104</v>
      </c>
      <c r="AN11" s="3" t="s">
        <v>105</v>
      </c>
      <c r="AO11" s="3" t="s">
        <v>106</v>
      </c>
      <c r="AP11" s="4">
        <v>0.89405227475774218</v>
      </c>
      <c r="AQ11" s="5">
        <v>2.5198892654855656</v>
      </c>
    </row>
    <row r="12" spans="1:43" ht="16.899999999999999" customHeight="1" x14ac:dyDescent="0.25">
      <c r="A12" s="2" t="s">
        <v>109</v>
      </c>
      <c r="B12" s="3" t="s">
        <v>50</v>
      </c>
      <c r="C12" s="3" t="s">
        <v>51</v>
      </c>
      <c r="D12" s="3" t="s">
        <v>52</v>
      </c>
      <c r="E12" s="132" t="s">
        <v>110</v>
      </c>
      <c r="F12" s="3" t="s">
        <v>89</v>
      </c>
      <c r="G12" s="3" t="s">
        <v>67</v>
      </c>
      <c r="H12" s="3" t="s">
        <v>56</v>
      </c>
      <c r="I12" s="2" t="s">
        <v>57</v>
      </c>
      <c r="J12" s="4">
        <v>0.5</v>
      </c>
      <c r="K12" s="3" t="s">
        <v>111</v>
      </c>
      <c r="L12" s="2" t="s">
        <v>57</v>
      </c>
      <c r="M12" s="5" t="s">
        <v>112</v>
      </c>
      <c r="N12" s="5" t="s">
        <v>112</v>
      </c>
      <c r="O12" s="5" t="s">
        <v>113</v>
      </c>
      <c r="P12" s="5" t="s">
        <v>114</v>
      </c>
      <c r="Q12" s="5" t="s">
        <v>115</v>
      </c>
      <c r="R12" s="3" t="s">
        <v>90</v>
      </c>
      <c r="S12" s="3">
        <v>1993</v>
      </c>
      <c r="T12" s="7">
        <v>0.6</v>
      </c>
      <c r="U12" s="7">
        <v>86.962200000063504</v>
      </c>
      <c r="V12" s="7">
        <v>43.481100000031752</v>
      </c>
      <c r="W12" s="3" t="s">
        <v>116</v>
      </c>
      <c r="X12" s="3" t="s">
        <v>57</v>
      </c>
      <c r="Y12" s="3" t="s">
        <v>57</v>
      </c>
      <c r="Z12" s="3" t="s">
        <v>57</v>
      </c>
      <c r="AA12" s="3" t="s">
        <v>57</v>
      </c>
      <c r="AB12" s="3" t="s">
        <v>57</v>
      </c>
      <c r="AC12" s="3">
        <v>654</v>
      </c>
      <c r="AD12" s="9">
        <v>36144</v>
      </c>
      <c r="AE12" s="2" t="s">
        <v>70</v>
      </c>
      <c r="AF12" s="5">
        <v>1212</v>
      </c>
      <c r="AG12" s="5" t="s">
        <v>57</v>
      </c>
      <c r="AH12" s="3" t="s">
        <v>61</v>
      </c>
      <c r="AI12" s="5">
        <v>1212</v>
      </c>
      <c r="AJ12" s="3" t="s">
        <v>117</v>
      </c>
      <c r="AK12" s="134">
        <v>5.5000000000000014E-2</v>
      </c>
      <c r="AL12" s="134">
        <v>5.1310334397689762E-2</v>
      </c>
      <c r="AM12" s="3" t="s">
        <v>118</v>
      </c>
      <c r="AN12" s="3" t="s">
        <v>119</v>
      </c>
      <c r="AO12" s="3" t="s">
        <v>120</v>
      </c>
      <c r="AP12" s="4">
        <v>0.97719928888645236</v>
      </c>
      <c r="AQ12" s="5">
        <v>5.3153857779708398</v>
      </c>
    </row>
    <row r="13" spans="1:43" ht="16.899999999999999" customHeight="1" x14ac:dyDescent="0.25">
      <c r="A13" s="2" t="s">
        <v>121</v>
      </c>
      <c r="B13" s="3" t="s">
        <v>50</v>
      </c>
      <c r="C13" s="3" t="s">
        <v>51</v>
      </c>
      <c r="D13" s="3" t="s">
        <v>52</v>
      </c>
      <c r="E13" s="132" t="s">
        <v>122</v>
      </c>
      <c r="F13" s="3" t="s">
        <v>89</v>
      </c>
      <c r="G13" s="3" t="s">
        <v>76</v>
      </c>
      <c r="H13" s="3" t="s">
        <v>56</v>
      </c>
      <c r="I13" s="2" t="s">
        <v>57</v>
      </c>
      <c r="J13" s="4">
        <v>0.5</v>
      </c>
      <c r="K13" s="3" t="s">
        <v>68</v>
      </c>
      <c r="L13" s="2" t="s">
        <v>57</v>
      </c>
      <c r="M13" s="5">
        <v>4.5</v>
      </c>
      <c r="N13" s="5">
        <v>4.5</v>
      </c>
      <c r="O13" s="5">
        <v>2.5</v>
      </c>
      <c r="P13" s="5">
        <v>3.5</v>
      </c>
      <c r="Q13" s="5">
        <v>4</v>
      </c>
      <c r="R13" s="3" t="s">
        <v>90</v>
      </c>
      <c r="S13" s="3">
        <v>1978</v>
      </c>
      <c r="T13" s="7">
        <v>0.8</v>
      </c>
      <c r="U13" s="7">
        <v>79.123500000000007</v>
      </c>
      <c r="V13" s="7">
        <v>39.561750000000004</v>
      </c>
      <c r="W13" s="3">
        <v>1200</v>
      </c>
      <c r="X13" s="3" t="s">
        <v>57</v>
      </c>
      <c r="Y13" s="3" t="s">
        <v>57</v>
      </c>
      <c r="Z13" s="3" t="s">
        <v>57</v>
      </c>
      <c r="AA13" s="3" t="s">
        <v>57</v>
      </c>
      <c r="AB13" s="3" t="s">
        <v>57</v>
      </c>
      <c r="AC13" s="3">
        <v>308</v>
      </c>
      <c r="AD13" s="9" t="s">
        <v>123</v>
      </c>
      <c r="AE13" s="2" t="s">
        <v>60</v>
      </c>
      <c r="AF13" s="5">
        <v>835.99956230000032</v>
      </c>
      <c r="AG13" s="5">
        <v>836.00000005000004</v>
      </c>
      <c r="AH13" s="3" t="s">
        <v>61</v>
      </c>
      <c r="AI13" s="5">
        <v>836</v>
      </c>
      <c r="AJ13" s="3" t="s">
        <v>117</v>
      </c>
      <c r="AK13" s="134">
        <v>5.9400000000000001E-2</v>
      </c>
      <c r="AL13" s="134">
        <v>5.5720558204411873E-2</v>
      </c>
      <c r="AM13" s="3" t="s">
        <v>124</v>
      </c>
      <c r="AN13" s="3" t="s">
        <v>125</v>
      </c>
      <c r="AO13" s="3" t="s">
        <v>126</v>
      </c>
      <c r="AP13" s="4">
        <v>0.94198815775338562</v>
      </c>
      <c r="AQ13" s="5">
        <v>4.47</v>
      </c>
    </row>
    <row r="14" spans="1:43" ht="16.899999999999999" customHeight="1" x14ac:dyDescent="0.25">
      <c r="A14" s="2" t="s">
        <v>127</v>
      </c>
      <c r="B14" s="3" t="s">
        <v>50</v>
      </c>
      <c r="C14" s="3" t="s">
        <v>51</v>
      </c>
      <c r="D14" s="3" t="s">
        <v>52</v>
      </c>
      <c r="E14" s="132" t="s">
        <v>128</v>
      </c>
      <c r="F14" s="3" t="s">
        <v>89</v>
      </c>
      <c r="G14" s="3" t="s">
        <v>67</v>
      </c>
      <c r="H14" s="3" t="s">
        <v>56</v>
      </c>
      <c r="I14" s="2" t="s">
        <v>57</v>
      </c>
      <c r="J14" s="4">
        <v>0.36699999999999999</v>
      </c>
      <c r="K14" s="3" t="s">
        <v>129</v>
      </c>
      <c r="L14" s="2" t="s">
        <v>57</v>
      </c>
      <c r="M14" s="5">
        <v>5</v>
      </c>
      <c r="N14" s="5">
        <v>5</v>
      </c>
      <c r="O14" s="5">
        <v>4.5</v>
      </c>
      <c r="P14" s="5">
        <v>3.5</v>
      </c>
      <c r="Q14" s="5">
        <v>6</v>
      </c>
      <c r="R14" s="3" t="s">
        <v>130</v>
      </c>
      <c r="S14" s="3">
        <v>2011</v>
      </c>
      <c r="T14" s="7">
        <v>0.3</v>
      </c>
      <c r="U14" s="7">
        <v>42.172290000000011</v>
      </c>
      <c r="V14" s="7">
        <v>15.477230430000004</v>
      </c>
      <c r="W14" s="3">
        <v>1600</v>
      </c>
      <c r="X14" s="3" t="s">
        <v>57</v>
      </c>
      <c r="Y14" s="3" t="s">
        <v>57</v>
      </c>
      <c r="Z14" s="3" t="s">
        <v>57</v>
      </c>
      <c r="AA14" s="3" t="s">
        <v>57</v>
      </c>
      <c r="AB14" s="3" t="s">
        <v>57</v>
      </c>
      <c r="AC14" s="3">
        <v>97</v>
      </c>
      <c r="AD14" s="9">
        <v>36739</v>
      </c>
      <c r="AE14" s="2" t="s">
        <v>60</v>
      </c>
      <c r="AF14" s="5">
        <v>369.59999993000002</v>
      </c>
      <c r="AG14" s="5">
        <v>638.39999995999995</v>
      </c>
      <c r="AH14" s="3" t="s">
        <v>61</v>
      </c>
      <c r="AI14" s="5">
        <v>369.59999996606405</v>
      </c>
      <c r="AJ14" s="3" t="s">
        <v>62</v>
      </c>
      <c r="AK14" s="134">
        <v>5.5000000000000007E-2</v>
      </c>
      <c r="AL14" s="134">
        <v>6.2623671683938467E-2</v>
      </c>
      <c r="AM14" s="3" t="s">
        <v>131</v>
      </c>
      <c r="AN14" s="3" t="s">
        <v>71</v>
      </c>
      <c r="AO14" s="3" t="s">
        <v>132</v>
      </c>
      <c r="AP14" s="4">
        <v>0.95854386849753703</v>
      </c>
      <c r="AQ14" s="5">
        <v>4.7999389231369811</v>
      </c>
    </row>
    <row r="15" spans="1:43" ht="16.899999999999999" customHeight="1" x14ac:dyDescent="0.25">
      <c r="A15" s="2" t="s">
        <v>133</v>
      </c>
      <c r="B15" s="3" t="s">
        <v>50</v>
      </c>
      <c r="C15" s="3" t="s">
        <v>51</v>
      </c>
      <c r="D15" s="3" t="s">
        <v>52</v>
      </c>
      <c r="E15" s="132" t="s">
        <v>134</v>
      </c>
      <c r="F15" s="3" t="s">
        <v>89</v>
      </c>
      <c r="G15" s="3" t="s">
        <v>76</v>
      </c>
      <c r="H15" s="3" t="s">
        <v>56</v>
      </c>
      <c r="I15" s="2" t="s">
        <v>57</v>
      </c>
      <c r="J15" s="4">
        <v>1</v>
      </c>
      <c r="K15" s="3" t="s">
        <v>57</v>
      </c>
      <c r="L15" s="2" t="s">
        <v>57</v>
      </c>
      <c r="M15" s="5">
        <v>5.5</v>
      </c>
      <c r="N15" s="5">
        <v>5.5</v>
      </c>
      <c r="O15" s="5">
        <v>4</v>
      </c>
      <c r="P15" s="5">
        <v>2.5</v>
      </c>
      <c r="Q15" s="5">
        <v>6</v>
      </c>
      <c r="R15" s="3" t="s">
        <v>135</v>
      </c>
      <c r="S15" s="3">
        <v>2004</v>
      </c>
      <c r="T15" s="7">
        <v>0.4</v>
      </c>
      <c r="U15" s="7">
        <v>19.469000000000001</v>
      </c>
      <c r="V15" s="7">
        <v>19.469000000000001</v>
      </c>
      <c r="W15" s="3">
        <v>2000</v>
      </c>
      <c r="X15" s="3" t="s">
        <v>57</v>
      </c>
      <c r="Y15" s="3" t="s">
        <v>57</v>
      </c>
      <c r="Z15" s="3" t="s">
        <v>57</v>
      </c>
      <c r="AA15" s="3" t="s">
        <v>57</v>
      </c>
      <c r="AB15" s="3" t="s">
        <v>57</v>
      </c>
      <c r="AC15" s="3">
        <v>113</v>
      </c>
      <c r="AD15" s="9">
        <v>37385</v>
      </c>
      <c r="AE15" s="2" t="s">
        <v>70</v>
      </c>
      <c r="AF15" s="5">
        <v>260.00000000000006</v>
      </c>
      <c r="AG15" s="5" t="s">
        <v>57</v>
      </c>
      <c r="AH15" s="3" t="s">
        <v>61</v>
      </c>
      <c r="AI15" s="5">
        <v>260</v>
      </c>
      <c r="AJ15" s="3" t="s">
        <v>62</v>
      </c>
      <c r="AK15" s="134">
        <v>6.7500000000000004E-2</v>
      </c>
      <c r="AL15" s="134">
        <v>7.1136306307692326E-2</v>
      </c>
      <c r="AM15" s="3" t="s">
        <v>136</v>
      </c>
      <c r="AN15" s="3" t="s">
        <v>137</v>
      </c>
      <c r="AO15" s="3" t="s">
        <v>138</v>
      </c>
      <c r="AP15" s="4">
        <v>0.69</v>
      </c>
      <c r="AQ15" s="5">
        <v>1.1200000000000001</v>
      </c>
    </row>
    <row r="16" spans="1:43" ht="16.899999999999999" customHeight="1" x14ac:dyDescent="0.25">
      <c r="A16" s="2" t="s">
        <v>139</v>
      </c>
      <c r="B16" s="3" t="s">
        <v>50</v>
      </c>
      <c r="C16" s="3" t="s">
        <v>51</v>
      </c>
      <c r="D16" s="3" t="s">
        <v>52</v>
      </c>
      <c r="E16" s="132" t="s">
        <v>140</v>
      </c>
      <c r="F16" s="3" t="s">
        <v>89</v>
      </c>
      <c r="G16" s="3" t="s">
        <v>141</v>
      </c>
      <c r="H16" s="3" t="s">
        <v>56</v>
      </c>
      <c r="I16" s="2" t="s">
        <v>57</v>
      </c>
      <c r="J16" s="4">
        <v>1</v>
      </c>
      <c r="K16" s="3" t="s">
        <v>57</v>
      </c>
      <c r="L16" s="2" t="s">
        <v>57</v>
      </c>
      <c r="M16" s="5" t="s">
        <v>57</v>
      </c>
      <c r="N16" s="5" t="s">
        <v>57</v>
      </c>
      <c r="O16" s="5" t="s">
        <v>57</v>
      </c>
      <c r="P16" s="5" t="s">
        <v>57</v>
      </c>
      <c r="Q16" s="5" t="s">
        <v>57</v>
      </c>
      <c r="R16" s="3" t="s">
        <v>90</v>
      </c>
      <c r="S16" s="3" t="s">
        <v>142</v>
      </c>
      <c r="T16" s="7" t="s">
        <v>57</v>
      </c>
      <c r="U16" s="7">
        <v>1.1144000000000001</v>
      </c>
      <c r="V16" s="7">
        <v>1.1144000000000001</v>
      </c>
      <c r="W16" s="3" t="s">
        <v>143</v>
      </c>
      <c r="X16" s="3" t="s">
        <v>57</v>
      </c>
      <c r="Y16" s="3" t="s">
        <v>57</v>
      </c>
      <c r="Z16" s="3" t="s">
        <v>57</v>
      </c>
      <c r="AA16" s="3" t="s">
        <v>57</v>
      </c>
      <c r="AB16" s="3" t="s">
        <v>57</v>
      </c>
      <c r="AC16" s="3">
        <v>20</v>
      </c>
      <c r="AD16" s="9">
        <v>42614</v>
      </c>
      <c r="AE16" s="2" t="s">
        <v>70</v>
      </c>
      <c r="AF16" s="5">
        <v>20.250000000000004</v>
      </c>
      <c r="AG16" s="5" t="s">
        <v>57</v>
      </c>
      <c r="AH16" s="3" t="s">
        <v>61</v>
      </c>
      <c r="AI16" s="5">
        <v>20.25</v>
      </c>
      <c r="AJ16" s="3" t="s">
        <v>62</v>
      </c>
      <c r="AK16" s="134">
        <v>5.5E-2</v>
      </c>
      <c r="AL16" s="134">
        <v>4.7541393086419741E-2</v>
      </c>
      <c r="AM16" s="3" t="s">
        <v>144</v>
      </c>
      <c r="AN16" s="3" t="s">
        <v>145</v>
      </c>
      <c r="AO16" s="3" t="s">
        <v>146</v>
      </c>
      <c r="AP16" s="4">
        <v>0.89474156496769552</v>
      </c>
      <c r="AQ16" s="5">
        <v>1.7416512307280352</v>
      </c>
    </row>
    <row r="17" spans="1:43" ht="16.899999999999999" customHeight="1" x14ac:dyDescent="0.25">
      <c r="A17" s="2" t="s">
        <v>147</v>
      </c>
      <c r="B17" s="3" t="s">
        <v>50</v>
      </c>
      <c r="C17" s="3" t="s">
        <v>51</v>
      </c>
      <c r="D17" s="3" t="s">
        <v>52</v>
      </c>
      <c r="E17" s="132" t="s">
        <v>148</v>
      </c>
      <c r="F17" s="3" t="s">
        <v>89</v>
      </c>
      <c r="G17" s="3" t="s">
        <v>55</v>
      </c>
      <c r="H17" s="3" t="s">
        <v>56</v>
      </c>
      <c r="I17" s="2" t="s">
        <v>57</v>
      </c>
      <c r="J17" s="4">
        <v>0.5</v>
      </c>
      <c r="K17" s="3" t="s">
        <v>58</v>
      </c>
      <c r="L17" s="2" t="s">
        <v>57</v>
      </c>
      <c r="M17" s="5" t="s">
        <v>149</v>
      </c>
      <c r="N17" s="5" t="s">
        <v>149</v>
      </c>
      <c r="O17" s="5" t="s">
        <v>150</v>
      </c>
      <c r="P17" s="5" t="s">
        <v>613</v>
      </c>
      <c r="Q17" s="5" t="s">
        <v>614</v>
      </c>
      <c r="R17" s="3" t="s">
        <v>151</v>
      </c>
      <c r="S17" s="3">
        <v>1975</v>
      </c>
      <c r="T17" s="7">
        <v>0.1789</v>
      </c>
      <c r="U17" s="7">
        <v>33.491429999999994</v>
      </c>
      <c r="V17" s="7">
        <v>16.745714999999997</v>
      </c>
      <c r="W17" s="3">
        <v>500</v>
      </c>
      <c r="X17" s="3" t="s">
        <v>57</v>
      </c>
      <c r="Y17" s="3" t="s">
        <v>57</v>
      </c>
      <c r="Z17" s="3" t="s">
        <v>57</v>
      </c>
      <c r="AA17" s="3" t="s">
        <v>57</v>
      </c>
      <c r="AB17" s="3" t="s">
        <v>57</v>
      </c>
      <c r="AC17" s="3">
        <v>76</v>
      </c>
      <c r="AD17" s="9" t="s">
        <v>152</v>
      </c>
      <c r="AE17" s="2" t="s">
        <v>60</v>
      </c>
      <c r="AF17" s="5">
        <v>223.04999999999998</v>
      </c>
      <c r="AG17" s="5">
        <v>223.05</v>
      </c>
      <c r="AH17" s="3" t="s">
        <v>61</v>
      </c>
      <c r="AI17" s="5">
        <v>223.04999999999998</v>
      </c>
      <c r="AJ17" s="3" t="s">
        <v>117</v>
      </c>
      <c r="AK17" s="134">
        <v>6.2351079123052974E-2</v>
      </c>
      <c r="AL17" s="134">
        <v>4.3964596637525208E-2</v>
      </c>
      <c r="AM17" s="3" t="s">
        <v>153</v>
      </c>
      <c r="AN17" s="3" t="s">
        <v>154</v>
      </c>
      <c r="AO17" s="3" t="s">
        <v>85</v>
      </c>
      <c r="AP17" s="4">
        <v>0.91220739156255792</v>
      </c>
      <c r="AQ17" s="5">
        <v>1.6340799583467982</v>
      </c>
    </row>
    <row r="18" spans="1:43" ht="16.899999999999999" customHeight="1" x14ac:dyDescent="0.25">
      <c r="A18" s="2" t="s">
        <v>155</v>
      </c>
      <c r="B18" s="3" t="s">
        <v>50</v>
      </c>
      <c r="C18" s="3" t="s">
        <v>51</v>
      </c>
      <c r="D18" s="3" t="s">
        <v>52</v>
      </c>
      <c r="E18" s="132" t="s">
        <v>156</v>
      </c>
      <c r="F18" s="3" t="s">
        <v>89</v>
      </c>
      <c r="G18" s="3" t="s">
        <v>76</v>
      </c>
      <c r="H18" s="3" t="s">
        <v>56</v>
      </c>
      <c r="I18" s="2" t="s">
        <v>57</v>
      </c>
      <c r="J18" s="4">
        <v>0.5</v>
      </c>
      <c r="K18" s="3" t="s">
        <v>58</v>
      </c>
      <c r="L18" s="2" t="s">
        <v>57</v>
      </c>
      <c r="M18" s="5">
        <v>5</v>
      </c>
      <c r="N18" s="5">
        <v>5</v>
      </c>
      <c r="O18" s="5">
        <v>4.5</v>
      </c>
      <c r="P18" s="5">
        <v>4.5</v>
      </c>
      <c r="Q18" s="5">
        <v>5.5</v>
      </c>
      <c r="R18" s="3" t="s">
        <v>90</v>
      </c>
      <c r="S18" s="3">
        <v>1999</v>
      </c>
      <c r="T18" s="7">
        <v>0.24890000000000001</v>
      </c>
      <c r="U18" s="7">
        <v>27.040599999999998</v>
      </c>
      <c r="V18" s="7">
        <v>13.520299999999999</v>
      </c>
      <c r="W18" s="3" t="s">
        <v>157</v>
      </c>
      <c r="X18" s="3" t="s">
        <v>57</v>
      </c>
      <c r="Y18" s="3" t="s">
        <v>57</v>
      </c>
      <c r="Z18" s="3" t="s">
        <v>57</v>
      </c>
      <c r="AA18" s="3" t="s">
        <v>57</v>
      </c>
      <c r="AB18" s="3" t="s">
        <v>57</v>
      </c>
      <c r="AC18" s="3">
        <v>61</v>
      </c>
      <c r="AD18" s="9">
        <v>41743</v>
      </c>
      <c r="AE18" s="2" t="s">
        <v>60</v>
      </c>
      <c r="AF18" s="5">
        <v>233.99999963000002</v>
      </c>
      <c r="AG18" s="5">
        <v>233.99999999999994</v>
      </c>
      <c r="AH18" s="3" t="s">
        <v>61</v>
      </c>
      <c r="AI18" s="5">
        <v>234</v>
      </c>
      <c r="AJ18" s="3" t="s">
        <v>108</v>
      </c>
      <c r="AK18" s="134">
        <v>6.1249999999999999E-2</v>
      </c>
      <c r="AL18" s="134">
        <v>6.6575032968516079E-2</v>
      </c>
      <c r="AM18" s="3" t="s">
        <v>158</v>
      </c>
      <c r="AN18" s="3" t="s">
        <v>159</v>
      </c>
      <c r="AO18" s="3" t="s">
        <v>71</v>
      </c>
      <c r="AP18" s="4">
        <v>0.92625163642818575</v>
      </c>
      <c r="AQ18" s="5">
        <v>4.1527237945825766</v>
      </c>
    </row>
    <row r="19" spans="1:43" ht="16.899999999999999" customHeight="1" x14ac:dyDescent="0.25">
      <c r="A19" s="2" t="s">
        <v>160</v>
      </c>
      <c r="B19" s="3" t="s">
        <v>50</v>
      </c>
      <c r="C19" s="3" t="s">
        <v>51</v>
      </c>
      <c r="D19" s="3" t="s">
        <v>52</v>
      </c>
      <c r="E19" s="132" t="s">
        <v>161</v>
      </c>
      <c r="F19" s="3" t="s">
        <v>89</v>
      </c>
      <c r="G19" s="3" t="s">
        <v>76</v>
      </c>
      <c r="H19" s="3" t="s">
        <v>56</v>
      </c>
      <c r="I19" s="2" t="s">
        <v>57</v>
      </c>
      <c r="J19" s="4">
        <v>0.5</v>
      </c>
      <c r="K19" s="3" t="s">
        <v>58</v>
      </c>
      <c r="L19" s="2" t="s">
        <v>57</v>
      </c>
      <c r="M19" s="5">
        <v>5</v>
      </c>
      <c r="N19" s="5">
        <v>5</v>
      </c>
      <c r="O19" s="5">
        <v>5</v>
      </c>
      <c r="P19" s="5">
        <v>4.5</v>
      </c>
      <c r="Q19" s="5">
        <v>5</v>
      </c>
      <c r="R19" s="3" t="s">
        <v>162</v>
      </c>
      <c r="S19" s="3">
        <v>1975</v>
      </c>
      <c r="T19" s="7">
        <v>0.23599999999999999</v>
      </c>
      <c r="U19" s="7">
        <v>24.749000000000006</v>
      </c>
      <c r="V19" s="7">
        <v>12.374500000000003</v>
      </c>
      <c r="W19" s="3">
        <v>1050</v>
      </c>
      <c r="X19" s="3" t="s">
        <v>57</v>
      </c>
      <c r="Y19" s="3" t="s">
        <v>57</v>
      </c>
      <c r="Z19" s="3" t="s">
        <v>57</v>
      </c>
      <c r="AA19" s="3" t="s">
        <v>57</v>
      </c>
      <c r="AB19" s="3" t="s">
        <v>57</v>
      </c>
      <c r="AC19" s="3">
        <v>52</v>
      </c>
      <c r="AD19" s="9">
        <v>41743</v>
      </c>
      <c r="AE19" s="2" t="s">
        <v>60</v>
      </c>
      <c r="AF19" s="5">
        <v>281.25</v>
      </c>
      <c r="AG19" s="5">
        <v>281.25</v>
      </c>
      <c r="AH19" s="3" t="s">
        <v>61</v>
      </c>
      <c r="AI19" s="5">
        <v>281.25</v>
      </c>
      <c r="AJ19" s="3" t="s">
        <v>163</v>
      </c>
      <c r="AK19" s="134">
        <v>5.9722219774756377E-2</v>
      </c>
      <c r="AL19" s="134">
        <v>5.4255454542222248E-2</v>
      </c>
      <c r="AM19" s="3" t="s">
        <v>164</v>
      </c>
      <c r="AN19" s="3" t="s">
        <v>165</v>
      </c>
      <c r="AO19" s="3" t="s">
        <v>166</v>
      </c>
      <c r="AP19" s="4">
        <v>0.94455129500181834</v>
      </c>
      <c r="AQ19" s="5">
        <v>5.1119597273066653</v>
      </c>
    </row>
    <row r="20" spans="1:43" ht="16.899999999999999" customHeight="1" x14ac:dyDescent="0.25">
      <c r="A20" s="2" t="s">
        <v>629</v>
      </c>
      <c r="B20" s="3" t="s">
        <v>50</v>
      </c>
      <c r="C20" s="3" t="s">
        <v>167</v>
      </c>
      <c r="D20" s="3" t="s">
        <v>52</v>
      </c>
      <c r="E20" s="132" t="s">
        <v>168</v>
      </c>
      <c r="F20" s="3" t="s">
        <v>169</v>
      </c>
      <c r="G20" s="3" t="s">
        <v>67</v>
      </c>
      <c r="H20" s="3" t="s">
        <v>56</v>
      </c>
      <c r="I20" s="2" t="s">
        <v>57</v>
      </c>
      <c r="J20" s="4">
        <v>0.5</v>
      </c>
      <c r="K20" s="3" t="s">
        <v>68</v>
      </c>
      <c r="L20" s="2" t="s">
        <v>57</v>
      </c>
      <c r="M20" s="5">
        <v>5.5</v>
      </c>
      <c r="N20" s="5">
        <v>5.5</v>
      </c>
      <c r="O20" s="5">
        <v>4.5</v>
      </c>
      <c r="P20" s="5">
        <v>4</v>
      </c>
      <c r="Q20" s="5">
        <v>5.5</v>
      </c>
      <c r="R20" s="3" t="s">
        <v>170</v>
      </c>
      <c r="S20" s="3">
        <v>1990</v>
      </c>
      <c r="T20" s="7">
        <v>0.47470000000000001</v>
      </c>
      <c r="U20" s="7">
        <v>59.181000000000012</v>
      </c>
      <c r="V20" s="7">
        <v>29.590500000000006</v>
      </c>
      <c r="W20" s="3">
        <v>1800</v>
      </c>
      <c r="X20" s="3" t="s">
        <v>57</v>
      </c>
      <c r="Y20" s="3" t="s">
        <v>57</v>
      </c>
      <c r="Z20" s="3" t="s">
        <v>57</v>
      </c>
      <c r="AA20" s="3" t="s">
        <v>57</v>
      </c>
      <c r="AB20" s="3" t="s">
        <v>57</v>
      </c>
      <c r="AC20" s="3">
        <v>475</v>
      </c>
      <c r="AD20" s="9">
        <v>42277</v>
      </c>
      <c r="AE20" s="2" t="s">
        <v>70</v>
      </c>
      <c r="AF20" s="5">
        <v>364.2</v>
      </c>
      <c r="AG20" s="5">
        <v>364.2</v>
      </c>
      <c r="AH20" s="3" t="s">
        <v>61</v>
      </c>
      <c r="AI20" s="5">
        <v>364.2</v>
      </c>
      <c r="AJ20" s="3" t="s">
        <v>171</v>
      </c>
      <c r="AK20" s="134">
        <v>6.4773633797125696E-2</v>
      </c>
      <c r="AL20" s="134">
        <v>5.7659291817682604E-2</v>
      </c>
      <c r="AM20" s="3" t="s">
        <v>643</v>
      </c>
      <c r="AN20" s="3" t="s">
        <v>172</v>
      </c>
      <c r="AO20" s="3" t="s">
        <v>173</v>
      </c>
      <c r="AP20" s="4">
        <v>0.94</v>
      </c>
      <c r="AQ20" s="5">
        <v>3.6</v>
      </c>
    </row>
    <row r="21" spans="1:43" ht="16.899999999999999" customHeight="1" x14ac:dyDescent="0.25">
      <c r="A21" s="2" t="s">
        <v>628</v>
      </c>
      <c r="B21" s="3" t="s">
        <v>50</v>
      </c>
      <c r="C21" s="3" t="s">
        <v>167</v>
      </c>
      <c r="D21" s="3" t="s">
        <v>52</v>
      </c>
      <c r="E21" s="132" t="s">
        <v>174</v>
      </c>
      <c r="F21" s="3" t="s">
        <v>169</v>
      </c>
      <c r="G21" s="3" t="s">
        <v>67</v>
      </c>
      <c r="H21" s="3" t="s">
        <v>56</v>
      </c>
      <c r="I21" s="2" t="s">
        <v>57</v>
      </c>
      <c r="J21" s="4">
        <v>0.5</v>
      </c>
      <c r="K21" s="3" t="s">
        <v>68</v>
      </c>
      <c r="L21" s="2" t="s">
        <v>57</v>
      </c>
      <c r="M21" s="5" t="s">
        <v>57</v>
      </c>
      <c r="N21" s="5" t="s">
        <v>57</v>
      </c>
      <c r="O21" s="5" t="s">
        <v>57</v>
      </c>
      <c r="P21" s="5" t="s">
        <v>57</v>
      </c>
      <c r="Q21" s="5" t="s">
        <v>57</v>
      </c>
      <c r="R21" s="3" t="s">
        <v>57</v>
      </c>
      <c r="S21" s="3" t="s">
        <v>57</v>
      </c>
      <c r="T21" s="7" t="s">
        <v>57</v>
      </c>
      <c r="U21" s="7">
        <v>76.38</v>
      </c>
      <c r="V21" s="7">
        <v>38.19</v>
      </c>
      <c r="W21" s="3" t="s">
        <v>57</v>
      </c>
      <c r="X21" s="3" t="s">
        <v>57</v>
      </c>
      <c r="Y21" s="3" t="s">
        <v>57</v>
      </c>
      <c r="Z21" s="3" t="s">
        <v>57</v>
      </c>
      <c r="AA21" s="3" t="s">
        <v>57</v>
      </c>
      <c r="AB21" s="3" t="s">
        <v>57</v>
      </c>
      <c r="AC21" s="3" t="s">
        <v>57</v>
      </c>
      <c r="AD21" s="9" t="s">
        <v>57</v>
      </c>
      <c r="AE21" s="2" t="s">
        <v>60</v>
      </c>
      <c r="AF21" s="5">
        <v>129</v>
      </c>
      <c r="AG21" s="5">
        <v>129</v>
      </c>
      <c r="AH21" s="3" t="s">
        <v>61</v>
      </c>
      <c r="AI21" s="5">
        <v>129</v>
      </c>
      <c r="AJ21" s="3" t="s">
        <v>171</v>
      </c>
      <c r="AK21" s="134" t="s">
        <v>57</v>
      </c>
      <c r="AL21" s="134" t="s">
        <v>57</v>
      </c>
      <c r="AM21" s="3"/>
      <c r="AN21" s="3"/>
      <c r="AO21" s="3"/>
      <c r="AP21" s="4">
        <v>0.49371563236449334</v>
      </c>
      <c r="AQ21" s="5">
        <v>6.0455883457447035</v>
      </c>
    </row>
    <row r="22" spans="1:43" ht="16.899999999999999" customHeight="1" x14ac:dyDescent="0.25">
      <c r="A22" s="2" t="s">
        <v>175</v>
      </c>
      <c r="B22" s="3" t="s">
        <v>50</v>
      </c>
      <c r="C22" s="3" t="s">
        <v>167</v>
      </c>
      <c r="D22" s="3" t="s">
        <v>52</v>
      </c>
      <c r="E22" s="132" t="s">
        <v>176</v>
      </c>
      <c r="F22" s="3" t="s">
        <v>169</v>
      </c>
      <c r="G22" s="3" t="s">
        <v>67</v>
      </c>
      <c r="H22" s="3" t="s">
        <v>56</v>
      </c>
      <c r="I22" s="2" t="s">
        <v>57</v>
      </c>
      <c r="J22" s="4">
        <v>1</v>
      </c>
      <c r="K22" s="3" t="s">
        <v>57</v>
      </c>
      <c r="L22" s="2" t="s">
        <v>57</v>
      </c>
      <c r="M22" s="5">
        <v>2.5</v>
      </c>
      <c r="N22" s="5">
        <v>2.5</v>
      </c>
      <c r="O22" s="5">
        <v>3.5</v>
      </c>
      <c r="P22" s="5">
        <v>2.5</v>
      </c>
      <c r="Q22" s="5">
        <v>5.5</v>
      </c>
      <c r="R22" s="3" t="s">
        <v>130</v>
      </c>
      <c r="S22" s="3">
        <v>2011</v>
      </c>
      <c r="T22" s="7">
        <v>0.4</v>
      </c>
      <c r="U22" s="7">
        <v>39.368000000000002</v>
      </c>
      <c r="V22" s="7">
        <v>39.368000000000002</v>
      </c>
      <c r="W22" s="3">
        <v>1550</v>
      </c>
      <c r="X22" s="3" t="s">
        <v>57</v>
      </c>
      <c r="Y22" s="3" t="s">
        <v>57</v>
      </c>
      <c r="Z22" s="3" t="s">
        <v>57</v>
      </c>
      <c r="AA22" s="3" t="s">
        <v>57</v>
      </c>
      <c r="AB22" s="3" t="s">
        <v>57</v>
      </c>
      <c r="AC22" s="3">
        <v>382</v>
      </c>
      <c r="AD22" s="9">
        <v>30956</v>
      </c>
      <c r="AE22" s="2" t="s">
        <v>70</v>
      </c>
      <c r="AF22" s="5">
        <v>429</v>
      </c>
      <c r="AG22" s="5" t="s">
        <v>57</v>
      </c>
      <c r="AH22" s="3" t="s">
        <v>61</v>
      </c>
      <c r="AI22" s="5">
        <v>429</v>
      </c>
      <c r="AJ22" s="3" t="s">
        <v>171</v>
      </c>
      <c r="AK22" s="134">
        <v>6.5000000000000016E-2</v>
      </c>
      <c r="AL22" s="134">
        <v>7.2499999999999995E-2</v>
      </c>
      <c r="AM22" s="3" t="s">
        <v>177</v>
      </c>
      <c r="AN22" s="3" t="s">
        <v>178</v>
      </c>
      <c r="AO22" s="3" t="s">
        <v>179</v>
      </c>
      <c r="AP22" s="4">
        <v>1</v>
      </c>
      <c r="AQ22" s="5">
        <v>5.6227030437411267</v>
      </c>
    </row>
    <row r="23" spans="1:43" ht="16.899999999999999" customHeight="1" x14ac:dyDescent="0.25">
      <c r="A23" s="2" t="s">
        <v>632</v>
      </c>
      <c r="B23" s="3"/>
      <c r="C23" s="3"/>
      <c r="D23" s="3"/>
      <c r="E23" s="132"/>
      <c r="F23" s="3"/>
      <c r="G23" s="3"/>
      <c r="H23" s="3"/>
      <c r="I23" s="2"/>
      <c r="J23" s="4"/>
      <c r="K23" s="3"/>
      <c r="L23" s="2"/>
      <c r="M23" s="5"/>
      <c r="N23" s="5"/>
      <c r="O23" s="5"/>
      <c r="P23" s="5"/>
      <c r="Q23" s="5"/>
      <c r="R23" s="3"/>
      <c r="S23" s="3"/>
      <c r="T23" s="7"/>
      <c r="U23" s="7"/>
      <c r="V23" s="7"/>
      <c r="W23" s="3"/>
      <c r="X23" s="3"/>
      <c r="Y23" s="3"/>
      <c r="Z23" s="3"/>
      <c r="AA23" s="3"/>
      <c r="AB23" s="3"/>
      <c r="AC23" s="3"/>
      <c r="AD23" s="9"/>
      <c r="AE23" s="2"/>
      <c r="AF23" s="5"/>
      <c r="AG23" s="5"/>
      <c r="AH23" s="3"/>
      <c r="AI23" s="5"/>
      <c r="AJ23" s="3"/>
      <c r="AK23" s="134"/>
      <c r="AL23" s="134"/>
      <c r="AM23" s="3"/>
      <c r="AN23" s="3"/>
      <c r="AO23" s="3"/>
      <c r="AP23" s="4"/>
      <c r="AQ23" s="5"/>
    </row>
    <row r="24" spans="1:43" ht="16.5" customHeight="1" x14ac:dyDescent="0.25">
      <c r="A24" s="2" t="s">
        <v>180</v>
      </c>
      <c r="B24" s="3" t="s">
        <v>50</v>
      </c>
      <c r="C24" s="3" t="s">
        <v>167</v>
      </c>
      <c r="D24" s="3" t="s">
        <v>52</v>
      </c>
      <c r="E24" s="132" t="s">
        <v>181</v>
      </c>
      <c r="F24" s="3" t="s">
        <v>169</v>
      </c>
      <c r="G24" s="3" t="s">
        <v>67</v>
      </c>
      <c r="H24" s="3" t="s">
        <v>56</v>
      </c>
      <c r="I24" s="2" t="s">
        <v>57</v>
      </c>
      <c r="J24" s="4">
        <v>0.5</v>
      </c>
      <c r="K24" s="3" t="s">
        <v>68</v>
      </c>
      <c r="L24" s="2" t="s">
        <v>57</v>
      </c>
      <c r="M24" s="5">
        <v>5</v>
      </c>
      <c r="N24" s="5">
        <v>5</v>
      </c>
      <c r="O24" s="5">
        <v>4</v>
      </c>
      <c r="P24" s="5">
        <v>3.5</v>
      </c>
      <c r="Q24" s="5">
        <v>6</v>
      </c>
      <c r="R24" s="3" t="s">
        <v>182</v>
      </c>
      <c r="S24" s="3">
        <v>2016</v>
      </c>
      <c r="T24" s="7">
        <v>0.4158</v>
      </c>
      <c r="U24" s="7">
        <v>56.773000000000003</v>
      </c>
      <c r="V24" s="7">
        <v>28.386500000000002</v>
      </c>
      <c r="W24" s="3" t="s">
        <v>183</v>
      </c>
      <c r="X24" s="3" t="s">
        <v>57</v>
      </c>
      <c r="Y24" s="3" t="s">
        <v>57</v>
      </c>
      <c r="Z24" s="3" t="s">
        <v>57</v>
      </c>
      <c r="AA24" s="3" t="s">
        <v>57</v>
      </c>
      <c r="AB24" s="3" t="s">
        <v>57</v>
      </c>
      <c r="AC24" s="3">
        <v>271</v>
      </c>
      <c r="AD24" s="9">
        <v>41365</v>
      </c>
      <c r="AE24" s="2" t="s">
        <v>60</v>
      </c>
      <c r="AF24" s="5">
        <v>323.5000000299998</v>
      </c>
      <c r="AG24" s="5">
        <v>323.50000000000006</v>
      </c>
      <c r="AH24" s="3" t="s">
        <v>61</v>
      </c>
      <c r="AI24" s="5">
        <v>323.5</v>
      </c>
      <c r="AJ24" s="3" t="s">
        <v>117</v>
      </c>
      <c r="AK24" s="134">
        <v>6.5000000000000002E-2</v>
      </c>
      <c r="AL24" s="134">
        <v>7.2976307412088784E-2</v>
      </c>
      <c r="AM24" s="3" t="s">
        <v>184</v>
      </c>
      <c r="AN24" s="3" t="s">
        <v>185</v>
      </c>
      <c r="AO24" s="3" t="s">
        <v>173</v>
      </c>
      <c r="AP24" s="4">
        <v>0.98608493474010528</v>
      </c>
      <c r="AQ24" s="5">
        <v>5.4248544923308808</v>
      </c>
    </row>
    <row r="25" spans="1:43" ht="16.5" customHeight="1" x14ac:dyDescent="0.25">
      <c r="A25" s="2" t="s">
        <v>186</v>
      </c>
      <c r="B25" s="3" t="s">
        <v>50</v>
      </c>
      <c r="C25" s="3" t="s">
        <v>187</v>
      </c>
      <c r="D25" s="3" t="s">
        <v>52</v>
      </c>
      <c r="E25" s="132" t="s">
        <v>188</v>
      </c>
      <c r="F25" s="3" t="s">
        <v>189</v>
      </c>
      <c r="G25" s="3" t="s">
        <v>76</v>
      </c>
      <c r="H25" s="3" t="s">
        <v>56</v>
      </c>
      <c r="I25" s="2" t="s">
        <v>57</v>
      </c>
      <c r="J25" s="4">
        <v>1</v>
      </c>
      <c r="K25" s="3" t="s">
        <v>57</v>
      </c>
      <c r="L25" s="2" t="s">
        <v>57</v>
      </c>
      <c r="M25" s="5" t="s">
        <v>190</v>
      </c>
      <c r="N25" s="5" t="s">
        <v>190</v>
      </c>
      <c r="O25" s="5" t="s">
        <v>191</v>
      </c>
      <c r="P25" s="5" t="s">
        <v>192</v>
      </c>
      <c r="Q25" s="5" t="s">
        <v>193</v>
      </c>
      <c r="R25" s="3" t="s">
        <v>90</v>
      </c>
      <c r="S25" s="3">
        <v>1920</v>
      </c>
      <c r="T25" s="7">
        <v>0.4</v>
      </c>
      <c r="U25" s="7">
        <v>20.353999999999996</v>
      </c>
      <c r="V25" s="7">
        <v>20.353999999999996</v>
      </c>
      <c r="W25" s="3" t="s">
        <v>57</v>
      </c>
      <c r="X25" s="3" t="s">
        <v>57</v>
      </c>
      <c r="Y25" s="3" t="s">
        <v>57</v>
      </c>
      <c r="Z25" s="3" t="s">
        <v>57</v>
      </c>
      <c r="AA25" s="3" t="s">
        <v>57</v>
      </c>
      <c r="AB25" s="3" t="s">
        <v>57</v>
      </c>
      <c r="AC25" s="3" t="s">
        <v>57</v>
      </c>
      <c r="AD25" s="9">
        <v>36220</v>
      </c>
      <c r="AE25" s="2" t="s">
        <v>70</v>
      </c>
      <c r="AF25" s="5">
        <v>265.5</v>
      </c>
      <c r="AG25" s="5" t="s">
        <v>57</v>
      </c>
      <c r="AH25" s="3" t="s">
        <v>61</v>
      </c>
      <c r="AI25" s="5">
        <v>265.5</v>
      </c>
      <c r="AJ25" s="3" t="s">
        <v>108</v>
      </c>
      <c r="AK25" s="134">
        <v>6.25E-2</v>
      </c>
      <c r="AL25" s="134">
        <v>7.3382099472693016E-2</v>
      </c>
      <c r="AM25" s="3" t="s">
        <v>194</v>
      </c>
      <c r="AN25" s="3" t="s">
        <v>195</v>
      </c>
      <c r="AO25" s="3" t="s">
        <v>196</v>
      </c>
      <c r="AP25" s="4">
        <v>0.96214011987815673</v>
      </c>
      <c r="AQ25" s="5">
        <v>4.26507503109928</v>
      </c>
    </row>
    <row r="26" spans="1:43" ht="16.5" customHeight="1" x14ac:dyDescent="0.25">
      <c r="A26" s="2" t="s">
        <v>197</v>
      </c>
      <c r="B26" s="3" t="s">
        <v>50</v>
      </c>
      <c r="C26" s="3" t="s">
        <v>187</v>
      </c>
      <c r="D26" s="3" t="s">
        <v>52</v>
      </c>
      <c r="E26" s="132" t="s">
        <v>198</v>
      </c>
      <c r="F26" s="3" t="s">
        <v>189</v>
      </c>
      <c r="G26" s="3" t="s">
        <v>55</v>
      </c>
      <c r="H26" s="3" t="s">
        <v>56</v>
      </c>
      <c r="I26" s="2" t="s">
        <v>57</v>
      </c>
      <c r="J26" s="4">
        <v>1</v>
      </c>
      <c r="K26" s="3" t="s">
        <v>57</v>
      </c>
      <c r="L26" s="2" t="s">
        <v>57</v>
      </c>
      <c r="M26" s="5" t="s">
        <v>199</v>
      </c>
      <c r="N26" s="5" t="s">
        <v>199</v>
      </c>
      <c r="O26" s="5" t="s">
        <v>199</v>
      </c>
      <c r="P26" s="5" t="s">
        <v>612</v>
      </c>
      <c r="Q26" s="5" t="s">
        <v>612</v>
      </c>
      <c r="R26" s="3" t="s">
        <v>200</v>
      </c>
      <c r="S26" s="3">
        <v>1965</v>
      </c>
      <c r="T26" s="7">
        <v>0.14080000000000001</v>
      </c>
      <c r="U26" s="7">
        <v>13.757100000000001</v>
      </c>
      <c r="V26" s="7">
        <v>13.757100000000001</v>
      </c>
      <c r="W26" s="3">
        <v>770</v>
      </c>
      <c r="X26" s="3" t="s">
        <v>57</v>
      </c>
      <c r="Y26" s="3" t="s">
        <v>57</v>
      </c>
      <c r="Z26" s="3" t="s">
        <v>57</v>
      </c>
      <c r="AA26" s="3" t="s">
        <v>57</v>
      </c>
      <c r="AB26" s="3" t="s">
        <v>57</v>
      </c>
      <c r="AC26" s="3" t="s">
        <v>57</v>
      </c>
      <c r="AD26" s="9">
        <v>43404</v>
      </c>
      <c r="AE26" s="2" t="s">
        <v>70</v>
      </c>
      <c r="AF26" s="5">
        <v>166.01077429999998</v>
      </c>
      <c r="AG26" s="5" t="s">
        <v>57</v>
      </c>
      <c r="AH26" s="3" t="s">
        <v>61</v>
      </c>
      <c r="AI26" s="5">
        <v>166.01077429999998</v>
      </c>
      <c r="AJ26" s="3" t="s">
        <v>117</v>
      </c>
      <c r="AK26" s="134" t="s">
        <v>57</v>
      </c>
      <c r="AL26" s="134" t="s">
        <v>57</v>
      </c>
      <c r="AM26" s="3" t="s">
        <v>57</v>
      </c>
      <c r="AN26" s="3" t="s">
        <v>57</v>
      </c>
      <c r="AO26" s="3" t="s">
        <v>57</v>
      </c>
      <c r="AP26" s="4" t="s">
        <v>57</v>
      </c>
      <c r="AQ26" s="5" t="s">
        <v>57</v>
      </c>
    </row>
    <row r="27" spans="1:43" ht="16.5" customHeight="1" x14ac:dyDescent="0.25">
      <c r="A27" s="2" t="s">
        <v>201</v>
      </c>
      <c r="B27" s="3" t="s">
        <v>50</v>
      </c>
      <c r="C27" s="3" t="s">
        <v>187</v>
      </c>
      <c r="D27" s="3" t="s">
        <v>52</v>
      </c>
      <c r="E27" s="132" t="s">
        <v>202</v>
      </c>
      <c r="F27" s="3" t="s">
        <v>189</v>
      </c>
      <c r="G27" s="3" t="s">
        <v>67</v>
      </c>
      <c r="H27" s="3" t="s">
        <v>56</v>
      </c>
      <c r="I27" s="2" t="s">
        <v>57</v>
      </c>
      <c r="J27" s="4">
        <v>0.75</v>
      </c>
      <c r="K27" s="3" t="s">
        <v>68</v>
      </c>
      <c r="L27" s="2" t="s">
        <v>57</v>
      </c>
      <c r="M27" s="5" t="s">
        <v>203</v>
      </c>
      <c r="N27" s="5" t="s">
        <v>203</v>
      </c>
      <c r="O27" s="5" t="s">
        <v>204</v>
      </c>
      <c r="P27" s="5" t="s">
        <v>205</v>
      </c>
      <c r="Q27" s="5" t="s">
        <v>206</v>
      </c>
      <c r="R27" s="3" t="s">
        <v>207</v>
      </c>
      <c r="S27" s="3">
        <v>1977</v>
      </c>
      <c r="T27" s="7">
        <v>0.52090000000000003</v>
      </c>
      <c r="U27" s="7">
        <v>103.95384</v>
      </c>
      <c r="V27" s="7">
        <v>77.965379999999996</v>
      </c>
      <c r="W27" s="3">
        <v>1100</v>
      </c>
      <c r="X27" s="3" t="s">
        <v>57</v>
      </c>
      <c r="Y27" s="3" t="s">
        <v>57</v>
      </c>
      <c r="Z27" s="3" t="s">
        <v>57</v>
      </c>
      <c r="AA27" s="3" t="s">
        <v>57</v>
      </c>
      <c r="AB27" s="3" t="s">
        <v>57</v>
      </c>
      <c r="AC27" s="3" t="s">
        <v>57</v>
      </c>
      <c r="AD27" s="9">
        <v>43586</v>
      </c>
      <c r="AE27" s="2" t="s">
        <v>60</v>
      </c>
      <c r="AF27" s="5">
        <v>953.25296563999996</v>
      </c>
      <c r="AG27" s="5">
        <v>317.74999999999994</v>
      </c>
      <c r="AH27" s="3" t="s">
        <v>61</v>
      </c>
      <c r="AI27" s="5">
        <v>953.25</v>
      </c>
      <c r="AJ27" s="3" t="s">
        <v>171</v>
      </c>
      <c r="AK27" s="134">
        <v>6.1138867033831597E-2</v>
      </c>
      <c r="AL27" s="134">
        <v>5.6345435677652399E-2</v>
      </c>
      <c r="AM27" s="3" t="s">
        <v>208</v>
      </c>
      <c r="AN27" s="3" t="s">
        <v>209</v>
      </c>
      <c r="AO27" s="3" t="s">
        <v>210</v>
      </c>
      <c r="AP27" s="4">
        <v>0.81936213226947652</v>
      </c>
      <c r="AQ27" s="5">
        <v>4.4856629428527413</v>
      </c>
    </row>
    <row r="28" spans="1:43" ht="16.899999999999999" customHeight="1" x14ac:dyDescent="0.25">
      <c r="A28" s="2" t="s">
        <v>211</v>
      </c>
      <c r="B28" s="3" t="s">
        <v>50</v>
      </c>
      <c r="C28" s="3" t="s">
        <v>187</v>
      </c>
      <c r="D28" s="3" t="s">
        <v>52</v>
      </c>
      <c r="E28" s="132" t="s">
        <v>212</v>
      </c>
      <c r="F28" s="3" t="s">
        <v>189</v>
      </c>
      <c r="G28" s="3" t="s">
        <v>76</v>
      </c>
      <c r="H28" s="3" t="s">
        <v>56</v>
      </c>
      <c r="I28" s="2" t="s">
        <v>57</v>
      </c>
      <c r="J28" s="4">
        <v>0.25</v>
      </c>
      <c r="K28" s="3" t="s">
        <v>213</v>
      </c>
      <c r="L28" s="2" t="s">
        <v>57</v>
      </c>
      <c r="M28" s="5" t="s">
        <v>214</v>
      </c>
      <c r="N28" s="5" t="s">
        <v>215</v>
      </c>
      <c r="O28" s="5" t="s">
        <v>216</v>
      </c>
      <c r="P28" s="5" t="s">
        <v>612</v>
      </c>
      <c r="Q28" s="5" t="s">
        <v>217</v>
      </c>
      <c r="R28" s="3" t="s">
        <v>615</v>
      </c>
      <c r="S28" s="3" t="s">
        <v>218</v>
      </c>
      <c r="T28" s="7">
        <v>1.8008</v>
      </c>
      <c r="U28" s="7">
        <v>107.06264000000002</v>
      </c>
      <c r="V28" s="7">
        <v>26.765660000000004</v>
      </c>
      <c r="W28" s="3" t="s">
        <v>219</v>
      </c>
      <c r="X28" s="3" t="s">
        <v>57</v>
      </c>
      <c r="Y28" s="3" t="s">
        <v>57</v>
      </c>
      <c r="Z28" s="3" t="s">
        <v>57</v>
      </c>
      <c r="AA28" s="3" t="s">
        <v>57</v>
      </c>
      <c r="AB28" s="3" t="s">
        <v>57</v>
      </c>
      <c r="AC28" s="3">
        <v>2997</v>
      </c>
      <c r="AD28" s="9">
        <v>41743</v>
      </c>
      <c r="AE28" s="2" t="s">
        <v>60</v>
      </c>
      <c r="AF28" s="5">
        <v>264.75</v>
      </c>
      <c r="AG28" s="5">
        <v>264.75</v>
      </c>
      <c r="AH28" s="3" t="s">
        <v>61</v>
      </c>
      <c r="AI28" s="5">
        <v>264.75</v>
      </c>
      <c r="AJ28" s="3" t="s">
        <v>62</v>
      </c>
      <c r="AK28" s="134">
        <v>6.0615923533107789E-2</v>
      </c>
      <c r="AL28" s="134">
        <v>5.2809593163361666E-2</v>
      </c>
      <c r="AM28" s="3" t="s">
        <v>71</v>
      </c>
      <c r="AN28" s="3" t="s">
        <v>220</v>
      </c>
      <c r="AO28" s="3" t="s">
        <v>221</v>
      </c>
      <c r="AP28" s="4">
        <v>0.93</v>
      </c>
      <c r="AQ28" s="5">
        <v>4.9400000000000004</v>
      </c>
    </row>
    <row r="29" spans="1:43" ht="16.899999999999999" customHeight="1" x14ac:dyDescent="0.25">
      <c r="A29" s="2" t="s">
        <v>222</v>
      </c>
      <c r="B29" s="3" t="s">
        <v>50</v>
      </c>
      <c r="C29" s="3" t="s">
        <v>187</v>
      </c>
      <c r="D29" s="3" t="s">
        <v>52</v>
      </c>
      <c r="E29" s="132" t="s">
        <v>223</v>
      </c>
      <c r="F29" s="3" t="s">
        <v>189</v>
      </c>
      <c r="G29" s="3" t="s">
        <v>76</v>
      </c>
      <c r="H29" s="3" t="s">
        <v>56</v>
      </c>
      <c r="I29" s="2" t="s">
        <v>57</v>
      </c>
      <c r="J29" s="4">
        <v>0.5</v>
      </c>
      <c r="K29" s="3" t="s">
        <v>58</v>
      </c>
      <c r="L29" s="2" t="s">
        <v>57</v>
      </c>
      <c r="M29" s="5">
        <v>4.5</v>
      </c>
      <c r="N29" s="5">
        <v>4.5</v>
      </c>
      <c r="O29" s="5">
        <v>4.5</v>
      </c>
      <c r="P29" s="5">
        <v>4</v>
      </c>
      <c r="Q29" s="5">
        <v>6</v>
      </c>
      <c r="R29" s="3" t="s">
        <v>90</v>
      </c>
      <c r="S29" s="3">
        <v>1983</v>
      </c>
      <c r="T29" s="7">
        <v>0.56730000000000003</v>
      </c>
      <c r="U29" s="7">
        <v>62.037100000000002</v>
      </c>
      <c r="V29" s="7">
        <v>31.018550000000001</v>
      </c>
      <c r="W29" s="3">
        <v>1300</v>
      </c>
      <c r="X29" s="3" t="s">
        <v>57</v>
      </c>
      <c r="Y29" s="3" t="s">
        <v>57</v>
      </c>
      <c r="Z29" s="3" t="s">
        <v>57</v>
      </c>
      <c r="AA29" s="3" t="s">
        <v>57</v>
      </c>
      <c r="AB29" s="3" t="s">
        <v>57</v>
      </c>
      <c r="AC29" s="3">
        <v>240</v>
      </c>
      <c r="AD29" s="9">
        <v>41743</v>
      </c>
      <c r="AE29" s="2" t="s">
        <v>60</v>
      </c>
      <c r="AF29" s="5">
        <v>326.49999896999998</v>
      </c>
      <c r="AG29" s="5">
        <v>326.50000000000006</v>
      </c>
      <c r="AH29" s="3" t="s">
        <v>61</v>
      </c>
      <c r="AI29" s="5">
        <v>326.5</v>
      </c>
      <c r="AJ29" s="3" t="s">
        <v>117</v>
      </c>
      <c r="AK29" s="134">
        <v>6.5000000000000002E-2</v>
      </c>
      <c r="AL29" s="134">
        <v>6.0376311859686387E-2</v>
      </c>
      <c r="AM29" s="3" t="s">
        <v>644</v>
      </c>
      <c r="AN29" s="3" t="s">
        <v>224</v>
      </c>
      <c r="AO29" s="3" t="s">
        <v>225</v>
      </c>
      <c r="AP29" s="4">
        <v>0.9</v>
      </c>
      <c r="AQ29" s="5">
        <v>2.85</v>
      </c>
    </row>
    <row r="30" spans="1:43" ht="16.899999999999999" customHeight="1" x14ac:dyDescent="0.25">
      <c r="A30" s="2" t="s">
        <v>226</v>
      </c>
      <c r="B30" s="3" t="s">
        <v>50</v>
      </c>
      <c r="C30" s="3" t="s">
        <v>187</v>
      </c>
      <c r="D30" s="3" t="s">
        <v>52</v>
      </c>
      <c r="E30" s="132" t="s">
        <v>227</v>
      </c>
      <c r="F30" s="3" t="s">
        <v>189</v>
      </c>
      <c r="G30" s="3" t="s">
        <v>67</v>
      </c>
      <c r="H30" s="3" t="s">
        <v>56</v>
      </c>
      <c r="I30" s="2" t="s">
        <v>57</v>
      </c>
      <c r="J30" s="4">
        <v>0.05</v>
      </c>
      <c r="K30" s="3" t="s">
        <v>228</v>
      </c>
      <c r="L30" s="2" t="s">
        <v>57</v>
      </c>
      <c r="M30" s="5">
        <v>4.5</v>
      </c>
      <c r="N30" s="5">
        <v>4.5</v>
      </c>
      <c r="O30" s="5">
        <v>2</v>
      </c>
      <c r="P30" s="5">
        <v>4</v>
      </c>
      <c r="Q30" s="5">
        <v>6</v>
      </c>
      <c r="R30" s="3" t="s">
        <v>200</v>
      </c>
      <c r="S30" s="3">
        <v>1986</v>
      </c>
      <c r="T30" s="7">
        <v>0.65600000000000003</v>
      </c>
      <c r="U30" s="7">
        <v>91.23520000000002</v>
      </c>
      <c r="V30" s="7">
        <v>4.5617600000000014</v>
      </c>
      <c r="W30" s="3" t="s">
        <v>229</v>
      </c>
      <c r="X30" s="3" t="s">
        <v>57</v>
      </c>
      <c r="Y30" s="3" t="s">
        <v>57</v>
      </c>
      <c r="Z30" s="3" t="s">
        <v>57</v>
      </c>
      <c r="AA30" s="3" t="s">
        <v>57</v>
      </c>
      <c r="AB30" s="3" t="s">
        <v>57</v>
      </c>
      <c r="AC30" s="3">
        <v>436</v>
      </c>
      <c r="AD30" s="9">
        <v>43983</v>
      </c>
      <c r="AE30" s="2" t="s">
        <v>60</v>
      </c>
      <c r="AF30" s="5">
        <v>45.449999999999996</v>
      </c>
      <c r="AG30" s="5">
        <v>409.05</v>
      </c>
      <c r="AH30" s="3" t="s">
        <v>61</v>
      </c>
      <c r="AI30" s="5">
        <v>45.449999999999996</v>
      </c>
      <c r="AJ30" s="3" t="s">
        <v>108</v>
      </c>
      <c r="AK30" s="134">
        <v>6.3750000000000001E-2</v>
      </c>
      <c r="AL30" s="134">
        <v>5.2304852585258521E-2</v>
      </c>
      <c r="AM30" s="3" t="s">
        <v>220</v>
      </c>
      <c r="AN30" s="3" t="s">
        <v>230</v>
      </c>
      <c r="AO30" s="3" t="s">
        <v>231</v>
      </c>
      <c r="AP30" s="4">
        <v>0.73932210374942997</v>
      </c>
      <c r="AQ30" s="5">
        <v>3.2923582734519607</v>
      </c>
    </row>
    <row r="31" spans="1:43" ht="16.899999999999999" customHeight="1" x14ac:dyDescent="0.25">
      <c r="A31" s="2" t="s">
        <v>232</v>
      </c>
      <c r="B31" s="3" t="s">
        <v>50</v>
      </c>
      <c r="C31" s="3" t="s">
        <v>233</v>
      </c>
      <c r="D31" s="3" t="s">
        <v>52</v>
      </c>
      <c r="E31" s="132" t="s">
        <v>234</v>
      </c>
      <c r="F31" s="3" t="s">
        <v>235</v>
      </c>
      <c r="G31" s="3" t="s">
        <v>76</v>
      </c>
      <c r="H31" s="3" t="s">
        <v>56</v>
      </c>
      <c r="I31" s="2" t="s">
        <v>57</v>
      </c>
      <c r="J31" s="4">
        <v>0.5</v>
      </c>
      <c r="K31" s="3" t="s">
        <v>68</v>
      </c>
      <c r="L31" s="2" t="s">
        <v>57</v>
      </c>
      <c r="M31" s="5" t="s">
        <v>236</v>
      </c>
      <c r="N31" s="5" t="s">
        <v>236</v>
      </c>
      <c r="O31" s="5" t="s">
        <v>237</v>
      </c>
      <c r="P31" s="5" t="s">
        <v>238</v>
      </c>
      <c r="Q31" s="5" t="s">
        <v>239</v>
      </c>
      <c r="R31" s="3" t="s">
        <v>240</v>
      </c>
      <c r="S31" s="3">
        <v>2015</v>
      </c>
      <c r="T31" s="7" t="s">
        <v>57</v>
      </c>
      <c r="U31" s="7">
        <v>52.662899999999993</v>
      </c>
      <c r="V31" s="7">
        <v>26.331449999999997</v>
      </c>
      <c r="W31" s="3">
        <v>1400</v>
      </c>
      <c r="X31" s="3" t="s">
        <v>57</v>
      </c>
      <c r="Y31" s="3" t="s">
        <v>57</v>
      </c>
      <c r="Z31" s="3" t="s">
        <v>57</v>
      </c>
      <c r="AA31" s="3" t="s">
        <v>57</v>
      </c>
      <c r="AB31" s="3" t="s">
        <v>57</v>
      </c>
      <c r="AC31" s="3">
        <v>155</v>
      </c>
      <c r="AD31" s="9">
        <v>41395</v>
      </c>
      <c r="AE31" s="2" t="s">
        <v>60</v>
      </c>
      <c r="AF31" s="5">
        <v>207.5</v>
      </c>
      <c r="AG31" s="5">
        <v>207.5</v>
      </c>
      <c r="AH31" s="3" t="s">
        <v>61</v>
      </c>
      <c r="AI31" s="5">
        <v>207.5</v>
      </c>
      <c r="AJ31" s="3" t="s">
        <v>117</v>
      </c>
      <c r="AK31" s="134">
        <v>6.9999999999999993E-2</v>
      </c>
      <c r="AL31" s="134">
        <v>8.8350959999999978E-2</v>
      </c>
      <c r="AM31" s="3" t="s">
        <v>241</v>
      </c>
      <c r="AN31" s="3" t="s">
        <v>71</v>
      </c>
      <c r="AO31" s="3" t="s">
        <v>242</v>
      </c>
      <c r="AP31" s="4">
        <v>0.95921796938641823</v>
      </c>
      <c r="AQ31" s="5">
        <v>4.4800000000000004</v>
      </c>
    </row>
    <row r="32" spans="1:43" ht="16.899999999999999" customHeight="1" x14ac:dyDescent="0.25">
      <c r="A32" s="2" t="s">
        <v>243</v>
      </c>
      <c r="B32" s="3" t="s">
        <v>50</v>
      </c>
      <c r="C32" s="3" t="s">
        <v>233</v>
      </c>
      <c r="D32" s="3" t="s">
        <v>52</v>
      </c>
      <c r="E32" s="132" t="s">
        <v>244</v>
      </c>
      <c r="F32" s="3" t="s">
        <v>235</v>
      </c>
      <c r="G32" s="3" t="s">
        <v>76</v>
      </c>
      <c r="H32" s="3" t="s">
        <v>56</v>
      </c>
      <c r="I32" s="2" t="s">
        <v>57</v>
      </c>
      <c r="J32" s="4">
        <v>0.25</v>
      </c>
      <c r="K32" s="3" t="s">
        <v>245</v>
      </c>
      <c r="L32" s="2" t="s">
        <v>57</v>
      </c>
      <c r="M32" s="5">
        <v>4.5</v>
      </c>
      <c r="N32" s="5">
        <v>4.5</v>
      </c>
      <c r="O32" s="5">
        <v>4</v>
      </c>
      <c r="P32" s="5">
        <v>1.5</v>
      </c>
      <c r="Q32" s="5">
        <v>6</v>
      </c>
      <c r="R32" s="3" t="s">
        <v>246</v>
      </c>
      <c r="S32" s="3">
        <v>2010</v>
      </c>
      <c r="T32" s="7">
        <v>0.34379999999999999</v>
      </c>
      <c r="U32" s="7">
        <v>22.272799999999997</v>
      </c>
      <c r="V32" s="7">
        <v>5.5681999999999992</v>
      </c>
      <c r="W32" s="3">
        <v>1570</v>
      </c>
      <c r="X32" s="3" t="s">
        <v>57</v>
      </c>
      <c r="Y32" s="3" t="s">
        <v>57</v>
      </c>
      <c r="Z32" s="3" t="s">
        <v>57</v>
      </c>
      <c r="AA32" s="3" t="s">
        <v>57</v>
      </c>
      <c r="AB32" s="3" t="s">
        <v>57</v>
      </c>
      <c r="AC32" s="3">
        <v>96</v>
      </c>
      <c r="AD32" s="9">
        <v>41743</v>
      </c>
      <c r="AE32" s="2" t="s">
        <v>60</v>
      </c>
      <c r="AF32" s="5">
        <v>51.499999539999997</v>
      </c>
      <c r="AG32" s="5">
        <v>51.499999999999986</v>
      </c>
      <c r="AH32" s="3" t="s">
        <v>61</v>
      </c>
      <c r="AI32" s="5">
        <v>51.5</v>
      </c>
      <c r="AJ32" s="3" t="s">
        <v>108</v>
      </c>
      <c r="AK32" s="134">
        <v>7.0000000000000021E-2</v>
      </c>
      <c r="AL32" s="134">
        <v>5.6793710021846737E-2</v>
      </c>
      <c r="AM32" s="3" t="s">
        <v>247</v>
      </c>
      <c r="AN32" s="3" t="s">
        <v>248</v>
      </c>
      <c r="AO32" s="3" t="s">
        <v>249</v>
      </c>
      <c r="AP32" s="4">
        <v>0.88058977766603219</v>
      </c>
      <c r="AQ32" s="5">
        <v>3.6947888177498802</v>
      </c>
    </row>
    <row r="33" spans="1:43" ht="16.899999999999999" customHeight="1" x14ac:dyDescent="0.25">
      <c r="A33" s="2" t="s">
        <v>250</v>
      </c>
      <c r="B33" s="3" t="s">
        <v>50</v>
      </c>
      <c r="C33" s="3" t="s">
        <v>233</v>
      </c>
      <c r="D33" s="3" t="s">
        <v>52</v>
      </c>
      <c r="E33" s="132" t="s">
        <v>251</v>
      </c>
      <c r="F33" s="3" t="s">
        <v>235</v>
      </c>
      <c r="G33" s="3" t="s">
        <v>67</v>
      </c>
      <c r="H33" s="3" t="s">
        <v>56</v>
      </c>
      <c r="I33" s="2" t="s">
        <v>57</v>
      </c>
      <c r="J33" s="4">
        <v>1</v>
      </c>
      <c r="K33" s="3" t="s">
        <v>57</v>
      </c>
      <c r="L33" s="2" t="s">
        <v>57</v>
      </c>
      <c r="M33" s="5">
        <v>5</v>
      </c>
      <c r="N33" s="5">
        <v>5</v>
      </c>
      <c r="O33" s="5">
        <v>4</v>
      </c>
      <c r="P33" s="5">
        <v>4</v>
      </c>
      <c r="Q33" s="5">
        <v>5.5</v>
      </c>
      <c r="R33" s="3" t="s">
        <v>90</v>
      </c>
      <c r="S33" s="3">
        <v>2003</v>
      </c>
      <c r="T33" s="7">
        <v>0.6</v>
      </c>
      <c r="U33" s="7">
        <v>47.353020000000001</v>
      </c>
      <c r="V33" s="7">
        <v>47.353020000000001</v>
      </c>
      <c r="W33" s="3">
        <v>2000</v>
      </c>
      <c r="X33" s="3" t="s">
        <v>57</v>
      </c>
      <c r="Y33" s="3" t="s">
        <v>57</v>
      </c>
      <c r="Z33" s="3" t="s">
        <v>57</v>
      </c>
      <c r="AA33" s="3" t="s">
        <v>57</v>
      </c>
      <c r="AB33" s="3" t="s">
        <v>57</v>
      </c>
      <c r="AC33" s="3">
        <v>247</v>
      </c>
      <c r="AD33" s="9">
        <v>36921</v>
      </c>
      <c r="AE33" s="2" t="s">
        <v>70</v>
      </c>
      <c r="AF33" s="5">
        <v>538.00000000000011</v>
      </c>
      <c r="AG33" s="5" t="s">
        <v>57</v>
      </c>
      <c r="AH33" s="3" t="s">
        <v>61</v>
      </c>
      <c r="AI33" s="5">
        <v>538</v>
      </c>
      <c r="AJ33" s="3" t="s">
        <v>108</v>
      </c>
      <c r="AK33" s="134">
        <v>6.3750000000000001E-2</v>
      </c>
      <c r="AL33" s="134">
        <v>6.7201280223048332E-2</v>
      </c>
      <c r="AM33" s="3" t="s">
        <v>252</v>
      </c>
      <c r="AN33" s="3" t="s">
        <v>253</v>
      </c>
      <c r="AO33" s="3" t="s">
        <v>254</v>
      </c>
      <c r="AP33" s="4">
        <v>0.98849914957905538</v>
      </c>
      <c r="AQ33" s="5">
        <v>2.9468994098556229</v>
      </c>
    </row>
    <row r="34" spans="1:43" ht="16.899999999999999" customHeight="1" x14ac:dyDescent="0.25">
      <c r="A34" s="2" t="s">
        <v>255</v>
      </c>
      <c r="B34" s="3" t="s">
        <v>50</v>
      </c>
      <c r="C34" s="3" t="s">
        <v>233</v>
      </c>
      <c r="D34" s="3" t="s">
        <v>52</v>
      </c>
      <c r="E34" s="132" t="s">
        <v>256</v>
      </c>
      <c r="F34" s="3" t="s">
        <v>235</v>
      </c>
      <c r="G34" s="3" t="s">
        <v>67</v>
      </c>
      <c r="H34" s="3" t="s">
        <v>56</v>
      </c>
      <c r="I34" s="2" t="s">
        <v>57</v>
      </c>
      <c r="J34" s="4">
        <v>0.49399999999999999</v>
      </c>
      <c r="K34" s="3" t="s">
        <v>257</v>
      </c>
      <c r="L34" s="2" t="s">
        <v>57</v>
      </c>
      <c r="M34" s="5" t="s">
        <v>258</v>
      </c>
      <c r="N34" s="5" t="s">
        <v>258</v>
      </c>
      <c r="O34" s="5" t="s">
        <v>259</v>
      </c>
      <c r="P34" s="5" t="s">
        <v>260</v>
      </c>
      <c r="Q34" s="5" t="s">
        <v>261</v>
      </c>
      <c r="R34" s="3" t="s">
        <v>182</v>
      </c>
      <c r="S34" s="3">
        <v>2018</v>
      </c>
      <c r="T34" s="7" t="s">
        <v>57</v>
      </c>
      <c r="U34" s="7">
        <v>61.445700000000002</v>
      </c>
      <c r="V34" s="7">
        <v>30.3541758</v>
      </c>
      <c r="W34" s="3" t="s">
        <v>57</v>
      </c>
      <c r="X34" s="3" t="s">
        <v>57</v>
      </c>
      <c r="Y34" s="3" t="s">
        <v>57</v>
      </c>
      <c r="Z34" s="3" t="s">
        <v>57</v>
      </c>
      <c r="AA34" s="3" t="s">
        <v>57</v>
      </c>
      <c r="AB34" s="3" t="s">
        <v>57</v>
      </c>
      <c r="AC34" s="3">
        <v>663</v>
      </c>
      <c r="AD34" s="9" t="s">
        <v>57</v>
      </c>
      <c r="AE34" s="2" t="s">
        <v>60</v>
      </c>
      <c r="AF34" s="5">
        <v>444.33</v>
      </c>
      <c r="AG34" s="5">
        <v>455.6699999999999</v>
      </c>
      <c r="AH34" s="3" t="s">
        <v>61</v>
      </c>
      <c r="AI34" s="5">
        <v>444.33</v>
      </c>
      <c r="AJ34" s="3" t="s">
        <v>117</v>
      </c>
      <c r="AK34" s="134">
        <v>5.7500000000000002E-2</v>
      </c>
      <c r="AL34" s="134">
        <v>5.997403722458533E-2</v>
      </c>
      <c r="AM34" s="3" t="s">
        <v>262</v>
      </c>
      <c r="AN34" s="3" t="s">
        <v>263</v>
      </c>
      <c r="AO34" s="3" t="s">
        <v>57</v>
      </c>
      <c r="AP34" s="4">
        <v>1</v>
      </c>
      <c r="AQ34" s="5">
        <v>8.8940336280196988</v>
      </c>
    </row>
    <row r="35" spans="1:43" ht="16.899999999999999" customHeight="1" x14ac:dyDescent="0.25">
      <c r="A35" s="2" t="s">
        <v>264</v>
      </c>
      <c r="B35" s="3" t="s">
        <v>50</v>
      </c>
      <c r="C35" s="3" t="s">
        <v>187</v>
      </c>
      <c r="D35" s="3" t="s">
        <v>52</v>
      </c>
      <c r="E35" s="132" t="s">
        <v>265</v>
      </c>
      <c r="F35" s="3" t="s">
        <v>189</v>
      </c>
      <c r="G35" s="3" t="s">
        <v>266</v>
      </c>
      <c r="H35" s="3" t="s">
        <v>56</v>
      </c>
      <c r="I35" s="2" t="s">
        <v>57</v>
      </c>
      <c r="J35" s="4">
        <v>1</v>
      </c>
      <c r="K35" s="3" t="s">
        <v>57</v>
      </c>
      <c r="L35" s="2" t="s">
        <v>57</v>
      </c>
      <c r="M35" s="5" t="s">
        <v>57</v>
      </c>
      <c r="N35" s="5" t="s">
        <v>57</v>
      </c>
      <c r="O35" s="5" t="s">
        <v>57</v>
      </c>
      <c r="P35" s="5" t="s">
        <v>57</v>
      </c>
      <c r="Q35" s="5" t="s">
        <v>57</v>
      </c>
      <c r="R35" s="3" t="s">
        <v>57</v>
      </c>
      <c r="S35" s="3">
        <v>1965</v>
      </c>
      <c r="T35" s="7" t="s">
        <v>57</v>
      </c>
      <c r="U35" s="7" t="s">
        <v>57</v>
      </c>
      <c r="V35" s="7" t="s">
        <v>57</v>
      </c>
      <c r="W35" s="3" t="s">
        <v>267</v>
      </c>
      <c r="X35" s="3" t="s">
        <v>57</v>
      </c>
      <c r="Y35" s="3" t="s">
        <v>57</v>
      </c>
      <c r="Z35" s="3" t="s">
        <v>57</v>
      </c>
      <c r="AA35" s="3" t="s">
        <v>57</v>
      </c>
      <c r="AB35" s="3" t="s">
        <v>57</v>
      </c>
      <c r="AC35" s="3">
        <v>940</v>
      </c>
      <c r="AD35" s="9">
        <v>30987</v>
      </c>
      <c r="AE35" s="2" t="s">
        <v>70</v>
      </c>
      <c r="AF35" s="5">
        <v>10.999999999999998</v>
      </c>
      <c r="AG35" s="5" t="s">
        <v>57</v>
      </c>
      <c r="AH35" s="3" t="s">
        <v>61</v>
      </c>
      <c r="AI35" s="5">
        <v>11</v>
      </c>
      <c r="AJ35" s="3" t="s">
        <v>108</v>
      </c>
      <c r="AK35" s="134">
        <v>0.14000000000000001</v>
      </c>
      <c r="AL35" s="134">
        <v>0.17148494272727274</v>
      </c>
      <c r="AM35" s="3" t="s">
        <v>268</v>
      </c>
      <c r="AN35" s="3" t="s">
        <v>57</v>
      </c>
      <c r="AO35" s="3" t="s">
        <v>57</v>
      </c>
      <c r="AP35" s="4">
        <v>0.83268482490272366</v>
      </c>
      <c r="AQ35" s="5">
        <v>0.56882122549564296</v>
      </c>
    </row>
    <row r="36" spans="1:43" ht="16.899999999999999" customHeight="1" x14ac:dyDescent="0.25">
      <c r="A36" s="2" t="s">
        <v>269</v>
      </c>
      <c r="B36" s="3" t="s">
        <v>270</v>
      </c>
      <c r="C36" s="3" t="s">
        <v>51</v>
      </c>
      <c r="D36" s="3" t="s">
        <v>52</v>
      </c>
      <c r="E36" s="132" t="s">
        <v>645</v>
      </c>
      <c r="F36" s="3" t="s">
        <v>271</v>
      </c>
      <c r="G36" s="3" t="s">
        <v>272</v>
      </c>
      <c r="H36" s="3" t="s">
        <v>56</v>
      </c>
      <c r="I36" s="2" t="s">
        <v>57</v>
      </c>
      <c r="J36" s="4">
        <v>0.51</v>
      </c>
      <c r="K36" s="3" t="s">
        <v>273</v>
      </c>
      <c r="L36" s="2" t="s">
        <v>57</v>
      </c>
      <c r="M36" s="5" t="s">
        <v>57</v>
      </c>
      <c r="N36" s="5" t="s">
        <v>57</v>
      </c>
      <c r="O36" s="5" t="s">
        <v>57</v>
      </c>
      <c r="P36" s="5" t="s">
        <v>57</v>
      </c>
      <c r="Q36" s="5" t="s">
        <v>57</v>
      </c>
      <c r="R36" s="3" t="s">
        <v>57</v>
      </c>
      <c r="S36" s="3">
        <v>1995</v>
      </c>
      <c r="T36" s="7">
        <v>1.8999999999999899</v>
      </c>
      <c r="U36" s="7">
        <v>9.6280000000000001</v>
      </c>
      <c r="V36" s="7">
        <v>4.9102800000000002</v>
      </c>
      <c r="W36" s="3" t="s">
        <v>57</v>
      </c>
      <c r="X36" s="3" t="s">
        <v>57</v>
      </c>
      <c r="Y36" s="3" t="s">
        <v>57</v>
      </c>
      <c r="Z36" s="3" t="s">
        <v>57</v>
      </c>
      <c r="AA36" s="3" t="s">
        <v>57</v>
      </c>
      <c r="AB36" s="3" t="s">
        <v>57</v>
      </c>
      <c r="AC36" s="3">
        <v>54</v>
      </c>
      <c r="AD36" s="9">
        <v>35977</v>
      </c>
      <c r="AE36" s="2" t="s">
        <v>60</v>
      </c>
      <c r="AF36" s="5">
        <v>20.247000020000005</v>
      </c>
      <c r="AG36" s="5">
        <v>19.452999999999996</v>
      </c>
      <c r="AH36" s="3" t="s">
        <v>61</v>
      </c>
      <c r="AI36" s="5">
        <v>20.247</v>
      </c>
      <c r="AJ36" s="3" t="s">
        <v>274</v>
      </c>
      <c r="AK36" s="134">
        <v>5.2499999999999991E-2</v>
      </c>
      <c r="AL36" s="134">
        <v>3.9468673838624298E-2</v>
      </c>
      <c r="AM36" s="3" t="s">
        <v>57</v>
      </c>
      <c r="AN36" s="3" t="s">
        <v>57</v>
      </c>
      <c r="AO36" s="3" t="s">
        <v>57</v>
      </c>
      <c r="AP36" s="4">
        <v>1</v>
      </c>
      <c r="AQ36" s="5">
        <v>10.5</v>
      </c>
    </row>
    <row r="37" spans="1:43" ht="16.899999999999999" customHeight="1" x14ac:dyDescent="0.25">
      <c r="A37" s="2" t="s">
        <v>637</v>
      </c>
      <c r="B37" s="3" t="s">
        <v>270</v>
      </c>
      <c r="C37" s="3" t="s">
        <v>51</v>
      </c>
      <c r="D37" s="3" t="s">
        <v>52</v>
      </c>
      <c r="E37" s="132" t="s">
        <v>275</v>
      </c>
      <c r="F37" s="3" t="s">
        <v>271</v>
      </c>
      <c r="G37" s="3" t="s">
        <v>276</v>
      </c>
      <c r="H37" s="3" t="s">
        <v>56</v>
      </c>
      <c r="I37" s="2" t="s">
        <v>57</v>
      </c>
      <c r="J37" s="4">
        <v>1</v>
      </c>
      <c r="K37" s="3" t="s">
        <v>57</v>
      </c>
      <c r="L37" s="2" t="s">
        <v>57</v>
      </c>
      <c r="M37" s="5" t="s">
        <v>57</v>
      </c>
      <c r="N37" s="5" t="s">
        <v>57</v>
      </c>
      <c r="O37" s="5" t="s">
        <v>57</v>
      </c>
      <c r="P37" s="5" t="s">
        <v>57</v>
      </c>
      <c r="Q37" s="5" t="s">
        <v>57</v>
      </c>
      <c r="R37" s="3" t="s">
        <v>57</v>
      </c>
      <c r="S37" s="3">
        <v>1995</v>
      </c>
      <c r="T37" s="7">
        <v>5.2</v>
      </c>
      <c r="U37" s="7" t="s">
        <v>57</v>
      </c>
      <c r="V37" s="7" t="s">
        <v>57</v>
      </c>
      <c r="W37" s="3" t="s">
        <v>267</v>
      </c>
      <c r="X37" s="3" t="s">
        <v>57</v>
      </c>
      <c r="Y37" s="3" t="s">
        <v>57</v>
      </c>
      <c r="Z37" s="3" t="s">
        <v>57</v>
      </c>
      <c r="AA37" s="3" t="s">
        <v>57</v>
      </c>
      <c r="AB37" s="3" t="s">
        <v>57</v>
      </c>
      <c r="AC37" s="3">
        <v>163</v>
      </c>
      <c r="AD37" s="9">
        <v>37591</v>
      </c>
      <c r="AE37" s="2" t="s">
        <v>277</v>
      </c>
      <c r="AF37" s="5" t="s">
        <v>57</v>
      </c>
      <c r="AG37" s="5" t="s">
        <v>57</v>
      </c>
      <c r="AH37" s="3" t="s">
        <v>57</v>
      </c>
      <c r="AI37" s="5" t="s">
        <v>57</v>
      </c>
      <c r="AJ37" s="3" t="s">
        <v>57</v>
      </c>
      <c r="AK37" s="134" t="s">
        <v>57</v>
      </c>
      <c r="AL37" s="134" t="s">
        <v>57</v>
      </c>
      <c r="AM37" s="3" t="s">
        <v>57</v>
      </c>
      <c r="AN37" s="3" t="s">
        <v>57</v>
      </c>
      <c r="AO37" s="3" t="s">
        <v>57</v>
      </c>
      <c r="AP37" s="4" t="s">
        <v>57</v>
      </c>
      <c r="AQ37" s="5" t="s">
        <v>57</v>
      </c>
    </row>
    <row r="38" spans="1:43" ht="21.75" customHeight="1" x14ac:dyDescent="0.25">
      <c r="A38" s="2" t="s">
        <v>278</v>
      </c>
      <c r="B38" s="3" t="s">
        <v>270</v>
      </c>
      <c r="C38" s="3" t="s">
        <v>51</v>
      </c>
      <c r="D38" s="3" t="s">
        <v>52</v>
      </c>
      <c r="E38" s="132" t="s">
        <v>279</v>
      </c>
      <c r="F38" s="3" t="s">
        <v>280</v>
      </c>
      <c r="G38" s="3" t="s">
        <v>281</v>
      </c>
      <c r="H38" s="3" t="s">
        <v>56</v>
      </c>
      <c r="I38" s="2" t="s">
        <v>57</v>
      </c>
      <c r="J38" s="4">
        <v>0.51</v>
      </c>
      <c r="K38" s="3" t="s">
        <v>273</v>
      </c>
      <c r="L38" s="2" t="s">
        <v>57</v>
      </c>
      <c r="M38" s="5" t="s">
        <v>57</v>
      </c>
      <c r="N38" s="5" t="s">
        <v>57</v>
      </c>
      <c r="O38" s="5" t="s">
        <v>57</v>
      </c>
      <c r="P38" s="5" t="s">
        <v>57</v>
      </c>
      <c r="Q38" s="5" t="s">
        <v>57</v>
      </c>
      <c r="R38" s="3" t="s">
        <v>57</v>
      </c>
      <c r="S38" s="3">
        <v>1992</v>
      </c>
      <c r="T38" s="7">
        <v>2.6</v>
      </c>
      <c r="U38" s="7">
        <v>12.4689</v>
      </c>
      <c r="V38" s="7">
        <v>6.3591389999999999</v>
      </c>
      <c r="W38" s="3" t="s">
        <v>267</v>
      </c>
      <c r="X38" s="3" t="s">
        <v>57</v>
      </c>
      <c r="Y38" s="3" t="s">
        <v>57</v>
      </c>
      <c r="Z38" s="3" t="s">
        <v>57</v>
      </c>
      <c r="AA38" s="3" t="s">
        <v>57</v>
      </c>
      <c r="AB38" s="3" t="s">
        <v>57</v>
      </c>
      <c r="AC38" s="3">
        <v>299</v>
      </c>
      <c r="AD38" s="9">
        <v>36130</v>
      </c>
      <c r="AE38" s="2" t="s">
        <v>60</v>
      </c>
      <c r="AF38" s="5">
        <v>24.479999670000002</v>
      </c>
      <c r="AG38" s="5">
        <v>23.519999999999996</v>
      </c>
      <c r="AH38" s="3" t="s">
        <v>61</v>
      </c>
      <c r="AI38" s="5">
        <v>24.48</v>
      </c>
      <c r="AJ38" s="3" t="s">
        <v>62</v>
      </c>
      <c r="AK38" s="134">
        <v>6.25E-2</v>
      </c>
      <c r="AL38" s="134">
        <v>5.0006747814633441E-2</v>
      </c>
      <c r="AM38" s="3" t="s">
        <v>282</v>
      </c>
      <c r="AN38" s="3" t="s">
        <v>283</v>
      </c>
      <c r="AO38" s="3" t="s">
        <v>57</v>
      </c>
      <c r="AP38" s="4">
        <v>0.76859225753675142</v>
      </c>
      <c r="AQ38" s="5">
        <v>6.1603224602966851</v>
      </c>
    </row>
    <row r="39" spans="1:43" ht="16.899999999999999" customHeight="1" x14ac:dyDescent="0.25">
      <c r="A39" s="2" t="s">
        <v>284</v>
      </c>
      <c r="B39" s="3" t="s">
        <v>270</v>
      </c>
      <c r="C39" s="3" t="s">
        <v>51</v>
      </c>
      <c r="D39" s="3" t="s">
        <v>52</v>
      </c>
      <c r="E39" s="132" t="s">
        <v>285</v>
      </c>
      <c r="F39" s="3" t="s">
        <v>286</v>
      </c>
      <c r="G39" s="3" t="s">
        <v>281</v>
      </c>
      <c r="H39" s="3" t="s">
        <v>56</v>
      </c>
      <c r="I39" s="2" t="s">
        <v>57</v>
      </c>
      <c r="J39" s="4">
        <v>0.51</v>
      </c>
      <c r="K39" s="3" t="s">
        <v>273</v>
      </c>
      <c r="L39" s="2" t="s">
        <v>57</v>
      </c>
      <c r="M39" s="5" t="s">
        <v>616</v>
      </c>
      <c r="N39" s="5" t="s">
        <v>616</v>
      </c>
      <c r="O39" s="5" t="s">
        <v>617</v>
      </c>
      <c r="P39" s="5" t="s">
        <v>57</v>
      </c>
      <c r="Q39" s="5" t="s">
        <v>57</v>
      </c>
      <c r="R39" s="3" t="s">
        <v>57</v>
      </c>
      <c r="S39" s="3" t="s">
        <v>287</v>
      </c>
      <c r="T39" s="7">
        <v>4.9000000000000004</v>
      </c>
      <c r="U39" s="7">
        <v>29.303799999999995</v>
      </c>
      <c r="V39" s="7">
        <v>14.944937999999999</v>
      </c>
      <c r="W39" s="3" t="s">
        <v>267</v>
      </c>
      <c r="X39" s="3" t="s">
        <v>57</v>
      </c>
      <c r="Y39" s="3" t="s">
        <v>57</v>
      </c>
      <c r="Z39" s="3" t="s">
        <v>57</v>
      </c>
      <c r="AA39" s="3" t="s">
        <v>57</v>
      </c>
      <c r="AB39" s="3" t="s">
        <v>57</v>
      </c>
      <c r="AC39" s="3">
        <v>640</v>
      </c>
      <c r="AD39" s="9">
        <v>42020</v>
      </c>
      <c r="AE39" s="2" t="s">
        <v>60</v>
      </c>
      <c r="AF39" s="5">
        <v>89.632499899999956</v>
      </c>
      <c r="AG39" s="5">
        <v>86.117499999999993</v>
      </c>
      <c r="AH39" s="3" t="s">
        <v>61</v>
      </c>
      <c r="AI39" s="5">
        <v>89.632499999999993</v>
      </c>
      <c r="AJ39" s="3" t="s">
        <v>117</v>
      </c>
      <c r="AK39" s="134">
        <v>5.6249999999999994E-2</v>
      </c>
      <c r="AL39" s="134">
        <v>5.0573333278189685E-2</v>
      </c>
      <c r="AM39" s="3" t="s">
        <v>288</v>
      </c>
      <c r="AN39" s="3" t="s">
        <v>289</v>
      </c>
      <c r="AO39" s="3" t="s">
        <v>290</v>
      </c>
      <c r="AP39" s="4">
        <v>0.85327841440359264</v>
      </c>
      <c r="AQ39" s="5">
        <v>1.814489274430497</v>
      </c>
    </row>
    <row r="40" spans="1:43" ht="16.899999999999999" customHeight="1" x14ac:dyDescent="0.25">
      <c r="A40" s="2" t="s">
        <v>291</v>
      </c>
      <c r="B40" s="3" t="s">
        <v>270</v>
      </c>
      <c r="C40" s="3" t="s">
        <v>51</v>
      </c>
      <c r="D40" s="3" t="s">
        <v>52</v>
      </c>
      <c r="E40" s="132" t="s">
        <v>292</v>
      </c>
      <c r="F40" s="3" t="s">
        <v>286</v>
      </c>
      <c r="G40" s="3" t="s">
        <v>281</v>
      </c>
      <c r="H40" s="3" t="s">
        <v>56</v>
      </c>
      <c r="I40" s="2" t="s">
        <v>57</v>
      </c>
      <c r="J40" s="4">
        <v>0.51</v>
      </c>
      <c r="K40" s="3" t="s">
        <v>273</v>
      </c>
      <c r="L40" s="2" t="s">
        <v>57</v>
      </c>
      <c r="M40" s="5" t="s">
        <v>57</v>
      </c>
      <c r="N40" s="5" t="s">
        <v>57</v>
      </c>
      <c r="O40" s="5" t="s">
        <v>57</v>
      </c>
      <c r="P40" s="5" t="s">
        <v>57</v>
      </c>
      <c r="Q40" s="5" t="s">
        <v>57</v>
      </c>
      <c r="R40" s="3" t="s">
        <v>57</v>
      </c>
      <c r="S40" s="3">
        <v>2020</v>
      </c>
      <c r="T40" s="7" t="s">
        <v>57</v>
      </c>
      <c r="U40" s="7">
        <v>18.851000000000003</v>
      </c>
      <c r="V40" s="7">
        <v>9.6140100000000022</v>
      </c>
      <c r="W40" s="3" t="s">
        <v>57</v>
      </c>
      <c r="X40" s="3" t="s">
        <v>57</v>
      </c>
      <c r="Y40" s="3" t="s">
        <v>57</v>
      </c>
      <c r="Z40" s="3" t="s">
        <v>57</v>
      </c>
      <c r="AA40" s="3" t="s">
        <v>57</v>
      </c>
      <c r="AB40" s="3" t="s">
        <v>57</v>
      </c>
      <c r="AC40" s="3" t="s">
        <v>57</v>
      </c>
      <c r="AD40" s="9">
        <v>42020</v>
      </c>
      <c r="AE40" s="2" t="s">
        <v>60</v>
      </c>
      <c r="AF40" s="5">
        <v>63.239999979999993</v>
      </c>
      <c r="AG40" s="5">
        <v>60.760000000000005</v>
      </c>
      <c r="AH40" s="3" t="s">
        <v>61</v>
      </c>
      <c r="AI40" s="5">
        <v>63.239999999999995</v>
      </c>
      <c r="AJ40" s="3" t="s">
        <v>62</v>
      </c>
      <c r="AK40" s="134">
        <v>5.2500000000000005E-2</v>
      </c>
      <c r="AL40" s="134">
        <v>4.4858150551821054E-2</v>
      </c>
      <c r="AM40" s="3" t="s">
        <v>293</v>
      </c>
      <c r="AN40" s="3" t="s">
        <v>646</v>
      </c>
      <c r="AO40" s="3" t="s">
        <v>294</v>
      </c>
      <c r="AP40" s="4">
        <v>0.96085618800063655</v>
      </c>
      <c r="AQ40" s="5">
        <v>2.1465354632066362</v>
      </c>
    </row>
    <row r="41" spans="1:43" ht="16.899999999999999" customHeight="1" x14ac:dyDescent="0.25">
      <c r="A41" s="2" t="s">
        <v>627</v>
      </c>
      <c r="B41" s="3" t="s">
        <v>270</v>
      </c>
      <c r="C41" s="3" t="s">
        <v>51</v>
      </c>
      <c r="D41" s="3" t="s">
        <v>52</v>
      </c>
      <c r="E41" s="132" t="s">
        <v>564</v>
      </c>
      <c r="F41" s="3" t="s">
        <v>271</v>
      </c>
      <c r="G41" s="3" t="s">
        <v>499</v>
      </c>
      <c r="H41" s="3" t="s">
        <v>56</v>
      </c>
      <c r="I41" s="2" t="s">
        <v>57</v>
      </c>
      <c r="J41" s="4">
        <v>0.60661767029855052</v>
      </c>
      <c r="K41" s="3" t="s">
        <v>565</v>
      </c>
      <c r="L41" s="2" t="s">
        <v>57</v>
      </c>
      <c r="M41" s="5" t="s">
        <v>57</v>
      </c>
      <c r="N41" s="5" t="s">
        <v>57</v>
      </c>
      <c r="O41" s="5" t="s">
        <v>57</v>
      </c>
      <c r="P41" s="5" t="s">
        <v>57</v>
      </c>
      <c r="Q41" s="5" t="s">
        <v>57</v>
      </c>
      <c r="R41" s="3" t="s">
        <v>57</v>
      </c>
      <c r="S41" s="3" t="s">
        <v>57</v>
      </c>
      <c r="T41" s="7" t="s">
        <v>57</v>
      </c>
      <c r="U41" s="7" t="s">
        <v>57</v>
      </c>
      <c r="V41" s="7" t="s">
        <v>57</v>
      </c>
      <c r="W41" s="3" t="s">
        <v>57</v>
      </c>
      <c r="X41" s="3" t="s">
        <v>57</v>
      </c>
      <c r="Y41" s="3" t="s">
        <v>57</v>
      </c>
      <c r="Z41" s="3" t="s">
        <v>57</v>
      </c>
      <c r="AA41" s="3" t="s">
        <v>57</v>
      </c>
      <c r="AB41" s="3" t="s">
        <v>57</v>
      </c>
      <c r="AC41" s="3" t="s">
        <v>57</v>
      </c>
      <c r="AD41" s="9">
        <v>44866</v>
      </c>
      <c r="AE41" s="2" t="s">
        <v>277</v>
      </c>
      <c r="AF41" s="5" t="s">
        <v>57</v>
      </c>
      <c r="AG41" s="5" t="s">
        <v>57</v>
      </c>
      <c r="AH41" s="3" t="s">
        <v>57</v>
      </c>
      <c r="AI41" s="5" t="s">
        <v>57</v>
      </c>
      <c r="AJ41" s="3" t="s">
        <v>57</v>
      </c>
      <c r="AK41" s="134" t="s">
        <v>57</v>
      </c>
      <c r="AL41" s="134" t="s">
        <v>57</v>
      </c>
      <c r="AM41" s="3" t="s">
        <v>57</v>
      </c>
      <c r="AN41" s="3" t="s">
        <v>57</v>
      </c>
      <c r="AO41" s="3" t="s">
        <v>57</v>
      </c>
      <c r="AP41" s="4" t="s">
        <v>57</v>
      </c>
      <c r="AQ41" s="5" t="s">
        <v>57</v>
      </c>
    </row>
    <row r="42" spans="1:43" ht="16.899999999999999" customHeight="1" x14ac:dyDescent="0.25">
      <c r="A42" s="2" t="s">
        <v>295</v>
      </c>
      <c r="B42" s="3" t="s">
        <v>270</v>
      </c>
      <c r="C42" s="3" t="s">
        <v>51</v>
      </c>
      <c r="D42" s="3" t="s">
        <v>52</v>
      </c>
      <c r="E42" s="132" t="s">
        <v>296</v>
      </c>
      <c r="F42" s="3" t="s">
        <v>271</v>
      </c>
      <c r="G42" s="3" t="s">
        <v>272</v>
      </c>
      <c r="H42" s="3" t="s">
        <v>56</v>
      </c>
      <c r="I42" s="2" t="s">
        <v>57</v>
      </c>
      <c r="J42" s="4">
        <v>0.51</v>
      </c>
      <c r="K42" s="3" t="s">
        <v>273</v>
      </c>
      <c r="L42" s="2" t="s">
        <v>57</v>
      </c>
      <c r="M42" s="5" t="s">
        <v>57</v>
      </c>
      <c r="N42" s="5" t="s">
        <v>57</v>
      </c>
      <c r="O42" s="5" t="s">
        <v>57</v>
      </c>
      <c r="P42" s="5" t="s">
        <v>57</v>
      </c>
      <c r="Q42" s="5" t="s">
        <v>57</v>
      </c>
      <c r="R42" s="3" t="s">
        <v>57</v>
      </c>
      <c r="S42" s="3">
        <v>2004</v>
      </c>
      <c r="T42" s="7">
        <v>2.6</v>
      </c>
      <c r="U42" s="7">
        <v>16.914999999999999</v>
      </c>
      <c r="V42" s="7">
        <v>8.6266499999999997</v>
      </c>
      <c r="W42" s="3" t="s">
        <v>267</v>
      </c>
      <c r="X42" s="3" t="s">
        <v>57</v>
      </c>
      <c r="Y42" s="3" t="s">
        <v>57</v>
      </c>
      <c r="Z42" s="3" t="s">
        <v>57</v>
      </c>
      <c r="AA42" s="3" t="s">
        <v>57</v>
      </c>
      <c r="AB42" s="3" t="s">
        <v>57</v>
      </c>
      <c r="AC42" s="3">
        <v>144</v>
      </c>
      <c r="AD42" s="9">
        <v>38047</v>
      </c>
      <c r="AE42" s="2" t="s">
        <v>60</v>
      </c>
      <c r="AF42" s="5">
        <v>31.619999970000002</v>
      </c>
      <c r="AG42" s="5">
        <v>30.38</v>
      </c>
      <c r="AH42" s="3" t="s">
        <v>61</v>
      </c>
      <c r="AI42" s="5">
        <v>31.619999999999997</v>
      </c>
      <c r="AJ42" s="3" t="s">
        <v>78</v>
      </c>
      <c r="AK42" s="134">
        <v>5.2499999999999998E-2</v>
      </c>
      <c r="AL42" s="134">
        <v>3.8823298265803254E-2</v>
      </c>
      <c r="AM42" s="3" t="s">
        <v>297</v>
      </c>
      <c r="AN42" s="3" t="s">
        <v>57</v>
      </c>
      <c r="AO42" s="3" t="s">
        <v>57</v>
      </c>
      <c r="AP42" s="4">
        <v>1</v>
      </c>
      <c r="AQ42" s="5">
        <v>7.833333333333333</v>
      </c>
    </row>
    <row r="43" spans="1:43" ht="16.899999999999999" customHeight="1" x14ac:dyDescent="0.25">
      <c r="A43" s="2" t="s">
        <v>391</v>
      </c>
      <c r="B43" s="3" t="s">
        <v>270</v>
      </c>
      <c r="C43" s="3" t="s">
        <v>51</v>
      </c>
      <c r="D43" s="3" t="s">
        <v>52</v>
      </c>
      <c r="E43" s="132" t="s">
        <v>392</v>
      </c>
      <c r="F43" s="3" t="s">
        <v>393</v>
      </c>
      <c r="G43" s="3" t="s">
        <v>300</v>
      </c>
      <c r="H43" s="3" t="s">
        <v>56</v>
      </c>
      <c r="I43" s="2" t="s">
        <v>57</v>
      </c>
      <c r="J43" s="4">
        <v>0.51</v>
      </c>
      <c r="K43" s="3" t="s">
        <v>273</v>
      </c>
      <c r="L43" s="2" t="s">
        <v>57</v>
      </c>
      <c r="M43" s="5" t="s">
        <v>57</v>
      </c>
      <c r="N43" s="5" t="s">
        <v>57</v>
      </c>
      <c r="O43" s="5" t="s">
        <v>57</v>
      </c>
      <c r="P43" s="5" t="s">
        <v>57</v>
      </c>
      <c r="Q43" s="5" t="s">
        <v>57</v>
      </c>
      <c r="R43" s="3" t="s">
        <v>57</v>
      </c>
      <c r="S43" s="3" t="s">
        <v>394</v>
      </c>
      <c r="T43" s="7" t="s">
        <v>57</v>
      </c>
      <c r="U43" s="7">
        <v>57.435400000000001</v>
      </c>
      <c r="V43" s="7">
        <v>29.292054</v>
      </c>
      <c r="W43" s="3" t="s">
        <v>57</v>
      </c>
      <c r="X43" s="3" t="s">
        <v>57</v>
      </c>
      <c r="Y43" s="3" t="s">
        <v>57</v>
      </c>
      <c r="Z43" s="3" t="s">
        <v>57</v>
      </c>
      <c r="AA43" s="3" t="s">
        <v>57</v>
      </c>
      <c r="AB43" s="3" t="s">
        <v>57</v>
      </c>
      <c r="AC43" s="3" t="s">
        <v>57</v>
      </c>
      <c r="AD43" s="9">
        <v>43356</v>
      </c>
      <c r="AE43" s="2" t="s">
        <v>60</v>
      </c>
      <c r="AF43" s="5">
        <v>142.79999996999996</v>
      </c>
      <c r="AG43" s="5">
        <v>137.19999999999999</v>
      </c>
      <c r="AH43" s="3" t="s">
        <v>61</v>
      </c>
      <c r="AI43" s="5">
        <v>142.79999999999998</v>
      </c>
      <c r="AJ43" s="3" t="s">
        <v>117</v>
      </c>
      <c r="AK43" s="134">
        <v>0.05</v>
      </c>
      <c r="AL43" s="134">
        <v>3.9746958901907645E-2</v>
      </c>
      <c r="AM43" s="3" t="s">
        <v>395</v>
      </c>
      <c r="AN43" s="3" t="s">
        <v>396</v>
      </c>
      <c r="AO43" s="3" t="s">
        <v>397</v>
      </c>
      <c r="AP43" s="4">
        <v>1</v>
      </c>
      <c r="AQ43" s="5">
        <v>7.3025490874618884</v>
      </c>
    </row>
    <row r="44" spans="1:43" ht="16.899999999999999" customHeight="1" x14ac:dyDescent="0.25">
      <c r="A44" s="2" t="s">
        <v>398</v>
      </c>
      <c r="B44" s="3" t="s">
        <v>270</v>
      </c>
      <c r="C44" s="3" t="s">
        <v>51</v>
      </c>
      <c r="D44" s="3" t="s">
        <v>52</v>
      </c>
      <c r="E44" s="132" t="s">
        <v>399</v>
      </c>
      <c r="F44" s="3" t="s">
        <v>382</v>
      </c>
      <c r="G44" s="3" t="s">
        <v>300</v>
      </c>
      <c r="H44" s="3" t="s">
        <v>56</v>
      </c>
      <c r="I44" s="2" t="s">
        <v>57</v>
      </c>
      <c r="J44" s="4">
        <v>0.51</v>
      </c>
      <c r="K44" s="3" t="s">
        <v>273</v>
      </c>
      <c r="L44" s="2" t="s">
        <v>57</v>
      </c>
      <c r="M44" s="5" t="s">
        <v>57</v>
      </c>
      <c r="N44" s="5" t="s">
        <v>57</v>
      </c>
      <c r="O44" s="5" t="s">
        <v>57</v>
      </c>
      <c r="P44" s="5" t="s">
        <v>57</v>
      </c>
      <c r="Q44" s="5" t="s">
        <v>57</v>
      </c>
      <c r="R44" s="3" t="s">
        <v>57</v>
      </c>
      <c r="S44" s="3" t="s">
        <v>57</v>
      </c>
      <c r="T44" s="7" t="s">
        <v>57</v>
      </c>
      <c r="U44" s="7">
        <v>20.026699999999998</v>
      </c>
      <c r="V44" s="7">
        <v>10.213616999999999</v>
      </c>
      <c r="W44" s="3" t="s">
        <v>57</v>
      </c>
      <c r="X44" s="3" t="s">
        <v>57</v>
      </c>
      <c r="Y44" s="3" t="s">
        <v>57</v>
      </c>
      <c r="Z44" s="3" t="s">
        <v>57</v>
      </c>
      <c r="AA44" s="3" t="s">
        <v>57</v>
      </c>
      <c r="AB44" s="3" t="s">
        <v>57</v>
      </c>
      <c r="AC44" s="3">
        <v>150</v>
      </c>
      <c r="AD44" s="9" t="s">
        <v>400</v>
      </c>
      <c r="AE44" s="2" t="s">
        <v>60</v>
      </c>
      <c r="AF44" s="5">
        <v>61.658999979999997</v>
      </c>
      <c r="AG44" s="5">
        <v>59.240999999999993</v>
      </c>
      <c r="AH44" s="3" t="s">
        <v>61</v>
      </c>
      <c r="AI44" s="5">
        <v>61.658999999999999</v>
      </c>
      <c r="AJ44" s="3" t="s">
        <v>62</v>
      </c>
      <c r="AK44" s="134">
        <v>5.124999999999999E-2</v>
      </c>
      <c r="AL44" s="134">
        <v>4.4832163040215429E-2</v>
      </c>
      <c r="AM44" s="3" t="s">
        <v>401</v>
      </c>
      <c r="AN44" s="3" t="s">
        <v>402</v>
      </c>
      <c r="AO44" s="3" t="s">
        <v>57</v>
      </c>
      <c r="AP44" s="4">
        <v>1</v>
      </c>
      <c r="AQ44" s="5">
        <v>9.5046864741102866</v>
      </c>
    </row>
    <row r="45" spans="1:43" ht="16.899999999999999" customHeight="1" x14ac:dyDescent="0.25">
      <c r="A45" s="2" t="s">
        <v>298</v>
      </c>
      <c r="B45" s="3" t="s">
        <v>270</v>
      </c>
      <c r="C45" s="3" t="s">
        <v>51</v>
      </c>
      <c r="D45" s="3" t="s">
        <v>52</v>
      </c>
      <c r="E45" s="132" t="s">
        <v>299</v>
      </c>
      <c r="F45" s="3" t="s">
        <v>271</v>
      </c>
      <c r="G45" s="3" t="s">
        <v>300</v>
      </c>
      <c r="H45" s="3" t="s">
        <v>56</v>
      </c>
      <c r="I45" s="2" t="s">
        <v>57</v>
      </c>
      <c r="J45" s="4">
        <v>0.51</v>
      </c>
      <c r="K45" s="3" t="s">
        <v>273</v>
      </c>
      <c r="L45" s="2" t="s">
        <v>57</v>
      </c>
      <c r="M45" s="5" t="s">
        <v>57</v>
      </c>
      <c r="N45" s="5" t="s">
        <v>57</v>
      </c>
      <c r="O45" s="5" t="s">
        <v>57</v>
      </c>
      <c r="P45" s="5" t="s">
        <v>57</v>
      </c>
      <c r="Q45" s="5" t="s">
        <v>57</v>
      </c>
      <c r="R45" s="3" t="s">
        <v>57</v>
      </c>
      <c r="S45" s="3">
        <v>2004</v>
      </c>
      <c r="T45" s="7">
        <v>5.7999999999999901</v>
      </c>
      <c r="U45" s="7">
        <v>30.7578</v>
      </c>
      <c r="V45" s="7">
        <v>15.686477999999999</v>
      </c>
      <c r="W45" s="3" t="s">
        <v>267</v>
      </c>
      <c r="X45" s="3" t="s">
        <v>57</v>
      </c>
      <c r="Y45" s="3" t="s">
        <v>57</v>
      </c>
      <c r="Z45" s="3" t="s">
        <v>57</v>
      </c>
      <c r="AA45" s="3" t="s">
        <v>57</v>
      </c>
      <c r="AB45" s="3" t="s">
        <v>57</v>
      </c>
      <c r="AC45" s="3">
        <v>266</v>
      </c>
      <c r="AD45" s="9">
        <v>37653</v>
      </c>
      <c r="AE45" s="2" t="s">
        <v>60</v>
      </c>
      <c r="AF45" s="5">
        <v>60.741000180000022</v>
      </c>
      <c r="AG45" s="5">
        <v>58.358999999999995</v>
      </c>
      <c r="AH45" s="3" t="s">
        <v>61</v>
      </c>
      <c r="AI45" s="5">
        <v>60.741</v>
      </c>
      <c r="AJ45" s="3" t="s">
        <v>274</v>
      </c>
      <c r="AK45" s="134">
        <v>5.5E-2</v>
      </c>
      <c r="AL45" s="134">
        <v>4.5184367920627147E-2</v>
      </c>
      <c r="AM45" s="3" t="s">
        <v>301</v>
      </c>
      <c r="AN45" s="3" t="s">
        <v>302</v>
      </c>
      <c r="AO45" s="3" t="s">
        <v>303</v>
      </c>
      <c r="AP45" s="4">
        <v>1</v>
      </c>
      <c r="AQ45" s="5">
        <v>2.7536600553796973</v>
      </c>
    </row>
    <row r="46" spans="1:43" ht="16.899999999999999" customHeight="1" x14ac:dyDescent="0.25">
      <c r="A46" s="2" t="s">
        <v>304</v>
      </c>
      <c r="B46" s="3" t="s">
        <v>270</v>
      </c>
      <c r="C46" s="3" t="s">
        <v>51</v>
      </c>
      <c r="D46" s="3" t="s">
        <v>52</v>
      </c>
      <c r="E46" s="132" t="s">
        <v>305</v>
      </c>
      <c r="F46" s="3" t="s">
        <v>271</v>
      </c>
      <c r="G46" s="3" t="s">
        <v>300</v>
      </c>
      <c r="H46" s="3" t="s">
        <v>56</v>
      </c>
      <c r="I46" s="2" t="s">
        <v>57</v>
      </c>
      <c r="J46" s="4">
        <v>0.255</v>
      </c>
      <c r="K46" s="3" t="s">
        <v>306</v>
      </c>
      <c r="L46" s="2" t="s">
        <v>57</v>
      </c>
      <c r="M46" s="5" t="s">
        <v>57</v>
      </c>
      <c r="N46" s="5" t="s">
        <v>57</v>
      </c>
      <c r="O46" s="5" t="s">
        <v>57</v>
      </c>
      <c r="P46" s="5" t="s">
        <v>57</v>
      </c>
      <c r="Q46" s="5" t="s">
        <v>57</v>
      </c>
      <c r="R46" s="3" t="s">
        <v>57</v>
      </c>
      <c r="S46" s="3">
        <v>2014</v>
      </c>
      <c r="T46" s="7">
        <v>3.4</v>
      </c>
      <c r="U46" s="7">
        <v>19.381500000000003</v>
      </c>
      <c r="V46" s="7">
        <v>4.942282500000001</v>
      </c>
      <c r="W46" s="3" t="s">
        <v>267</v>
      </c>
      <c r="X46" s="3" t="s">
        <v>57</v>
      </c>
      <c r="Y46" s="3" t="s">
        <v>57</v>
      </c>
      <c r="Z46" s="3" t="s">
        <v>57</v>
      </c>
      <c r="AA46" s="3" t="s">
        <v>57</v>
      </c>
      <c r="AB46" s="3" t="s">
        <v>57</v>
      </c>
      <c r="AC46" s="3">
        <v>92</v>
      </c>
      <c r="AD46" s="9">
        <v>39417</v>
      </c>
      <c r="AE46" s="2" t="s">
        <v>60</v>
      </c>
      <c r="AF46" s="5">
        <v>21.802499820000001</v>
      </c>
      <c r="AG46" s="5">
        <v>20.947500000000002</v>
      </c>
      <c r="AH46" s="3" t="s">
        <v>61</v>
      </c>
      <c r="AI46" s="5">
        <v>21.802499999999998</v>
      </c>
      <c r="AJ46" s="3" t="s">
        <v>108</v>
      </c>
      <c r="AK46" s="134">
        <v>5.1249999999999997E-2</v>
      </c>
      <c r="AL46" s="134">
        <v>3.3095242561960482E-2</v>
      </c>
      <c r="AM46" s="3" t="s">
        <v>307</v>
      </c>
      <c r="AN46" s="3" t="s">
        <v>57</v>
      </c>
      <c r="AO46" s="3" t="s">
        <v>57</v>
      </c>
      <c r="AP46" s="4">
        <v>1</v>
      </c>
      <c r="AQ46" s="5">
        <v>1.3083333333333333</v>
      </c>
    </row>
    <row r="47" spans="1:43" ht="16.899999999999999" customHeight="1" x14ac:dyDescent="0.25">
      <c r="A47" s="2" t="s">
        <v>308</v>
      </c>
      <c r="B47" s="3" t="s">
        <v>270</v>
      </c>
      <c r="C47" s="3" t="s">
        <v>51</v>
      </c>
      <c r="D47" s="3" t="s">
        <v>52</v>
      </c>
      <c r="E47" s="132" t="s">
        <v>309</v>
      </c>
      <c r="F47" s="3" t="s">
        <v>271</v>
      </c>
      <c r="G47" s="3" t="s">
        <v>300</v>
      </c>
      <c r="H47" s="3" t="s">
        <v>56</v>
      </c>
      <c r="I47" s="2" t="s">
        <v>57</v>
      </c>
      <c r="J47" s="4">
        <v>0.255</v>
      </c>
      <c r="K47" s="3" t="s">
        <v>306</v>
      </c>
      <c r="L47" s="2" t="s">
        <v>57</v>
      </c>
      <c r="M47" s="5" t="s">
        <v>57</v>
      </c>
      <c r="N47" s="5" t="s">
        <v>57</v>
      </c>
      <c r="O47" s="5" t="s">
        <v>57</v>
      </c>
      <c r="P47" s="5" t="s">
        <v>57</v>
      </c>
      <c r="Q47" s="5" t="s">
        <v>57</v>
      </c>
      <c r="R47" s="3" t="s">
        <v>310</v>
      </c>
      <c r="S47" s="3">
        <v>2012</v>
      </c>
      <c r="T47" s="7">
        <v>4.3</v>
      </c>
      <c r="U47" s="7">
        <v>23.383800000000001</v>
      </c>
      <c r="V47" s="7">
        <v>5.9628690000000004</v>
      </c>
      <c r="W47" s="3" t="s">
        <v>267</v>
      </c>
      <c r="X47" s="3" t="s">
        <v>57</v>
      </c>
      <c r="Y47" s="3" t="s">
        <v>57</v>
      </c>
      <c r="Z47" s="3" t="s">
        <v>57</v>
      </c>
      <c r="AA47" s="3" t="s">
        <v>57</v>
      </c>
      <c r="AB47" s="3" t="s">
        <v>57</v>
      </c>
      <c r="AC47" s="3">
        <v>111</v>
      </c>
      <c r="AD47" s="9">
        <v>39417</v>
      </c>
      <c r="AE47" s="2" t="s">
        <v>60</v>
      </c>
      <c r="AF47" s="5">
        <v>26.96624997</v>
      </c>
      <c r="AG47" s="5">
        <v>25.908750000000001</v>
      </c>
      <c r="AH47" s="3" t="s">
        <v>61</v>
      </c>
      <c r="AI47" s="5">
        <v>26.966249999999999</v>
      </c>
      <c r="AJ47" s="3" t="s">
        <v>108</v>
      </c>
      <c r="AK47" s="134">
        <v>5.1250000000000004E-2</v>
      </c>
      <c r="AL47" s="134">
        <v>2.3264029321760374E-2</v>
      </c>
      <c r="AM47" s="3" t="s">
        <v>311</v>
      </c>
      <c r="AN47" s="3" t="s">
        <v>57</v>
      </c>
      <c r="AO47" s="3" t="s">
        <v>57</v>
      </c>
      <c r="AP47" s="4">
        <v>1</v>
      </c>
      <c r="AQ47" s="5">
        <v>5.2848869138728096</v>
      </c>
    </row>
    <row r="48" spans="1:43" ht="16.899999999999999" customHeight="1" x14ac:dyDescent="0.25">
      <c r="A48" s="2" t="s">
        <v>312</v>
      </c>
      <c r="B48" s="3" t="s">
        <v>270</v>
      </c>
      <c r="C48" s="3" t="s">
        <v>51</v>
      </c>
      <c r="D48" s="3" t="s">
        <v>52</v>
      </c>
      <c r="E48" s="132" t="s">
        <v>313</v>
      </c>
      <c r="F48" s="3" t="s">
        <v>271</v>
      </c>
      <c r="G48" s="3" t="s">
        <v>300</v>
      </c>
      <c r="H48" s="3" t="s">
        <v>56</v>
      </c>
      <c r="I48" s="2" t="s">
        <v>57</v>
      </c>
      <c r="J48" s="4">
        <v>0.255</v>
      </c>
      <c r="K48" s="3" t="s">
        <v>306</v>
      </c>
      <c r="L48" s="2" t="s">
        <v>57</v>
      </c>
      <c r="M48" s="5" t="s">
        <v>57</v>
      </c>
      <c r="N48" s="5" t="s">
        <v>57</v>
      </c>
      <c r="O48" s="5" t="s">
        <v>57</v>
      </c>
      <c r="P48" s="5" t="s">
        <v>57</v>
      </c>
      <c r="Q48" s="5" t="s">
        <v>57</v>
      </c>
      <c r="R48" s="3" t="s">
        <v>57</v>
      </c>
      <c r="S48" s="3">
        <v>2012</v>
      </c>
      <c r="T48" s="7">
        <v>3.8</v>
      </c>
      <c r="U48" s="7">
        <v>18.247199999999996</v>
      </c>
      <c r="V48" s="7">
        <v>4.6530359999999993</v>
      </c>
      <c r="W48" s="3" t="s">
        <v>267</v>
      </c>
      <c r="X48" s="3" t="s">
        <v>57</v>
      </c>
      <c r="Y48" s="3" t="s">
        <v>57</v>
      </c>
      <c r="Z48" s="3" t="s">
        <v>57</v>
      </c>
      <c r="AA48" s="3" t="s">
        <v>57</v>
      </c>
      <c r="AB48" s="3" t="s">
        <v>57</v>
      </c>
      <c r="AC48" s="3">
        <v>150</v>
      </c>
      <c r="AD48" s="9">
        <v>39417</v>
      </c>
      <c r="AE48" s="2" t="s">
        <v>60</v>
      </c>
      <c r="AF48" s="5">
        <v>21.866249979999999</v>
      </c>
      <c r="AG48" s="5">
        <v>21.008749999999999</v>
      </c>
      <c r="AH48" s="3" t="s">
        <v>61</v>
      </c>
      <c r="AI48" s="5">
        <v>21.866249999999997</v>
      </c>
      <c r="AJ48" s="3" t="s">
        <v>108</v>
      </c>
      <c r="AK48" s="134">
        <v>5.2499999999999998E-2</v>
      </c>
      <c r="AL48" s="134">
        <v>3.2226691391735382E-2</v>
      </c>
      <c r="AM48" s="3" t="s">
        <v>314</v>
      </c>
      <c r="AN48" s="3" t="s">
        <v>315</v>
      </c>
      <c r="AO48" s="3" t="s">
        <v>316</v>
      </c>
      <c r="AP48" s="4">
        <v>0.65225349642684916</v>
      </c>
      <c r="AQ48" s="5">
        <v>1.0681014138334024</v>
      </c>
    </row>
    <row r="49" spans="1:43" ht="16.899999999999999" customHeight="1" x14ac:dyDescent="0.25">
      <c r="A49" s="2" t="s">
        <v>317</v>
      </c>
      <c r="B49" s="3" t="s">
        <v>270</v>
      </c>
      <c r="C49" s="3" t="s">
        <v>51</v>
      </c>
      <c r="D49" s="3" t="s">
        <v>52</v>
      </c>
      <c r="E49" s="132" t="s">
        <v>318</v>
      </c>
      <c r="F49" s="3" t="s">
        <v>271</v>
      </c>
      <c r="G49" s="3" t="s">
        <v>300</v>
      </c>
      <c r="H49" s="3" t="s">
        <v>56</v>
      </c>
      <c r="I49" s="2" t="s">
        <v>57</v>
      </c>
      <c r="J49" s="4">
        <v>0.255</v>
      </c>
      <c r="K49" s="3" t="s">
        <v>306</v>
      </c>
      <c r="L49" s="2" t="s">
        <v>57</v>
      </c>
      <c r="M49" s="5" t="s">
        <v>57</v>
      </c>
      <c r="N49" s="5" t="s">
        <v>57</v>
      </c>
      <c r="O49" s="5" t="s">
        <v>57</v>
      </c>
      <c r="P49" s="5" t="s">
        <v>57</v>
      </c>
      <c r="Q49" s="5" t="s">
        <v>57</v>
      </c>
      <c r="R49" s="3" t="s">
        <v>57</v>
      </c>
      <c r="S49" s="3">
        <v>2012</v>
      </c>
      <c r="T49" s="7">
        <v>1.2</v>
      </c>
      <c r="U49" s="7">
        <v>5.4649999999999999</v>
      </c>
      <c r="V49" s="7">
        <v>1.393575</v>
      </c>
      <c r="W49" s="3" t="s">
        <v>267</v>
      </c>
      <c r="X49" s="3" t="s">
        <v>57</v>
      </c>
      <c r="Y49" s="3" t="s">
        <v>57</v>
      </c>
      <c r="Z49" s="3" t="s">
        <v>57</v>
      </c>
      <c r="AA49" s="3" t="s">
        <v>57</v>
      </c>
      <c r="AB49" s="3" t="s">
        <v>57</v>
      </c>
      <c r="AC49" s="3">
        <v>34</v>
      </c>
      <c r="AD49" s="9">
        <v>39417</v>
      </c>
      <c r="AE49" s="2" t="s">
        <v>60</v>
      </c>
      <c r="AF49" s="5">
        <v>8.5425001399999996</v>
      </c>
      <c r="AG49" s="5">
        <v>8.2075000000000014</v>
      </c>
      <c r="AH49" s="3" t="s">
        <v>61</v>
      </c>
      <c r="AI49" s="5">
        <v>8.5425000000000004</v>
      </c>
      <c r="AJ49" s="3" t="s">
        <v>108</v>
      </c>
      <c r="AK49" s="134">
        <v>5.124999999999999E-2</v>
      </c>
      <c r="AL49" s="134">
        <v>3.6015707925993658E-2</v>
      </c>
      <c r="AM49" s="3" t="s">
        <v>319</v>
      </c>
      <c r="AN49" s="3" t="s">
        <v>57</v>
      </c>
      <c r="AO49" s="3" t="s">
        <v>57</v>
      </c>
      <c r="AP49" s="4">
        <v>1</v>
      </c>
      <c r="AQ49" s="5">
        <v>9.5</v>
      </c>
    </row>
    <row r="50" spans="1:43" ht="16.899999999999999" customHeight="1" x14ac:dyDescent="0.25">
      <c r="A50" s="2" t="s">
        <v>320</v>
      </c>
      <c r="B50" s="3" t="s">
        <v>270</v>
      </c>
      <c r="C50" s="3" t="s">
        <v>51</v>
      </c>
      <c r="D50" s="3" t="s">
        <v>52</v>
      </c>
      <c r="E50" s="132" t="s">
        <v>321</v>
      </c>
      <c r="F50" s="3" t="s">
        <v>271</v>
      </c>
      <c r="G50" s="3" t="s">
        <v>300</v>
      </c>
      <c r="H50" s="3" t="s">
        <v>56</v>
      </c>
      <c r="I50" s="2" t="s">
        <v>57</v>
      </c>
      <c r="J50" s="4">
        <v>0.255</v>
      </c>
      <c r="K50" s="3" t="s">
        <v>306</v>
      </c>
      <c r="L50" s="2" t="s">
        <v>57</v>
      </c>
      <c r="M50" s="5" t="s">
        <v>57</v>
      </c>
      <c r="N50" s="5" t="s">
        <v>57</v>
      </c>
      <c r="O50" s="5" t="s">
        <v>57</v>
      </c>
      <c r="P50" s="5" t="s">
        <v>57</v>
      </c>
      <c r="Q50" s="5" t="s">
        <v>57</v>
      </c>
      <c r="R50" s="3" t="s">
        <v>57</v>
      </c>
      <c r="S50" s="3">
        <v>2010</v>
      </c>
      <c r="T50" s="7">
        <v>3.1</v>
      </c>
      <c r="U50" s="7">
        <v>18.654</v>
      </c>
      <c r="V50" s="7">
        <v>4.7567700000000004</v>
      </c>
      <c r="W50" s="3" t="s">
        <v>267</v>
      </c>
      <c r="X50" s="3" t="s">
        <v>57</v>
      </c>
      <c r="Y50" s="3" t="s">
        <v>57</v>
      </c>
      <c r="Z50" s="3" t="s">
        <v>57</v>
      </c>
      <c r="AA50" s="3" t="s">
        <v>57</v>
      </c>
      <c r="AB50" s="3" t="s">
        <v>57</v>
      </c>
      <c r="AC50" s="3">
        <v>84</v>
      </c>
      <c r="AD50" s="9">
        <v>39417</v>
      </c>
      <c r="AE50" s="2" t="s">
        <v>60</v>
      </c>
      <c r="AF50" s="5">
        <v>20.272500249999997</v>
      </c>
      <c r="AG50" s="5">
        <v>19.477499999999996</v>
      </c>
      <c r="AH50" s="3" t="s">
        <v>61</v>
      </c>
      <c r="AI50" s="5">
        <v>20.272500000000001</v>
      </c>
      <c r="AJ50" s="3" t="s">
        <v>108</v>
      </c>
      <c r="AK50" s="134">
        <v>5.124999999999999E-2</v>
      </c>
      <c r="AL50" s="134">
        <v>3.2556904272328234E-2</v>
      </c>
      <c r="AM50" s="3" t="s">
        <v>322</v>
      </c>
      <c r="AN50" s="3" t="s">
        <v>57</v>
      </c>
      <c r="AO50" s="3" t="s">
        <v>57</v>
      </c>
      <c r="AP50" s="4">
        <v>1</v>
      </c>
      <c r="AQ50" s="5">
        <v>5.6451612903225801</v>
      </c>
    </row>
    <row r="51" spans="1:43" ht="16.899999999999999" customHeight="1" x14ac:dyDescent="0.25">
      <c r="A51" s="2" t="s">
        <v>323</v>
      </c>
      <c r="B51" s="3" t="s">
        <v>270</v>
      </c>
      <c r="C51" s="3" t="s">
        <v>51</v>
      </c>
      <c r="D51" s="3" t="s">
        <v>52</v>
      </c>
      <c r="E51" s="132" t="s">
        <v>324</v>
      </c>
      <c r="F51" s="3" t="s">
        <v>271</v>
      </c>
      <c r="G51" s="3" t="s">
        <v>300</v>
      </c>
      <c r="H51" s="3" t="s">
        <v>56</v>
      </c>
      <c r="I51" s="2" t="s">
        <v>57</v>
      </c>
      <c r="J51" s="4">
        <v>0.255</v>
      </c>
      <c r="K51" s="3" t="s">
        <v>306</v>
      </c>
      <c r="L51" s="2" t="s">
        <v>57</v>
      </c>
      <c r="M51" s="5" t="s">
        <v>57</v>
      </c>
      <c r="N51" s="5" t="s">
        <v>57</v>
      </c>
      <c r="O51" s="5" t="s">
        <v>57</v>
      </c>
      <c r="P51" s="5" t="s">
        <v>57</v>
      </c>
      <c r="Q51" s="5" t="s">
        <v>57</v>
      </c>
      <c r="R51" s="3" t="s">
        <v>57</v>
      </c>
      <c r="S51" s="3">
        <v>2013</v>
      </c>
      <c r="T51" s="7">
        <v>3.5</v>
      </c>
      <c r="U51" s="7">
        <v>17.859099999999998</v>
      </c>
      <c r="V51" s="7">
        <v>4.5540704999999999</v>
      </c>
      <c r="W51" s="3" t="s">
        <v>267</v>
      </c>
      <c r="X51" s="3" t="s">
        <v>57</v>
      </c>
      <c r="Y51" s="3" t="s">
        <v>57</v>
      </c>
      <c r="Z51" s="3" t="s">
        <v>57</v>
      </c>
      <c r="AA51" s="3" t="s">
        <v>57</v>
      </c>
      <c r="AB51" s="3" t="s">
        <v>57</v>
      </c>
      <c r="AC51" s="3">
        <v>242</v>
      </c>
      <c r="AD51" s="9">
        <v>39417</v>
      </c>
      <c r="AE51" s="2" t="s">
        <v>60</v>
      </c>
      <c r="AF51" s="5">
        <v>17.49299954</v>
      </c>
      <c r="AG51" s="5">
        <v>16.806999999999995</v>
      </c>
      <c r="AH51" s="3" t="s">
        <v>61</v>
      </c>
      <c r="AI51" s="5">
        <v>17.492999999999999</v>
      </c>
      <c r="AJ51" s="3" t="s">
        <v>108</v>
      </c>
      <c r="AK51" s="134">
        <v>5.3749999999999999E-2</v>
      </c>
      <c r="AL51" s="134">
        <v>4.6003675250768317E-2</v>
      </c>
      <c r="AM51" s="3" t="s">
        <v>325</v>
      </c>
      <c r="AN51" s="3" t="s">
        <v>57</v>
      </c>
      <c r="AO51" s="3" t="s">
        <v>57</v>
      </c>
      <c r="AP51" s="4">
        <v>1</v>
      </c>
      <c r="AQ51" s="5">
        <v>3.9758064516129039</v>
      </c>
    </row>
    <row r="52" spans="1:43" ht="16.899999999999999" customHeight="1" x14ac:dyDescent="0.25">
      <c r="A52" s="2" t="s">
        <v>326</v>
      </c>
      <c r="B52" s="3" t="s">
        <v>270</v>
      </c>
      <c r="C52" s="3" t="s">
        <v>51</v>
      </c>
      <c r="D52" s="3" t="s">
        <v>52</v>
      </c>
      <c r="E52" s="132" t="s">
        <v>327</v>
      </c>
      <c r="F52" s="3" t="s">
        <v>271</v>
      </c>
      <c r="G52" s="3" t="s">
        <v>300</v>
      </c>
      <c r="H52" s="3" t="s">
        <v>56</v>
      </c>
      <c r="I52" s="2" t="s">
        <v>57</v>
      </c>
      <c r="J52" s="4">
        <v>0.255</v>
      </c>
      <c r="K52" s="3" t="s">
        <v>306</v>
      </c>
      <c r="L52" s="2" t="s">
        <v>57</v>
      </c>
      <c r="M52" s="5" t="s">
        <v>57</v>
      </c>
      <c r="N52" s="5" t="s">
        <v>57</v>
      </c>
      <c r="O52" s="5" t="s">
        <v>57</v>
      </c>
      <c r="P52" s="5" t="s">
        <v>57</v>
      </c>
      <c r="Q52" s="5" t="s">
        <v>57</v>
      </c>
      <c r="R52" s="3" t="s">
        <v>57</v>
      </c>
      <c r="S52" s="3">
        <v>2012</v>
      </c>
      <c r="T52" s="7">
        <v>2.5</v>
      </c>
      <c r="U52" s="7">
        <v>13.433300000000001</v>
      </c>
      <c r="V52" s="7">
        <v>3.4254915000000001</v>
      </c>
      <c r="W52" s="3" t="s">
        <v>267</v>
      </c>
      <c r="X52" s="3" t="s">
        <v>57</v>
      </c>
      <c r="Y52" s="3" t="s">
        <v>57</v>
      </c>
      <c r="Z52" s="3" t="s">
        <v>57</v>
      </c>
      <c r="AA52" s="3" t="s">
        <v>57</v>
      </c>
      <c r="AB52" s="3" t="s">
        <v>57</v>
      </c>
      <c r="AC52" s="3">
        <v>200</v>
      </c>
      <c r="AD52" s="9">
        <v>39417</v>
      </c>
      <c r="AE52" s="2" t="s">
        <v>60</v>
      </c>
      <c r="AF52" s="5">
        <v>14.535000109999995</v>
      </c>
      <c r="AG52" s="5">
        <v>13.964999999999996</v>
      </c>
      <c r="AH52" s="3" t="s">
        <v>61</v>
      </c>
      <c r="AI52" s="5">
        <v>14.535</v>
      </c>
      <c r="AJ52" s="3" t="s">
        <v>108</v>
      </c>
      <c r="AK52" s="134">
        <v>5.1250000000000004E-2</v>
      </c>
      <c r="AL52" s="134">
        <v>4.7775786360142E-2</v>
      </c>
      <c r="AM52" s="3" t="s">
        <v>328</v>
      </c>
      <c r="AN52" s="3" t="s">
        <v>57</v>
      </c>
      <c r="AO52" s="3" t="s">
        <v>57</v>
      </c>
      <c r="AP52" s="4">
        <v>1</v>
      </c>
      <c r="AQ52" s="5">
        <v>11.250000000000002</v>
      </c>
    </row>
    <row r="53" spans="1:43" ht="16.899999999999999" customHeight="1" x14ac:dyDescent="0.25">
      <c r="A53" s="2" t="s">
        <v>329</v>
      </c>
      <c r="B53" s="3" t="s">
        <v>270</v>
      </c>
      <c r="C53" s="3" t="s">
        <v>51</v>
      </c>
      <c r="D53" s="3" t="s">
        <v>52</v>
      </c>
      <c r="E53" s="132" t="s">
        <v>330</v>
      </c>
      <c r="F53" s="3" t="s">
        <v>271</v>
      </c>
      <c r="G53" s="3" t="s">
        <v>300</v>
      </c>
      <c r="H53" s="3" t="s">
        <v>56</v>
      </c>
      <c r="I53" s="2" t="s">
        <v>57</v>
      </c>
      <c r="J53" s="4">
        <v>0.51</v>
      </c>
      <c r="K53" s="3" t="s">
        <v>273</v>
      </c>
      <c r="L53" s="2" t="s">
        <v>57</v>
      </c>
      <c r="M53" s="5" t="s">
        <v>57</v>
      </c>
      <c r="N53" s="5" t="s">
        <v>57</v>
      </c>
      <c r="O53" s="5" t="s">
        <v>57</v>
      </c>
      <c r="P53" s="5" t="s">
        <v>57</v>
      </c>
      <c r="Q53" s="5" t="s">
        <v>57</v>
      </c>
      <c r="R53" s="3" t="s">
        <v>57</v>
      </c>
      <c r="S53" s="3">
        <v>2015</v>
      </c>
      <c r="T53" s="7">
        <v>0.5</v>
      </c>
      <c r="U53" s="7">
        <v>1.8595999999999999</v>
      </c>
      <c r="V53" s="7">
        <v>0.94839600000000002</v>
      </c>
      <c r="W53" s="3" t="s">
        <v>267</v>
      </c>
      <c r="X53" s="3" t="s">
        <v>57</v>
      </c>
      <c r="Y53" s="3" t="s">
        <v>57</v>
      </c>
      <c r="Z53" s="3" t="s">
        <v>57</v>
      </c>
      <c r="AA53" s="3" t="s">
        <v>57</v>
      </c>
      <c r="AB53" s="3" t="s">
        <v>57</v>
      </c>
      <c r="AC53" s="3">
        <v>24</v>
      </c>
      <c r="AD53" s="9">
        <v>39417</v>
      </c>
      <c r="AE53" s="2" t="s">
        <v>60</v>
      </c>
      <c r="AF53" s="5">
        <v>4.8449999899999998</v>
      </c>
      <c r="AG53" s="5">
        <v>4.6549999999999994</v>
      </c>
      <c r="AH53" s="3" t="s">
        <v>61</v>
      </c>
      <c r="AI53" s="5">
        <v>4.8449999999999998</v>
      </c>
      <c r="AJ53" s="3" t="s">
        <v>108</v>
      </c>
      <c r="AK53" s="134">
        <v>5.1249999999999997E-2</v>
      </c>
      <c r="AL53" s="134">
        <v>3.9574730731836386E-2</v>
      </c>
      <c r="AM53" s="3" t="s">
        <v>331</v>
      </c>
      <c r="AN53" s="3" t="s">
        <v>332</v>
      </c>
      <c r="AO53" s="3" t="s">
        <v>57</v>
      </c>
      <c r="AP53" s="4">
        <v>1</v>
      </c>
      <c r="AQ53" s="5">
        <v>0.88042722715271593</v>
      </c>
    </row>
    <row r="54" spans="1:43" ht="16.899999999999999" customHeight="1" x14ac:dyDescent="0.25">
      <c r="A54" s="2" t="s">
        <v>333</v>
      </c>
      <c r="B54" s="3" t="s">
        <v>270</v>
      </c>
      <c r="C54" s="3" t="s">
        <v>51</v>
      </c>
      <c r="D54" s="3" t="s">
        <v>52</v>
      </c>
      <c r="E54" s="132" t="s">
        <v>334</v>
      </c>
      <c r="F54" s="3" t="s">
        <v>271</v>
      </c>
      <c r="G54" s="3" t="s">
        <v>300</v>
      </c>
      <c r="H54" s="3" t="s">
        <v>56</v>
      </c>
      <c r="I54" s="2" t="s">
        <v>57</v>
      </c>
      <c r="J54" s="4">
        <v>0.255</v>
      </c>
      <c r="K54" s="3" t="s">
        <v>306</v>
      </c>
      <c r="L54" s="2" t="s">
        <v>57</v>
      </c>
      <c r="M54" s="5" t="s">
        <v>57</v>
      </c>
      <c r="N54" s="5" t="s">
        <v>57</v>
      </c>
      <c r="O54" s="5" t="s">
        <v>57</v>
      </c>
      <c r="P54" s="5" t="s">
        <v>57</v>
      </c>
      <c r="Q54" s="5" t="s">
        <v>57</v>
      </c>
      <c r="R54" s="3" t="s">
        <v>57</v>
      </c>
      <c r="S54" s="3">
        <v>2010</v>
      </c>
      <c r="T54" s="7">
        <v>3.8</v>
      </c>
      <c r="U54" s="7">
        <v>17.297000000000001</v>
      </c>
      <c r="V54" s="7">
        <v>4.4107349999999999</v>
      </c>
      <c r="W54" s="3" t="s">
        <v>267</v>
      </c>
      <c r="X54" s="3" t="s">
        <v>57</v>
      </c>
      <c r="Y54" s="3" t="s">
        <v>57</v>
      </c>
      <c r="Z54" s="3" t="s">
        <v>57</v>
      </c>
      <c r="AA54" s="3" t="s">
        <v>57</v>
      </c>
      <c r="AB54" s="3" t="s">
        <v>57</v>
      </c>
      <c r="AC54" s="3">
        <v>243</v>
      </c>
      <c r="AD54" s="9">
        <v>39417</v>
      </c>
      <c r="AE54" s="2" t="s">
        <v>60</v>
      </c>
      <c r="AF54" s="5">
        <v>20.017499969999996</v>
      </c>
      <c r="AG54" s="5">
        <v>19.232499999999995</v>
      </c>
      <c r="AH54" s="3" t="s">
        <v>61</v>
      </c>
      <c r="AI54" s="5">
        <v>20.017499999999998</v>
      </c>
      <c r="AJ54" s="3" t="s">
        <v>108</v>
      </c>
      <c r="AK54" s="134">
        <v>5.1249999999999997E-2</v>
      </c>
      <c r="AL54" s="134">
        <v>4.7509414833285024E-2</v>
      </c>
      <c r="AM54" s="3" t="s">
        <v>335</v>
      </c>
      <c r="AN54" s="3" t="s">
        <v>57</v>
      </c>
      <c r="AO54" s="3" t="s">
        <v>57</v>
      </c>
      <c r="AP54" s="4">
        <v>1</v>
      </c>
      <c r="AQ54" s="5">
        <v>1.1577380952380951</v>
      </c>
    </row>
    <row r="55" spans="1:43" ht="16.899999999999999" customHeight="1" x14ac:dyDescent="0.25">
      <c r="A55" s="2" t="s">
        <v>635</v>
      </c>
      <c r="B55" s="3"/>
      <c r="C55" s="3"/>
      <c r="D55" s="3"/>
      <c r="E55" s="132"/>
      <c r="F55" s="3"/>
      <c r="G55" s="3"/>
      <c r="H55" s="3"/>
      <c r="I55" s="2"/>
      <c r="J55" s="4"/>
      <c r="K55" s="3"/>
      <c r="L55" s="2"/>
      <c r="M55" s="5"/>
      <c r="N55" s="5"/>
      <c r="O55" s="5"/>
      <c r="P55" s="5"/>
      <c r="Q55" s="5"/>
      <c r="R55" s="3"/>
      <c r="S55" s="3"/>
      <c r="T55" s="7"/>
      <c r="U55" s="7"/>
      <c r="V55" s="7"/>
      <c r="W55" s="3"/>
      <c r="X55" s="3"/>
      <c r="Y55" s="3"/>
      <c r="Z55" s="3"/>
      <c r="AA55" s="3"/>
      <c r="AB55" s="3"/>
      <c r="AC55" s="3"/>
      <c r="AD55" s="9"/>
      <c r="AE55" s="2"/>
      <c r="AF55" s="5"/>
      <c r="AG55" s="5"/>
      <c r="AH55" s="3"/>
      <c r="AI55" s="5"/>
      <c r="AJ55" s="3"/>
      <c r="AK55" s="134"/>
      <c r="AL55" s="134"/>
      <c r="AM55" s="3"/>
      <c r="AN55" s="3"/>
      <c r="AO55" s="3"/>
      <c r="AP55" s="4"/>
      <c r="AQ55" s="5"/>
    </row>
    <row r="56" spans="1:43" ht="16.899999999999999" customHeight="1" x14ac:dyDescent="0.25">
      <c r="A56" s="2" t="s">
        <v>336</v>
      </c>
      <c r="B56" s="3" t="s">
        <v>270</v>
      </c>
      <c r="C56" s="3" t="s">
        <v>51</v>
      </c>
      <c r="D56" s="3" t="s">
        <v>52</v>
      </c>
      <c r="E56" s="132" t="s">
        <v>337</v>
      </c>
      <c r="F56" s="3" t="s">
        <v>271</v>
      </c>
      <c r="G56" s="3" t="s">
        <v>300</v>
      </c>
      <c r="H56" s="3" t="s">
        <v>56</v>
      </c>
      <c r="I56" s="2" t="s">
        <v>57</v>
      </c>
      <c r="J56" s="4">
        <v>0.255</v>
      </c>
      <c r="K56" s="3" t="s">
        <v>306</v>
      </c>
      <c r="L56" s="2" t="s">
        <v>57</v>
      </c>
      <c r="M56" s="5" t="s">
        <v>57</v>
      </c>
      <c r="N56" s="5" t="s">
        <v>57</v>
      </c>
      <c r="O56" s="5" t="s">
        <v>57</v>
      </c>
      <c r="P56" s="5" t="s">
        <v>57</v>
      </c>
      <c r="Q56" s="5" t="s">
        <v>57</v>
      </c>
      <c r="R56" s="3" t="s">
        <v>57</v>
      </c>
      <c r="S56" s="3">
        <v>2015</v>
      </c>
      <c r="T56" s="7">
        <v>7.7</v>
      </c>
      <c r="U56" s="7">
        <v>1.8092999999999999</v>
      </c>
      <c r="V56" s="7">
        <v>0.46137149999999999</v>
      </c>
      <c r="W56" s="3" t="s">
        <v>57</v>
      </c>
      <c r="X56" s="3" t="s">
        <v>57</v>
      </c>
      <c r="Y56" s="3" t="s">
        <v>57</v>
      </c>
      <c r="Z56" s="3" t="s">
        <v>57</v>
      </c>
      <c r="AA56" s="3" t="s">
        <v>57</v>
      </c>
      <c r="AB56" s="3" t="s">
        <v>57</v>
      </c>
      <c r="AC56" s="3">
        <v>38</v>
      </c>
      <c r="AD56" s="9">
        <v>39417</v>
      </c>
      <c r="AE56" s="2" t="s">
        <v>60</v>
      </c>
      <c r="AF56" s="5">
        <v>1.9890000099999998</v>
      </c>
      <c r="AG56" s="5">
        <v>1.911</v>
      </c>
      <c r="AH56" s="3" t="s">
        <v>61</v>
      </c>
      <c r="AI56" s="5">
        <v>1.9889999999999999</v>
      </c>
      <c r="AJ56" s="3" t="s">
        <v>108</v>
      </c>
      <c r="AK56" s="134">
        <v>5.3750000000000006E-2</v>
      </c>
      <c r="AL56" s="134">
        <v>3.4801462871787522E-2</v>
      </c>
      <c r="AM56" s="3" t="s">
        <v>338</v>
      </c>
      <c r="AN56" s="3" t="s">
        <v>57</v>
      </c>
      <c r="AO56" s="3" t="s">
        <v>57</v>
      </c>
      <c r="AP56" s="4">
        <v>1</v>
      </c>
      <c r="AQ56" s="5">
        <v>5.774193548387097</v>
      </c>
    </row>
    <row r="57" spans="1:43" ht="16.899999999999999" customHeight="1" x14ac:dyDescent="0.25">
      <c r="A57" s="2" t="s">
        <v>339</v>
      </c>
      <c r="B57" s="3" t="s">
        <v>270</v>
      </c>
      <c r="C57" s="3" t="s">
        <v>51</v>
      </c>
      <c r="D57" s="3" t="s">
        <v>52</v>
      </c>
      <c r="E57" s="132" t="s">
        <v>340</v>
      </c>
      <c r="F57" s="3" t="s">
        <v>271</v>
      </c>
      <c r="G57" s="3" t="s">
        <v>300</v>
      </c>
      <c r="H57" s="3" t="s">
        <v>56</v>
      </c>
      <c r="I57" s="2" t="s">
        <v>57</v>
      </c>
      <c r="J57" s="4">
        <v>0.255</v>
      </c>
      <c r="K57" s="3" t="s">
        <v>306</v>
      </c>
      <c r="L57" s="2" t="s">
        <v>57</v>
      </c>
      <c r="M57" s="5" t="s">
        <v>57</v>
      </c>
      <c r="N57" s="5" t="s">
        <v>57</v>
      </c>
      <c r="O57" s="5" t="s">
        <v>57</v>
      </c>
      <c r="P57" s="5" t="s">
        <v>57</v>
      </c>
      <c r="Q57" s="5" t="s">
        <v>57</v>
      </c>
      <c r="R57" s="3" t="s">
        <v>57</v>
      </c>
      <c r="S57" s="3">
        <v>2015</v>
      </c>
      <c r="T57" s="7">
        <v>11.3</v>
      </c>
      <c r="U57" s="7">
        <v>6.1888000000000005</v>
      </c>
      <c r="V57" s="7">
        <v>1.5781440000000002</v>
      </c>
      <c r="W57" s="3" t="s">
        <v>57</v>
      </c>
      <c r="X57" s="3" t="s">
        <v>57</v>
      </c>
      <c r="Y57" s="3" t="s">
        <v>57</v>
      </c>
      <c r="Z57" s="3" t="s">
        <v>57</v>
      </c>
      <c r="AA57" s="3" t="s">
        <v>57</v>
      </c>
      <c r="AB57" s="3" t="s">
        <v>57</v>
      </c>
      <c r="AC57" s="3">
        <v>49</v>
      </c>
      <c r="AD57" s="9">
        <v>39417</v>
      </c>
      <c r="AE57" s="2" t="s">
        <v>60</v>
      </c>
      <c r="AF57" s="5">
        <v>6.272999529999999</v>
      </c>
      <c r="AG57" s="5">
        <v>6.0270000000000001</v>
      </c>
      <c r="AH57" s="3" t="s">
        <v>61</v>
      </c>
      <c r="AI57" s="5">
        <v>6.2729999999999997</v>
      </c>
      <c r="AJ57" s="3" t="s">
        <v>108</v>
      </c>
      <c r="AK57" s="134">
        <v>5.3749999999999999E-2</v>
      </c>
      <c r="AL57" s="134">
        <v>4.2174696289192938E-2</v>
      </c>
      <c r="AM57" s="3" t="s">
        <v>338</v>
      </c>
      <c r="AN57" s="3" t="s">
        <v>57</v>
      </c>
      <c r="AO57" s="3" t="s">
        <v>57</v>
      </c>
      <c r="AP57" s="4">
        <v>1</v>
      </c>
      <c r="AQ57" s="5">
        <v>5.774193548387097</v>
      </c>
    </row>
    <row r="58" spans="1:43" ht="16.899999999999999" customHeight="1" x14ac:dyDescent="0.25">
      <c r="A58" s="2" t="s">
        <v>341</v>
      </c>
      <c r="B58" s="3" t="s">
        <v>270</v>
      </c>
      <c r="C58" s="3" t="s">
        <v>51</v>
      </c>
      <c r="D58" s="3" t="s">
        <v>52</v>
      </c>
      <c r="E58" s="132" t="s">
        <v>342</v>
      </c>
      <c r="F58" s="3" t="s">
        <v>271</v>
      </c>
      <c r="G58" s="3" t="s">
        <v>300</v>
      </c>
      <c r="H58" s="3" t="s">
        <v>56</v>
      </c>
      <c r="I58" s="2" t="s">
        <v>57</v>
      </c>
      <c r="J58" s="4">
        <v>0.255</v>
      </c>
      <c r="K58" s="3" t="s">
        <v>306</v>
      </c>
      <c r="L58" s="2" t="s">
        <v>57</v>
      </c>
      <c r="M58" s="5" t="s">
        <v>57</v>
      </c>
      <c r="N58" s="5" t="s">
        <v>57</v>
      </c>
      <c r="O58" s="5" t="s">
        <v>57</v>
      </c>
      <c r="P58" s="5" t="s">
        <v>57</v>
      </c>
      <c r="Q58" s="5" t="s">
        <v>57</v>
      </c>
      <c r="R58" s="3" t="s">
        <v>57</v>
      </c>
      <c r="S58" s="3">
        <v>2013</v>
      </c>
      <c r="T58" s="7">
        <v>1.8</v>
      </c>
      <c r="U58" s="7">
        <v>10.105399999999999</v>
      </c>
      <c r="V58" s="7">
        <v>2.5768770000000001</v>
      </c>
      <c r="W58" s="3" t="s">
        <v>267</v>
      </c>
      <c r="X58" s="3" t="s">
        <v>57</v>
      </c>
      <c r="Y58" s="3" t="s">
        <v>57</v>
      </c>
      <c r="Z58" s="3" t="s">
        <v>57</v>
      </c>
      <c r="AA58" s="3" t="s">
        <v>57</v>
      </c>
      <c r="AB58" s="3" t="s">
        <v>57</v>
      </c>
      <c r="AC58" s="3">
        <v>47</v>
      </c>
      <c r="AD58" s="9">
        <v>39417</v>
      </c>
      <c r="AE58" s="2" t="s">
        <v>60</v>
      </c>
      <c r="AF58" s="5">
        <v>10.0725</v>
      </c>
      <c r="AG58" s="5">
        <v>9.677500000000002</v>
      </c>
      <c r="AH58" s="3" t="s">
        <v>61</v>
      </c>
      <c r="AI58" s="5">
        <v>10.0725</v>
      </c>
      <c r="AJ58" s="3" t="s">
        <v>108</v>
      </c>
      <c r="AK58" s="134">
        <v>5.3750000000000006E-2</v>
      </c>
      <c r="AL58" s="134">
        <v>4.078321072226359E-2</v>
      </c>
      <c r="AM58" s="3" t="s">
        <v>343</v>
      </c>
      <c r="AN58" s="3" t="s">
        <v>57</v>
      </c>
      <c r="AO58" s="3" t="s">
        <v>57</v>
      </c>
      <c r="AP58" s="4">
        <v>1</v>
      </c>
      <c r="AQ58" s="5">
        <v>3.9650537634408605</v>
      </c>
    </row>
    <row r="59" spans="1:43" ht="16.899999999999999" customHeight="1" x14ac:dyDescent="0.25">
      <c r="A59" s="2" t="s">
        <v>344</v>
      </c>
      <c r="B59" s="3" t="s">
        <v>270</v>
      </c>
      <c r="C59" s="3" t="s">
        <v>51</v>
      </c>
      <c r="D59" s="3" t="s">
        <v>52</v>
      </c>
      <c r="E59" s="132" t="s">
        <v>345</v>
      </c>
      <c r="F59" s="3" t="s">
        <v>271</v>
      </c>
      <c r="G59" s="3" t="s">
        <v>300</v>
      </c>
      <c r="H59" s="3" t="s">
        <v>56</v>
      </c>
      <c r="I59" s="2" t="s">
        <v>57</v>
      </c>
      <c r="J59" s="4">
        <v>0.51</v>
      </c>
      <c r="K59" s="3" t="s">
        <v>273</v>
      </c>
      <c r="L59" s="2" t="s">
        <v>57</v>
      </c>
      <c r="M59" s="5" t="s">
        <v>57</v>
      </c>
      <c r="N59" s="5" t="s">
        <v>57</v>
      </c>
      <c r="O59" s="5" t="s">
        <v>57</v>
      </c>
      <c r="P59" s="5" t="s">
        <v>57</v>
      </c>
      <c r="Q59" s="5" t="s">
        <v>57</v>
      </c>
      <c r="R59" s="3" t="s">
        <v>57</v>
      </c>
      <c r="S59" s="3">
        <v>2016</v>
      </c>
      <c r="T59" s="7">
        <v>3.6</v>
      </c>
      <c r="U59" s="7">
        <v>20.755400000000002</v>
      </c>
      <c r="V59" s="7">
        <v>10.585254000000001</v>
      </c>
      <c r="W59" s="3" t="s">
        <v>267</v>
      </c>
      <c r="X59" s="3" t="s">
        <v>57</v>
      </c>
      <c r="Y59" s="3" t="s">
        <v>57</v>
      </c>
      <c r="Z59" s="3" t="s">
        <v>57</v>
      </c>
      <c r="AA59" s="3" t="s">
        <v>57</v>
      </c>
      <c r="AB59" s="3" t="s">
        <v>57</v>
      </c>
      <c r="AC59" s="3">
        <v>83</v>
      </c>
      <c r="AD59" s="9">
        <v>39417</v>
      </c>
      <c r="AE59" s="2" t="s">
        <v>60</v>
      </c>
      <c r="AF59" s="5">
        <v>39.014999949999996</v>
      </c>
      <c r="AG59" s="5">
        <v>37.484999999999999</v>
      </c>
      <c r="AH59" s="3" t="s">
        <v>61</v>
      </c>
      <c r="AI59" s="5">
        <v>39.015000000000001</v>
      </c>
      <c r="AJ59" s="3" t="s">
        <v>108</v>
      </c>
      <c r="AK59" s="134">
        <v>5.124999999999999E-2</v>
      </c>
      <c r="AL59" s="134">
        <v>3.8681716056236992E-2</v>
      </c>
      <c r="AM59" s="3" t="s">
        <v>346</v>
      </c>
      <c r="AN59" s="3" t="s">
        <v>57</v>
      </c>
      <c r="AO59" s="3" t="s">
        <v>57</v>
      </c>
      <c r="AP59" s="4">
        <v>1</v>
      </c>
      <c r="AQ59" s="5">
        <v>1.5</v>
      </c>
    </row>
    <row r="60" spans="1:43" ht="16.899999999999999" customHeight="1" x14ac:dyDescent="0.25">
      <c r="A60" s="2" t="s">
        <v>347</v>
      </c>
      <c r="B60" s="3" t="s">
        <v>270</v>
      </c>
      <c r="C60" s="3" t="s">
        <v>51</v>
      </c>
      <c r="D60" s="3" t="s">
        <v>52</v>
      </c>
      <c r="E60" s="132" t="s">
        <v>348</v>
      </c>
      <c r="F60" s="3" t="s">
        <v>271</v>
      </c>
      <c r="G60" s="3" t="s">
        <v>300</v>
      </c>
      <c r="H60" s="3" t="s">
        <v>56</v>
      </c>
      <c r="I60" s="2" t="s">
        <v>57</v>
      </c>
      <c r="J60" s="4">
        <v>0.5</v>
      </c>
      <c r="K60" s="3" t="s">
        <v>349</v>
      </c>
      <c r="L60" s="2" t="s">
        <v>57</v>
      </c>
      <c r="M60" s="5" t="s">
        <v>57</v>
      </c>
      <c r="N60" s="5" t="s">
        <v>57</v>
      </c>
      <c r="O60" s="5" t="s">
        <v>57</v>
      </c>
      <c r="P60" s="5" t="s">
        <v>57</v>
      </c>
      <c r="Q60" s="5" t="s">
        <v>57</v>
      </c>
      <c r="R60" s="3" t="s">
        <v>350</v>
      </c>
      <c r="S60" s="3">
        <v>2016</v>
      </c>
      <c r="T60" s="7">
        <v>6.7</v>
      </c>
      <c r="U60" s="7">
        <v>36.151499999999999</v>
      </c>
      <c r="V60" s="7">
        <v>18.075749999999999</v>
      </c>
      <c r="W60" s="3" t="s">
        <v>267</v>
      </c>
      <c r="X60" s="3" t="s">
        <v>57</v>
      </c>
      <c r="Y60" s="3" t="s">
        <v>57</v>
      </c>
      <c r="Z60" s="3" t="s">
        <v>57</v>
      </c>
      <c r="AA60" s="3" t="s">
        <v>57</v>
      </c>
      <c r="AB60" s="3" t="s">
        <v>57</v>
      </c>
      <c r="AC60" s="3">
        <v>326</v>
      </c>
      <c r="AD60" s="9">
        <v>41791</v>
      </c>
      <c r="AE60" s="2" t="s">
        <v>60</v>
      </c>
      <c r="AF60" s="5">
        <v>88.499999379999977</v>
      </c>
      <c r="AG60" s="5">
        <v>88.499999999999986</v>
      </c>
      <c r="AH60" s="3" t="s">
        <v>61</v>
      </c>
      <c r="AI60" s="5">
        <v>88.5</v>
      </c>
      <c r="AJ60" s="3" t="s">
        <v>171</v>
      </c>
      <c r="AK60" s="134">
        <v>5.2500000000000005E-2</v>
      </c>
      <c r="AL60" s="134">
        <v>3.8632387050306E-2</v>
      </c>
      <c r="AM60" s="3" t="s">
        <v>351</v>
      </c>
      <c r="AN60" s="3" t="s">
        <v>352</v>
      </c>
      <c r="AO60" s="3" t="s">
        <v>353</v>
      </c>
      <c r="AP60" s="4">
        <v>0.73650609241663556</v>
      </c>
      <c r="AQ60" s="5">
        <v>2.5817006967691185</v>
      </c>
    </row>
    <row r="61" spans="1:43" ht="16.899999999999999" customHeight="1" x14ac:dyDescent="0.25">
      <c r="A61" s="2" t="s">
        <v>354</v>
      </c>
      <c r="B61" s="3" t="s">
        <v>270</v>
      </c>
      <c r="C61" s="3" t="s">
        <v>51</v>
      </c>
      <c r="D61" s="3" t="s">
        <v>52</v>
      </c>
      <c r="E61" s="132" t="s">
        <v>355</v>
      </c>
      <c r="F61" s="3" t="s">
        <v>271</v>
      </c>
      <c r="G61" s="3" t="s">
        <v>300</v>
      </c>
      <c r="H61" s="3" t="s">
        <v>56</v>
      </c>
      <c r="I61" s="2" t="s">
        <v>57</v>
      </c>
      <c r="J61" s="4">
        <v>0.5</v>
      </c>
      <c r="K61" s="3" t="s">
        <v>349</v>
      </c>
      <c r="L61" s="2" t="s">
        <v>57</v>
      </c>
      <c r="M61" s="5" t="s">
        <v>57</v>
      </c>
      <c r="N61" s="5" t="s">
        <v>57</v>
      </c>
      <c r="O61" s="5" t="s">
        <v>57</v>
      </c>
      <c r="P61" s="5" t="s">
        <v>57</v>
      </c>
      <c r="Q61" s="5" t="s">
        <v>57</v>
      </c>
      <c r="R61" s="3" t="s">
        <v>356</v>
      </c>
      <c r="S61" s="3">
        <v>2018</v>
      </c>
      <c r="T61" s="7">
        <v>1.9</v>
      </c>
      <c r="U61" s="7">
        <v>8.0649999999999995</v>
      </c>
      <c r="V61" s="7">
        <v>4.0324999999999998</v>
      </c>
      <c r="W61" s="3" t="s">
        <v>267</v>
      </c>
      <c r="X61" s="3" t="s">
        <v>57</v>
      </c>
      <c r="Y61" s="3" t="s">
        <v>57</v>
      </c>
      <c r="Z61" s="3" t="s">
        <v>57</v>
      </c>
      <c r="AA61" s="3" t="s">
        <v>57</v>
      </c>
      <c r="AB61" s="3" t="s">
        <v>57</v>
      </c>
      <c r="AC61" s="3">
        <v>71</v>
      </c>
      <c r="AD61" s="9">
        <v>41791</v>
      </c>
      <c r="AE61" s="2" t="s">
        <v>60</v>
      </c>
      <c r="AF61" s="5">
        <v>18.500000149999998</v>
      </c>
      <c r="AG61" s="5">
        <v>18.5</v>
      </c>
      <c r="AH61" s="3" t="s">
        <v>61</v>
      </c>
      <c r="AI61" s="5">
        <v>18.5</v>
      </c>
      <c r="AJ61" s="3" t="s">
        <v>171</v>
      </c>
      <c r="AK61" s="134">
        <v>5.2499999999999998E-2</v>
      </c>
      <c r="AL61" s="134">
        <v>3.6860632133562429E-2</v>
      </c>
      <c r="AM61" s="3" t="s">
        <v>357</v>
      </c>
      <c r="AN61" s="3" t="s">
        <v>358</v>
      </c>
      <c r="AO61" s="3" t="s">
        <v>346</v>
      </c>
      <c r="AP61" s="4">
        <v>1</v>
      </c>
      <c r="AQ61" s="5">
        <v>2.6511523765677585</v>
      </c>
    </row>
    <row r="62" spans="1:43" ht="16.899999999999999" customHeight="1" x14ac:dyDescent="0.25">
      <c r="A62" s="2" t="s">
        <v>359</v>
      </c>
      <c r="B62" s="3" t="s">
        <v>270</v>
      </c>
      <c r="C62" s="3" t="s">
        <v>51</v>
      </c>
      <c r="D62" s="3" t="s">
        <v>52</v>
      </c>
      <c r="E62" s="132" t="s">
        <v>360</v>
      </c>
      <c r="F62" s="3" t="s">
        <v>271</v>
      </c>
      <c r="G62" s="3" t="s">
        <v>300</v>
      </c>
      <c r="H62" s="3" t="s">
        <v>56</v>
      </c>
      <c r="I62" s="2" t="s">
        <v>57</v>
      </c>
      <c r="J62" s="4">
        <v>0.5</v>
      </c>
      <c r="K62" s="3" t="s">
        <v>349</v>
      </c>
      <c r="L62" s="2" t="s">
        <v>57</v>
      </c>
      <c r="M62" s="5" t="s">
        <v>57</v>
      </c>
      <c r="N62" s="5" t="s">
        <v>57</v>
      </c>
      <c r="O62" s="5" t="s">
        <v>57</v>
      </c>
      <c r="P62" s="5" t="s">
        <v>57</v>
      </c>
      <c r="Q62" s="5" t="s">
        <v>57</v>
      </c>
      <c r="R62" s="3" t="s">
        <v>200</v>
      </c>
      <c r="S62" s="3">
        <v>2019</v>
      </c>
      <c r="T62" s="7">
        <v>5.4</v>
      </c>
      <c r="U62" s="7">
        <v>33.938400000000001</v>
      </c>
      <c r="V62" s="7">
        <v>16.969200000000001</v>
      </c>
      <c r="W62" s="3" t="s">
        <v>267</v>
      </c>
      <c r="X62" s="3" t="s">
        <v>57</v>
      </c>
      <c r="Y62" s="3" t="s">
        <v>57</v>
      </c>
      <c r="Z62" s="3" t="s">
        <v>57</v>
      </c>
      <c r="AA62" s="3" t="s">
        <v>57</v>
      </c>
      <c r="AB62" s="3" t="s">
        <v>57</v>
      </c>
      <c r="AC62" s="3">
        <v>184</v>
      </c>
      <c r="AD62" s="9">
        <v>41791</v>
      </c>
      <c r="AE62" s="2" t="s">
        <v>60</v>
      </c>
      <c r="AF62" s="5">
        <v>70.499999349999996</v>
      </c>
      <c r="AG62" s="5">
        <v>70.5</v>
      </c>
      <c r="AH62" s="3" t="s">
        <v>61</v>
      </c>
      <c r="AI62" s="5">
        <v>70.5</v>
      </c>
      <c r="AJ62" s="3" t="s">
        <v>171</v>
      </c>
      <c r="AK62" s="134">
        <v>5.1250000000000004E-2</v>
      </c>
      <c r="AL62" s="134">
        <v>3.7061730980001761E-2</v>
      </c>
      <c r="AM62" s="3" t="s">
        <v>361</v>
      </c>
      <c r="AN62" s="3" t="s">
        <v>362</v>
      </c>
      <c r="AO62" s="3" t="s">
        <v>363</v>
      </c>
      <c r="AP62" s="4">
        <v>1</v>
      </c>
      <c r="AQ62" s="5">
        <v>3.7815272498913011</v>
      </c>
    </row>
    <row r="63" spans="1:43" ht="16.899999999999999" customHeight="1" x14ac:dyDescent="0.25">
      <c r="A63" s="2" t="s">
        <v>364</v>
      </c>
      <c r="B63" s="3" t="s">
        <v>270</v>
      </c>
      <c r="C63" s="3" t="s">
        <v>51</v>
      </c>
      <c r="D63" s="3" t="s">
        <v>52</v>
      </c>
      <c r="E63" s="132" t="s">
        <v>365</v>
      </c>
      <c r="F63" s="3" t="s">
        <v>271</v>
      </c>
      <c r="G63" s="3" t="s">
        <v>300</v>
      </c>
      <c r="H63" s="3" t="s">
        <v>56</v>
      </c>
      <c r="I63" s="2" t="s">
        <v>57</v>
      </c>
      <c r="J63" s="4">
        <v>0.5</v>
      </c>
      <c r="K63" s="3" t="s">
        <v>349</v>
      </c>
      <c r="L63" s="2" t="s">
        <v>57</v>
      </c>
      <c r="M63" s="5" t="s">
        <v>57</v>
      </c>
      <c r="N63" s="5" t="s">
        <v>57</v>
      </c>
      <c r="O63" s="5" t="s">
        <v>57</v>
      </c>
      <c r="P63" s="5" t="s">
        <v>57</v>
      </c>
      <c r="Q63" s="5" t="s">
        <v>57</v>
      </c>
      <c r="R63" s="3" t="s">
        <v>356</v>
      </c>
      <c r="S63" s="3">
        <v>2016</v>
      </c>
      <c r="T63" s="7">
        <v>2</v>
      </c>
      <c r="U63" s="7">
        <v>10.121700000000001</v>
      </c>
      <c r="V63" s="7">
        <v>5.0608500000000003</v>
      </c>
      <c r="W63" s="3" t="s">
        <v>267</v>
      </c>
      <c r="X63" s="3" t="s">
        <v>57</v>
      </c>
      <c r="Y63" s="3" t="s">
        <v>57</v>
      </c>
      <c r="Z63" s="3" t="s">
        <v>57</v>
      </c>
      <c r="AA63" s="3" t="s">
        <v>57</v>
      </c>
      <c r="AB63" s="3" t="s">
        <v>57</v>
      </c>
      <c r="AC63" s="3">
        <v>60</v>
      </c>
      <c r="AD63" s="9">
        <v>41791</v>
      </c>
      <c r="AE63" s="2" t="s">
        <v>60</v>
      </c>
      <c r="AF63" s="5">
        <v>24.500000150000002</v>
      </c>
      <c r="AG63" s="5">
        <v>24.5</v>
      </c>
      <c r="AH63" s="3" t="s">
        <v>61</v>
      </c>
      <c r="AI63" s="5">
        <v>24.5</v>
      </c>
      <c r="AJ63" s="3" t="s">
        <v>171</v>
      </c>
      <c r="AK63" s="134">
        <v>5.2499999999999998E-2</v>
      </c>
      <c r="AL63" s="134">
        <v>4.6574232367912867E-2</v>
      </c>
      <c r="AM63" s="3" t="s">
        <v>366</v>
      </c>
      <c r="AN63" s="3" t="s">
        <v>57</v>
      </c>
      <c r="AO63" s="3" t="s">
        <v>57</v>
      </c>
      <c r="AP63" s="4">
        <v>1</v>
      </c>
      <c r="AQ63" s="5">
        <v>4.166666666666667</v>
      </c>
    </row>
    <row r="64" spans="1:43" ht="16.899999999999999" customHeight="1" x14ac:dyDescent="0.25">
      <c r="A64" s="2" t="s">
        <v>367</v>
      </c>
      <c r="B64" s="3" t="s">
        <v>270</v>
      </c>
      <c r="C64" s="3" t="s">
        <v>51</v>
      </c>
      <c r="D64" s="3" t="s">
        <v>52</v>
      </c>
      <c r="E64" s="132" t="s">
        <v>368</v>
      </c>
      <c r="F64" s="3" t="s">
        <v>271</v>
      </c>
      <c r="G64" s="3" t="s">
        <v>300</v>
      </c>
      <c r="H64" s="3" t="s">
        <v>56</v>
      </c>
      <c r="I64" s="2" t="s">
        <v>57</v>
      </c>
      <c r="J64" s="4">
        <v>0.5</v>
      </c>
      <c r="K64" s="3" t="s">
        <v>349</v>
      </c>
      <c r="L64" s="2" t="s">
        <v>57</v>
      </c>
      <c r="M64" s="5" t="s">
        <v>57</v>
      </c>
      <c r="N64" s="5" t="s">
        <v>57</v>
      </c>
      <c r="O64" s="5" t="s">
        <v>57</v>
      </c>
      <c r="P64" s="5" t="s">
        <v>57</v>
      </c>
      <c r="Q64" s="5" t="s">
        <v>57</v>
      </c>
      <c r="R64" s="3" t="s">
        <v>57</v>
      </c>
      <c r="S64" s="3">
        <v>2018</v>
      </c>
      <c r="T64" s="7">
        <v>4.7</v>
      </c>
      <c r="U64" s="7">
        <v>27.131599999999999</v>
      </c>
      <c r="V64" s="7">
        <v>13.565799999999999</v>
      </c>
      <c r="W64" s="3" t="s">
        <v>267</v>
      </c>
      <c r="X64" s="3" t="s">
        <v>57</v>
      </c>
      <c r="Y64" s="3" t="s">
        <v>57</v>
      </c>
      <c r="Z64" s="3" t="s">
        <v>57</v>
      </c>
      <c r="AA64" s="3" t="s">
        <v>57</v>
      </c>
      <c r="AB64" s="3" t="s">
        <v>57</v>
      </c>
      <c r="AC64" s="3">
        <v>168</v>
      </c>
      <c r="AD64" s="9">
        <v>41791</v>
      </c>
      <c r="AE64" s="2" t="s">
        <v>60</v>
      </c>
      <c r="AF64" s="5">
        <v>54.250000120000003</v>
      </c>
      <c r="AG64" s="5">
        <v>54.25</v>
      </c>
      <c r="AH64" s="3" t="s">
        <v>61</v>
      </c>
      <c r="AI64" s="5">
        <v>54.25</v>
      </c>
      <c r="AJ64" s="3" t="s">
        <v>171</v>
      </c>
      <c r="AK64" s="134">
        <v>5.1299999999999998E-2</v>
      </c>
      <c r="AL64" s="134">
        <v>3.6280035495786074E-2</v>
      </c>
      <c r="AM64" s="3" t="s">
        <v>335</v>
      </c>
      <c r="AN64" s="3" t="s">
        <v>57</v>
      </c>
      <c r="AO64" s="3" t="s">
        <v>57</v>
      </c>
      <c r="AP64" s="4">
        <v>1</v>
      </c>
      <c r="AQ64" s="5">
        <v>3.5322580645161299</v>
      </c>
    </row>
    <row r="65" spans="1:43" ht="16.899999999999999" customHeight="1" x14ac:dyDescent="0.25">
      <c r="A65" s="2" t="s">
        <v>369</v>
      </c>
      <c r="B65" s="3" t="s">
        <v>270</v>
      </c>
      <c r="C65" s="3" t="s">
        <v>51</v>
      </c>
      <c r="D65" s="3" t="s">
        <v>52</v>
      </c>
      <c r="E65" s="132" t="s">
        <v>370</v>
      </c>
      <c r="F65" s="3" t="s">
        <v>271</v>
      </c>
      <c r="G65" s="3" t="s">
        <v>300</v>
      </c>
      <c r="H65" s="3" t="s">
        <v>56</v>
      </c>
      <c r="I65" s="2" t="s">
        <v>57</v>
      </c>
      <c r="J65" s="4">
        <v>0.5</v>
      </c>
      <c r="K65" s="3" t="s">
        <v>349</v>
      </c>
      <c r="L65" s="2" t="s">
        <v>57</v>
      </c>
      <c r="M65" s="5" t="s">
        <v>57</v>
      </c>
      <c r="N65" s="5" t="s">
        <v>57</v>
      </c>
      <c r="O65" s="5" t="s">
        <v>57</v>
      </c>
      <c r="P65" s="5" t="s">
        <v>57</v>
      </c>
      <c r="Q65" s="5" t="s">
        <v>57</v>
      </c>
      <c r="R65" s="3" t="s">
        <v>57</v>
      </c>
      <c r="S65" s="3" t="s">
        <v>371</v>
      </c>
      <c r="T65" s="7">
        <v>1.2</v>
      </c>
      <c r="U65" s="7">
        <v>6.7651000000000003</v>
      </c>
      <c r="V65" s="7">
        <v>3.3825500000000002</v>
      </c>
      <c r="W65" s="3" t="s">
        <v>267</v>
      </c>
      <c r="X65" s="3" t="s">
        <v>57</v>
      </c>
      <c r="Y65" s="3" t="s">
        <v>57</v>
      </c>
      <c r="Z65" s="3" t="s">
        <v>57</v>
      </c>
      <c r="AA65" s="3" t="s">
        <v>57</v>
      </c>
      <c r="AB65" s="3" t="s">
        <v>57</v>
      </c>
      <c r="AC65" s="3">
        <v>33</v>
      </c>
      <c r="AD65" s="9">
        <v>41791</v>
      </c>
      <c r="AE65" s="2" t="s">
        <v>60</v>
      </c>
      <c r="AF65" s="5">
        <v>15.750000029999999</v>
      </c>
      <c r="AG65" s="5">
        <v>15.75</v>
      </c>
      <c r="AH65" s="3" t="s">
        <v>61</v>
      </c>
      <c r="AI65" s="5">
        <v>15.75</v>
      </c>
      <c r="AJ65" s="3" t="s">
        <v>171</v>
      </c>
      <c r="AK65" s="134">
        <v>5.2499999999999998E-2</v>
      </c>
      <c r="AL65" s="134">
        <v>4.59591967378555E-2</v>
      </c>
      <c r="AM65" s="3" t="s">
        <v>372</v>
      </c>
      <c r="AN65" s="3" t="s">
        <v>57</v>
      </c>
      <c r="AO65" s="3" t="s">
        <v>57</v>
      </c>
      <c r="AP65" s="4">
        <v>1</v>
      </c>
      <c r="AQ65" s="5">
        <v>9.8333333333333339</v>
      </c>
    </row>
    <row r="66" spans="1:43" ht="16.899999999999999" customHeight="1" x14ac:dyDescent="0.25">
      <c r="A66" s="2" t="s">
        <v>547</v>
      </c>
      <c r="B66" s="3" t="s">
        <v>270</v>
      </c>
      <c r="C66" s="3" t="s">
        <v>51</v>
      </c>
      <c r="D66" s="3" t="s">
        <v>52</v>
      </c>
      <c r="E66" s="132" t="s">
        <v>548</v>
      </c>
      <c r="F66" s="3" t="s">
        <v>271</v>
      </c>
      <c r="G66" s="3" t="s">
        <v>300</v>
      </c>
      <c r="H66" s="3" t="s">
        <v>56</v>
      </c>
      <c r="I66" s="2" t="s">
        <v>57</v>
      </c>
      <c r="J66" s="4">
        <v>0.51</v>
      </c>
      <c r="K66" s="3" t="s">
        <v>349</v>
      </c>
      <c r="L66" s="2" t="s">
        <v>57</v>
      </c>
      <c r="M66" s="5" t="s">
        <v>57</v>
      </c>
      <c r="N66" s="5" t="s">
        <v>57</v>
      </c>
      <c r="O66" s="5" t="s">
        <v>57</v>
      </c>
      <c r="P66" s="5" t="s">
        <v>57</v>
      </c>
      <c r="Q66" s="5" t="s">
        <v>57</v>
      </c>
      <c r="R66" s="3" t="s">
        <v>57</v>
      </c>
      <c r="S66" s="3" t="s">
        <v>57</v>
      </c>
      <c r="T66" s="7" t="s">
        <v>57</v>
      </c>
      <c r="U66" s="7">
        <v>72</v>
      </c>
      <c r="V66" s="7">
        <v>36.72</v>
      </c>
      <c r="W66" s="3" t="s">
        <v>57</v>
      </c>
      <c r="X66" s="3" t="s">
        <v>57</v>
      </c>
      <c r="Y66" s="3" t="s">
        <v>57</v>
      </c>
      <c r="Z66" s="3" t="s">
        <v>57</v>
      </c>
      <c r="AA66" s="3" t="s">
        <v>57</v>
      </c>
      <c r="AB66" s="3" t="s">
        <v>57</v>
      </c>
      <c r="AC66" s="3" t="s">
        <v>57</v>
      </c>
      <c r="AD66" s="9" t="s">
        <v>57</v>
      </c>
      <c r="AE66" s="2" t="s">
        <v>60</v>
      </c>
      <c r="AF66" s="5">
        <v>79.050000089999997</v>
      </c>
      <c r="AG66" s="5">
        <v>75.950000098000004</v>
      </c>
      <c r="AH66" s="3" t="s">
        <v>61</v>
      </c>
      <c r="AI66" s="5">
        <v>79.05</v>
      </c>
      <c r="AJ66" s="3" t="s">
        <v>171</v>
      </c>
      <c r="AK66" s="134" t="s">
        <v>57</v>
      </c>
      <c r="AL66" s="134" t="s">
        <v>57</v>
      </c>
      <c r="AM66" s="3" t="s">
        <v>647</v>
      </c>
      <c r="AN66" s="3" t="s">
        <v>549</v>
      </c>
      <c r="AO66" s="3" t="s">
        <v>57</v>
      </c>
      <c r="AP66" s="4">
        <v>1</v>
      </c>
      <c r="AQ66" s="5">
        <v>12.25</v>
      </c>
    </row>
    <row r="67" spans="1:43" ht="16.899999999999999" customHeight="1" x14ac:dyDescent="0.25">
      <c r="A67" s="2" t="s">
        <v>373</v>
      </c>
      <c r="B67" s="3" t="s">
        <v>270</v>
      </c>
      <c r="C67" s="3" t="s">
        <v>51</v>
      </c>
      <c r="D67" s="3" t="s">
        <v>52</v>
      </c>
      <c r="E67" s="132" t="s">
        <v>374</v>
      </c>
      <c r="F67" s="3" t="s">
        <v>271</v>
      </c>
      <c r="G67" s="3" t="s">
        <v>300</v>
      </c>
      <c r="H67" s="3" t="s">
        <v>56</v>
      </c>
      <c r="I67" s="2" t="s">
        <v>57</v>
      </c>
      <c r="J67" s="4">
        <v>0.51</v>
      </c>
      <c r="K67" s="3" t="s">
        <v>273</v>
      </c>
      <c r="L67" s="2" t="s">
        <v>57</v>
      </c>
      <c r="M67" s="5" t="s">
        <v>57</v>
      </c>
      <c r="N67" s="5" t="s">
        <v>57</v>
      </c>
      <c r="O67" s="5" t="s">
        <v>57</v>
      </c>
      <c r="P67" s="5" t="s">
        <v>57</v>
      </c>
      <c r="Q67" s="5" t="s">
        <v>57</v>
      </c>
      <c r="R67" s="3" t="s">
        <v>57</v>
      </c>
      <c r="S67" s="3">
        <v>1985</v>
      </c>
      <c r="T67" s="7">
        <v>13.6999999999999</v>
      </c>
      <c r="U67" s="7">
        <v>69.257299999999987</v>
      </c>
      <c r="V67" s="7">
        <v>35.321222999999996</v>
      </c>
      <c r="W67" s="3" t="s">
        <v>57</v>
      </c>
      <c r="X67" s="3" t="s">
        <v>57</v>
      </c>
      <c r="Y67" s="3" t="s">
        <v>57</v>
      </c>
      <c r="Z67" s="3" t="s">
        <v>57</v>
      </c>
      <c r="AA67" s="3" t="s">
        <v>57</v>
      </c>
      <c r="AB67" s="3" t="s">
        <v>57</v>
      </c>
      <c r="AC67" s="3">
        <v>484</v>
      </c>
      <c r="AD67" s="9">
        <v>32994</v>
      </c>
      <c r="AE67" s="2" t="s">
        <v>60</v>
      </c>
      <c r="AF67" s="5">
        <v>113.72999989999997</v>
      </c>
      <c r="AG67" s="5">
        <v>109.27</v>
      </c>
      <c r="AH67" s="3" t="s">
        <v>61</v>
      </c>
      <c r="AI67" s="5">
        <v>113.72999999999999</v>
      </c>
      <c r="AJ67" s="3" t="s">
        <v>274</v>
      </c>
      <c r="AK67" s="134">
        <v>5.7500000000000002E-2</v>
      </c>
      <c r="AL67" s="134">
        <v>2.5149552910533356E-2</v>
      </c>
      <c r="AM67" s="3" t="s">
        <v>375</v>
      </c>
      <c r="AN67" s="3" t="s">
        <v>376</v>
      </c>
      <c r="AO67" s="3" t="s">
        <v>377</v>
      </c>
      <c r="AP67" s="4">
        <v>1</v>
      </c>
      <c r="AQ67" s="5">
        <v>5.3335903988158408</v>
      </c>
    </row>
    <row r="68" spans="1:43" ht="16.899999999999999" customHeight="1" x14ac:dyDescent="0.25">
      <c r="A68" s="2" t="s">
        <v>626</v>
      </c>
      <c r="B68" s="3" t="s">
        <v>270</v>
      </c>
      <c r="C68" s="3" t="s">
        <v>51</v>
      </c>
      <c r="D68" s="3" t="s">
        <v>52</v>
      </c>
      <c r="E68" s="132" t="s">
        <v>562</v>
      </c>
      <c r="F68" s="3" t="s">
        <v>563</v>
      </c>
      <c r="G68" s="3" t="s">
        <v>499</v>
      </c>
      <c r="H68" s="3" t="s">
        <v>56</v>
      </c>
      <c r="I68" s="2" t="s">
        <v>57</v>
      </c>
      <c r="J68" s="4">
        <v>0.51</v>
      </c>
      <c r="K68" s="3" t="s">
        <v>273</v>
      </c>
      <c r="L68" s="2" t="s">
        <v>57</v>
      </c>
      <c r="M68" s="5" t="s">
        <v>57</v>
      </c>
      <c r="N68" s="5" t="s">
        <v>57</v>
      </c>
      <c r="O68" s="5" t="s">
        <v>57</v>
      </c>
      <c r="P68" s="5" t="s">
        <v>57</v>
      </c>
      <c r="Q68" s="5" t="s">
        <v>57</v>
      </c>
      <c r="R68" s="3" t="s">
        <v>57</v>
      </c>
      <c r="S68" s="3" t="s">
        <v>57</v>
      </c>
      <c r="T68" s="7" t="s">
        <v>57</v>
      </c>
      <c r="U68" s="7" t="s">
        <v>57</v>
      </c>
      <c r="V68" s="7" t="s">
        <v>57</v>
      </c>
      <c r="W68" s="3" t="s">
        <v>57</v>
      </c>
      <c r="X68" s="3" t="s">
        <v>57</v>
      </c>
      <c r="Y68" s="3" t="s">
        <v>57</v>
      </c>
      <c r="Z68" s="3" t="s">
        <v>57</v>
      </c>
      <c r="AA68" s="3" t="s">
        <v>57</v>
      </c>
      <c r="AB68" s="3" t="s">
        <v>57</v>
      </c>
      <c r="AC68" s="3" t="s">
        <v>57</v>
      </c>
      <c r="AD68" s="9">
        <v>44713</v>
      </c>
      <c r="AE68" s="2" t="s">
        <v>60</v>
      </c>
      <c r="AF68" s="5">
        <v>41.972999969999996</v>
      </c>
      <c r="AG68" s="5">
        <v>40.326999980400004</v>
      </c>
      <c r="AH68" s="3" t="s">
        <v>61</v>
      </c>
      <c r="AI68" s="5">
        <v>41.972999999999999</v>
      </c>
      <c r="AJ68" s="3" t="s">
        <v>117</v>
      </c>
      <c r="AK68" s="134" t="s">
        <v>57</v>
      </c>
      <c r="AL68" s="134" t="s">
        <v>57</v>
      </c>
      <c r="AM68" s="3" t="s">
        <v>57</v>
      </c>
      <c r="AN68" s="3" t="s">
        <v>57</v>
      </c>
      <c r="AO68" s="3" t="s">
        <v>57</v>
      </c>
      <c r="AP68" s="4" t="s">
        <v>57</v>
      </c>
      <c r="AQ68" s="5" t="s">
        <v>57</v>
      </c>
    </row>
    <row r="69" spans="1:43" ht="16.899999999999999" customHeight="1" x14ac:dyDescent="0.25">
      <c r="A69" s="2" t="s">
        <v>378</v>
      </c>
      <c r="B69" s="3" t="s">
        <v>270</v>
      </c>
      <c r="C69" s="3" t="s">
        <v>51</v>
      </c>
      <c r="D69" s="3" t="s">
        <v>52</v>
      </c>
      <c r="E69" s="132" t="s">
        <v>379</v>
      </c>
      <c r="F69" s="3" t="s">
        <v>286</v>
      </c>
      <c r="G69" s="3" t="s">
        <v>300</v>
      </c>
      <c r="H69" s="3" t="s">
        <v>56</v>
      </c>
      <c r="I69" s="2" t="s">
        <v>57</v>
      </c>
      <c r="J69" s="4">
        <v>0.51</v>
      </c>
      <c r="K69" s="3" t="s">
        <v>273</v>
      </c>
      <c r="L69" s="2" t="s">
        <v>57</v>
      </c>
      <c r="M69" s="5" t="s">
        <v>57</v>
      </c>
      <c r="N69" s="5" t="s">
        <v>57</v>
      </c>
      <c r="O69" s="5" t="s">
        <v>57</v>
      </c>
      <c r="P69" s="5" t="s">
        <v>57</v>
      </c>
      <c r="Q69" s="5" t="s">
        <v>57</v>
      </c>
      <c r="R69" s="3" t="s">
        <v>57</v>
      </c>
      <c r="S69" s="3">
        <v>2000</v>
      </c>
      <c r="T69" s="7">
        <v>5.4</v>
      </c>
      <c r="U69" s="7">
        <v>30.3675</v>
      </c>
      <c r="V69" s="7">
        <v>15.487425</v>
      </c>
      <c r="W69" s="3" t="s">
        <v>267</v>
      </c>
      <c r="X69" s="3" t="s">
        <v>57</v>
      </c>
      <c r="Y69" s="3" t="s">
        <v>57</v>
      </c>
      <c r="Z69" s="3" t="s">
        <v>57</v>
      </c>
      <c r="AA69" s="3" t="s">
        <v>57</v>
      </c>
      <c r="AB69" s="3" t="s">
        <v>57</v>
      </c>
      <c r="AC69" s="3">
        <v>384</v>
      </c>
      <c r="AD69" s="9">
        <v>40156</v>
      </c>
      <c r="AE69" s="2" t="s">
        <v>60</v>
      </c>
      <c r="AF69" s="5">
        <v>89.759999820000019</v>
      </c>
      <c r="AG69" s="5">
        <v>86.239999999999981</v>
      </c>
      <c r="AH69" s="3" t="s">
        <v>61</v>
      </c>
      <c r="AI69" s="5">
        <v>89.759999999999991</v>
      </c>
      <c r="AJ69" s="3" t="s">
        <v>62</v>
      </c>
      <c r="AK69" s="134">
        <v>5.2499999999999998E-2</v>
      </c>
      <c r="AL69" s="134">
        <v>2.6559230556825547E-2</v>
      </c>
      <c r="AM69" s="3" t="s">
        <v>646</v>
      </c>
      <c r="AN69" s="3" t="s">
        <v>57</v>
      </c>
      <c r="AO69" s="3" t="s">
        <v>57</v>
      </c>
      <c r="AP69" s="4">
        <v>0.59316703712850904</v>
      </c>
      <c r="AQ69" s="5">
        <v>0.58214669113067485</v>
      </c>
    </row>
    <row r="70" spans="1:43" ht="16.899999999999999" customHeight="1" x14ac:dyDescent="0.25">
      <c r="A70" s="2" t="s">
        <v>544</v>
      </c>
      <c r="B70" s="3" t="s">
        <v>270</v>
      </c>
      <c r="C70" s="3" t="s">
        <v>187</v>
      </c>
      <c r="D70" s="3" t="s">
        <v>52</v>
      </c>
      <c r="E70" s="132" t="s">
        <v>545</v>
      </c>
      <c r="F70" s="3" t="s">
        <v>536</v>
      </c>
      <c r="G70" s="3" t="s">
        <v>300</v>
      </c>
      <c r="H70" s="3" t="s">
        <v>56</v>
      </c>
      <c r="I70" s="2" t="s">
        <v>57</v>
      </c>
      <c r="J70" s="4">
        <v>0.51</v>
      </c>
      <c r="K70" s="3" t="s">
        <v>273</v>
      </c>
      <c r="L70" s="2" t="s">
        <v>57</v>
      </c>
      <c r="M70" s="5" t="s">
        <v>57</v>
      </c>
      <c r="N70" s="5" t="s">
        <v>57</v>
      </c>
      <c r="O70" s="5" t="s">
        <v>57</v>
      </c>
      <c r="P70" s="5" t="s">
        <v>57</v>
      </c>
      <c r="Q70" s="5" t="s">
        <v>57</v>
      </c>
      <c r="R70" s="3" t="s">
        <v>57</v>
      </c>
      <c r="S70" s="3">
        <v>2024</v>
      </c>
      <c r="T70" s="7">
        <v>3.4</v>
      </c>
      <c r="U70" s="7">
        <v>21.457000000000001</v>
      </c>
      <c r="V70" s="7">
        <v>10.943070000000001</v>
      </c>
      <c r="W70" s="3" t="s">
        <v>57</v>
      </c>
      <c r="X70" s="3" t="s">
        <v>57</v>
      </c>
      <c r="Y70" s="3" t="s">
        <v>57</v>
      </c>
      <c r="Z70" s="3" t="s">
        <v>57</v>
      </c>
      <c r="AA70" s="3" t="s">
        <v>57</v>
      </c>
      <c r="AB70" s="3" t="s">
        <v>57</v>
      </c>
      <c r="AC70" s="3" t="s">
        <v>57</v>
      </c>
      <c r="AD70" s="9">
        <v>44256</v>
      </c>
      <c r="AE70" s="2" t="s">
        <v>60</v>
      </c>
      <c r="AF70" s="5">
        <v>21.16499993</v>
      </c>
      <c r="AG70" s="5">
        <v>20.335000000000004</v>
      </c>
      <c r="AH70" s="3" t="s">
        <v>61</v>
      </c>
      <c r="AI70" s="5">
        <v>21.164999999999999</v>
      </c>
      <c r="AJ70" s="3" t="s">
        <v>62</v>
      </c>
      <c r="AK70" s="134">
        <v>5.7500000000000002E-2</v>
      </c>
      <c r="AL70" s="134">
        <v>4.2629182281315507E-2</v>
      </c>
      <c r="AM70" s="3" t="s">
        <v>546</v>
      </c>
      <c r="AN70" s="3" t="s">
        <v>57</v>
      </c>
      <c r="AO70" s="3" t="s">
        <v>57</v>
      </c>
      <c r="AP70" s="4">
        <v>1</v>
      </c>
      <c r="AQ70" s="5">
        <v>2.2473118279569895</v>
      </c>
    </row>
    <row r="71" spans="1:43" ht="16.899999999999999" customHeight="1" x14ac:dyDescent="0.25">
      <c r="A71" s="2" t="s">
        <v>534</v>
      </c>
      <c r="B71" s="3" t="s">
        <v>270</v>
      </c>
      <c r="C71" s="3" t="s">
        <v>187</v>
      </c>
      <c r="D71" s="3" t="s">
        <v>52</v>
      </c>
      <c r="E71" s="132" t="s">
        <v>535</v>
      </c>
      <c r="F71" s="3" t="s">
        <v>536</v>
      </c>
      <c r="G71" s="3" t="s">
        <v>272</v>
      </c>
      <c r="H71" s="3" t="s">
        <v>56</v>
      </c>
      <c r="I71" s="2" t="s">
        <v>57</v>
      </c>
      <c r="J71" s="4">
        <v>0.51</v>
      </c>
      <c r="K71" s="3" t="s">
        <v>273</v>
      </c>
      <c r="L71" s="2" t="s">
        <v>57</v>
      </c>
      <c r="M71" s="5" t="s">
        <v>57</v>
      </c>
      <c r="N71" s="5" t="s">
        <v>57</v>
      </c>
      <c r="O71" s="5" t="s">
        <v>57</v>
      </c>
      <c r="P71" s="5" t="s">
        <v>57</v>
      </c>
      <c r="Q71" s="5" t="s">
        <v>57</v>
      </c>
      <c r="R71" s="3" t="s">
        <v>57</v>
      </c>
      <c r="S71" s="3">
        <v>2021</v>
      </c>
      <c r="T71" s="7">
        <v>8.76</v>
      </c>
      <c r="U71" s="7">
        <v>51.677</v>
      </c>
      <c r="V71" s="7">
        <v>26.355270000000001</v>
      </c>
      <c r="W71" s="3" t="s">
        <v>57</v>
      </c>
      <c r="X71" s="3" t="s">
        <v>57</v>
      </c>
      <c r="Y71" s="3" t="s">
        <v>57</v>
      </c>
      <c r="Z71" s="3" t="s">
        <v>57</v>
      </c>
      <c r="AA71" s="3" t="s">
        <v>57</v>
      </c>
      <c r="AB71" s="3" t="s">
        <v>57</v>
      </c>
      <c r="AC71" s="3">
        <v>188</v>
      </c>
      <c r="AD71" s="9" t="s">
        <v>537</v>
      </c>
      <c r="AE71" s="2" t="s">
        <v>60</v>
      </c>
      <c r="AF71" s="5">
        <v>43.860000039999996</v>
      </c>
      <c r="AG71" s="5">
        <v>42.139999999999986</v>
      </c>
      <c r="AH71" s="3" t="s">
        <v>61</v>
      </c>
      <c r="AI71" s="5">
        <v>43.86</v>
      </c>
      <c r="AJ71" s="3" t="s">
        <v>108</v>
      </c>
      <c r="AK71" s="134">
        <v>5.4999999999999993E-2</v>
      </c>
      <c r="AL71" s="134">
        <v>4.8253886184902978E-2</v>
      </c>
      <c r="AM71" s="3" t="s">
        <v>538</v>
      </c>
      <c r="AN71" s="3" t="s">
        <v>57</v>
      </c>
      <c r="AO71" s="3" t="s">
        <v>57</v>
      </c>
      <c r="AP71" s="4">
        <v>1</v>
      </c>
      <c r="AQ71" s="5">
        <v>6.629032258064516</v>
      </c>
    </row>
    <row r="72" spans="1:43" ht="16.899999999999999" customHeight="1" x14ac:dyDescent="0.25">
      <c r="A72" s="2" t="s">
        <v>625</v>
      </c>
      <c r="B72" s="3" t="s">
        <v>270</v>
      </c>
      <c r="C72" s="3" t="s">
        <v>51</v>
      </c>
      <c r="D72" s="3" t="s">
        <v>52</v>
      </c>
      <c r="E72" s="132" t="s">
        <v>560</v>
      </c>
      <c r="F72" s="3" t="s">
        <v>393</v>
      </c>
      <c r="G72" s="3" t="s">
        <v>499</v>
      </c>
      <c r="H72" s="3" t="s">
        <v>56</v>
      </c>
      <c r="I72" s="2" t="s">
        <v>57</v>
      </c>
      <c r="J72" s="4">
        <v>0.5</v>
      </c>
      <c r="K72" s="3" t="s">
        <v>561</v>
      </c>
      <c r="L72" s="2" t="s">
        <v>57</v>
      </c>
      <c r="M72" s="5" t="s">
        <v>57</v>
      </c>
      <c r="N72" s="5" t="s">
        <v>57</v>
      </c>
      <c r="O72" s="5" t="s">
        <v>57</v>
      </c>
      <c r="P72" s="5" t="s">
        <v>57</v>
      </c>
      <c r="Q72" s="5" t="s">
        <v>57</v>
      </c>
      <c r="R72" s="3" t="s">
        <v>57</v>
      </c>
      <c r="S72" s="3" t="s">
        <v>57</v>
      </c>
      <c r="T72" s="7">
        <v>3.4</v>
      </c>
      <c r="U72" s="7">
        <v>17.946000000000002</v>
      </c>
      <c r="V72" s="7">
        <v>8.9730000000000008</v>
      </c>
      <c r="W72" s="3" t="s">
        <v>57</v>
      </c>
      <c r="X72" s="3" t="s">
        <v>57</v>
      </c>
      <c r="Y72" s="3" t="s">
        <v>57</v>
      </c>
      <c r="Z72" s="3" t="s">
        <v>57</v>
      </c>
      <c r="AA72" s="3" t="s">
        <v>57</v>
      </c>
      <c r="AB72" s="3" t="s">
        <v>57</v>
      </c>
      <c r="AC72" s="3">
        <v>170</v>
      </c>
      <c r="AD72" s="9">
        <v>44494</v>
      </c>
      <c r="AE72" s="2" t="s">
        <v>60</v>
      </c>
      <c r="AF72" s="5">
        <v>42.624999789999997</v>
      </c>
      <c r="AG72" s="5">
        <v>42.62</v>
      </c>
      <c r="AH72" s="3" t="s">
        <v>61</v>
      </c>
      <c r="AI72" s="5">
        <v>42.625</v>
      </c>
      <c r="AJ72" s="3" t="s">
        <v>108</v>
      </c>
      <c r="AK72" s="134" t="s">
        <v>57</v>
      </c>
      <c r="AL72" s="134" t="s">
        <v>57</v>
      </c>
      <c r="AM72" s="3" t="s">
        <v>57</v>
      </c>
      <c r="AN72" s="3" t="s">
        <v>57</v>
      </c>
      <c r="AO72" s="3" t="s">
        <v>57</v>
      </c>
      <c r="AP72" s="4" t="s">
        <v>57</v>
      </c>
      <c r="AQ72" s="5" t="s">
        <v>57</v>
      </c>
    </row>
    <row r="73" spans="1:43" ht="16.899999999999999" customHeight="1" x14ac:dyDescent="0.25">
      <c r="A73" s="2" t="s">
        <v>380</v>
      </c>
      <c r="B73" s="3" t="s">
        <v>270</v>
      </c>
      <c r="C73" s="3" t="s">
        <v>51</v>
      </c>
      <c r="D73" s="3" t="s">
        <v>52</v>
      </c>
      <c r="E73" s="132" t="s">
        <v>381</v>
      </c>
      <c r="F73" s="3" t="s">
        <v>382</v>
      </c>
      <c r="G73" s="3" t="s">
        <v>300</v>
      </c>
      <c r="H73" s="3" t="s">
        <v>56</v>
      </c>
      <c r="I73" s="2" t="s">
        <v>57</v>
      </c>
      <c r="J73" s="4">
        <v>0.51</v>
      </c>
      <c r="K73" s="3" t="s">
        <v>273</v>
      </c>
      <c r="L73" s="2" t="s">
        <v>57</v>
      </c>
      <c r="M73" s="5" t="s">
        <v>57</v>
      </c>
      <c r="N73" s="5" t="s">
        <v>57</v>
      </c>
      <c r="O73" s="5" t="s">
        <v>57</v>
      </c>
      <c r="P73" s="5" t="s">
        <v>57</v>
      </c>
      <c r="Q73" s="5" t="s">
        <v>57</v>
      </c>
      <c r="R73" s="3" t="s">
        <v>57</v>
      </c>
      <c r="S73" s="3">
        <v>1988</v>
      </c>
      <c r="T73" s="7">
        <v>1.9</v>
      </c>
      <c r="U73" s="7">
        <v>14.255000000000001</v>
      </c>
      <c r="V73" s="7">
        <v>7.2700500000000003</v>
      </c>
      <c r="W73" s="3" t="s">
        <v>267</v>
      </c>
      <c r="X73" s="3" t="s">
        <v>57</v>
      </c>
      <c r="Y73" s="3" t="s">
        <v>57</v>
      </c>
      <c r="Z73" s="3" t="s">
        <v>57</v>
      </c>
      <c r="AA73" s="3" t="s">
        <v>57</v>
      </c>
      <c r="AB73" s="3" t="s">
        <v>57</v>
      </c>
      <c r="AC73" s="3">
        <v>270</v>
      </c>
      <c r="AD73" s="9">
        <v>40299</v>
      </c>
      <c r="AE73" s="2" t="s">
        <v>60</v>
      </c>
      <c r="AF73" s="5">
        <v>31.619999910000004</v>
      </c>
      <c r="AG73" s="5">
        <v>30.379999999999995</v>
      </c>
      <c r="AH73" s="3" t="s">
        <v>61</v>
      </c>
      <c r="AI73" s="5">
        <v>31.619999999999997</v>
      </c>
      <c r="AJ73" s="3" t="s">
        <v>117</v>
      </c>
      <c r="AK73" s="134">
        <v>5.4999999999999993E-2</v>
      </c>
      <c r="AL73" s="134">
        <v>4.197101087215023E-2</v>
      </c>
      <c r="AM73" s="3" t="s">
        <v>383</v>
      </c>
      <c r="AN73" s="3" t="s">
        <v>384</v>
      </c>
      <c r="AO73" s="3" t="s">
        <v>385</v>
      </c>
      <c r="AP73" s="4">
        <v>0.83371448614521226</v>
      </c>
      <c r="AQ73" s="5">
        <v>2.2381866893818421</v>
      </c>
    </row>
    <row r="74" spans="1:43" ht="16.899999999999999" customHeight="1" x14ac:dyDescent="0.25">
      <c r="A74" s="2" t="s">
        <v>386</v>
      </c>
      <c r="B74" s="3" t="s">
        <v>270</v>
      </c>
      <c r="C74" s="3" t="s">
        <v>51</v>
      </c>
      <c r="D74" s="3" t="s">
        <v>52</v>
      </c>
      <c r="E74" s="132" t="s">
        <v>387</v>
      </c>
      <c r="F74" s="3" t="s">
        <v>382</v>
      </c>
      <c r="G74" s="3" t="s">
        <v>300</v>
      </c>
      <c r="H74" s="3" t="s">
        <v>56</v>
      </c>
      <c r="I74" s="2" t="s">
        <v>57</v>
      </c>
      <c r="J74" s="4">
        <v>0.51</v>
      </c>
      <c r="K74" s="3" t="s">
        <v>273</v>
      </c>
      <c r="L74" s="2" t="s">
        <v>57</v>
      </c>
      <c r="M74" s="5" t="s">
        <v>57</v>
      </c>
      <c r="N74" s="5" t="s">
        <v>57</v>
      </c>
      <c r="O74" s="5" t="s">
        <v>57</v>
      </c>
      <c r="P74" s="5" t="s">
        <v>57</v>
      </c>
      <c r="Q74" s="5" t="s">
        <v>57</v>
      </c>
      <c r="R74" s="3" t="s">
        <v>57</v>
      </c>
      <c r="S74" s="3" t="s">
        <v>57</v>
      </c>
      <c r="T74" s="7" t="s">
        <v>57</v>
      </c>
      <c r="U74" s="7">
        <v>17.276700000000002</v>
      </c>
      <c r="V74" s="7">
        <v>8.8111170000000012</v>
      </c>
      <c r="W74" s="3" t="s">
        <v>267</v>
      </c>
      <c r="X74" s="3" t="s">
        <v>57</v>
      </c>
      <c r="Y74" s="3" t="s">
        <v>57</v>
      </c>
      <c r="Z74" s="3" t="s">
        <v>57</v>
      </c>
      <c r="AA74" s="3" t="s">
        <v>57</v>
      </c>
      <c r="AB74" s="3" t="s">
        <v>57</v>
      </c>
      <c r="AC74" s="3">
        <v>290</v>
      </c>
      <c r="AD74" s="9">
        <v>35551</v>
      </c>
      <c r="AE74" s="2" t="s">
        <v>60</v>
      </c>
      <c r="AF74" s="5">
        <v>40.825499999999998</v>
      </c>
      <c r="AG74" s="5">
        <v>39.224500000000006</v>
      </c>
      <c r="AH74" s="3" t="s">
        <v>61</v>
      </c>
      <c r="AI74" s="5">
        <v>40.825499999999998</v>
      </c>
      <c r="AJ74" s="3" t="s">
        <v>62</v>
      </c>
      <c r="AK74" s="134">
        <v>5.0240474703310431E-2</v>
      </c>
      <c r="AL74" s="134">
        <v>3.9291578057831511E-2</v>
      </c>
      <c r="AM74" s="3" t="s">
        <v>388</v>
      </c>
      <c r="AN74" s="3" t="s">
        <v>389</v>
      </c>
      <c r="AO74" s="3" t="s">
        <v>390</v>
      </c>
      <c r="AP74" s="4">
        <v>1</v>
      </c>
      <c r="AQ74" s="5">
        <v>3.6299419329052984</v>
      </c>
    </row>
    <row r="75" spans="1:43" ht="16.899999999999999" customHeight="1" x14ac:dyDescent="0.25">
      <c r="A75" s="2" t="s">
        <v>638</v>
      </c>
      <c r="B75" s="3" t="s">
        <v>270</v>
      </c>
      <c r="C75" s="3" t="s">
        <v>167</v>
      </c>
      <c r="D75" s="3" t="s">
        <v>52</v>
      </c>
      <c r="E75" s="132" t="s">
        <v>403</v>
      </c>
      <c r="F75" s="3" t="s">
        <v>404</v>
      </c>
      <c r="G75" s="3" t="s">
        <v>272</v>
      </c>
      <c r="H75" s="3" t="s">
        <v>56</v>
      </c>
      <c r="I75" s="2" t="s">
        <v>57</v>
      </c>
      <c r="J75" s="4">
        <v>0.51</v>
      </c>
      <c r="K75" s="3" t="s">
        <v>273</v>
      </c>
      <c r="L75" s="2" t="s">
        <v>57</v>
      </c>
      <c r="M75" s="5" t="s">
        <v>57</v>
      </c>
      <c r="N75" s="5" t="s">
        <v>57</v>
      </c>
      <c r="O75" s="5" t="s">
        <v>57</v>
      </c>
      <c r="P75" s="5" t="s">
        <v>57</v>
      </c>
      <c r="Q75" s="5" t="s">
        <v>57</v>
      </c>
      <c r="R75" s="3" t="s">
        <v>57</v>
      </c>
      <c r="S75" s="3">
        <v>1988</v>
      </c>
      <c r="T75" s="7">
        <v>3.5</v>
      </c>
      <c r="U75" s="7" t="s">
        <v>57</v>
      </c>
      <c r="V75" s="7" t="s">
        <v>57</v>
      </c>
      <c r="W75" s="3" t="s">
        <v>267</v>
      </c>
      <c r="X75" s="3" t="s">
        <v>57</v>
      </c>
      <c r="Y75" s="3" t="s">
        <v>57</v>
      </c>
      <c r="Z75" s="3" t="s">
        <v>57</v>
      </c>
      <c r="AA75" s="3" t="s">
        <v>57</v>
      </c>
      <c r="AB75" s="3" t="s">
        <v>57</v>
      </c>
      <c r="AC75" s="3">
        <v>100</v>
      </c>
      <c r="AD75" s="9">
        <v>35582</v>
      </c>
      <c r="AE75" s="2" t="s">
        <v>93</v>
      </c>
      <c r="AF75" s="5" t="s">
        <v>57</v>
      </c>
      <c r="AG75" s="5" t="s">
        <v>57</v>
      </c>
      <c r="AH75" s="3" t="s">
        <v>57</v>
      </c>
      <c r="AI75" s="5" t="s">
        <v>57</v>
      </c>
      <c r="AJ75" s="3" t="s">
        <v>57</v>
      </c>
      <c r="AK75" s="134" t="s">
        <v>57</v>
      </c>
      <c r="AL75" s="134" t="s">
        <v>57</v>
      </c>
      <c r="AM75" s="3" t="s">
        <v>57</v>
      </c>
      <c r="AN75" s="3" t="s">
        <v>57</v>
      </c>
      <c r="AO75" s="3" t="s">
        <v>57</v>
      </c>
      <c r="AP75" s="4" t="s">
        <v>57</v>
      </c>
      <c r="AQ75" s="5" t="s">
        <v>57</v>
      </c>
    </row>
    <row r="76" spans="1:43" ht="16.899999999999999" customHeight="1" x14ac:dyDescent="0.25">
      <c r="A76" s="2" t="s">
        <v>648</v>
      </c>
      <c r="B76" s="3" t="s">
        <v>270</v>
      </c>
      <c r="C76" s="3" t="s">
        <v>167</v>
      </c>
      <c r="D76" s="3" t="s">
        <v>52</v>
      </c>
      <c r="E76" s="132" t="s">
        <v>550</v>
      </c>
      <c r="F76" s="3" t="s">
        <v>409</v>
      </c>
      <c r="G76" s="3" t="s">
        <v>300</v>
      </c>
      <c r="H76" s="3" t="s">
        <v>56</v>
      </c>
      <c r="I76" s="2" t="s">
        <v>57</v>
      </c>
      <c r="J76" s="4">
        <v>1</v>
      </c>
      <c r="K76" s="3" t="s">
        <v>57</v>
      </c>
      <c r="L76" s="2" t="s">
        <v>57</v>
      </c>
      <c r="M76" s="5" t="s">
        <v>57</v>
      </c>
      <c r="N76" s="5" t="s">
        <v>57</v>
      </c>
      <c r="O76" s="5" t="s">
        <v>57</v>
      </c>
      <c r="P76" s="5" t="s">
        <v>57</v>
      </c>
      <c r="Q76" s="5" t="s">
        <v>57</v>
      </c>
      <c r="R76" s="3" t="s">
        <v>57</v>
      </c>
      <c r="S76" s="3">
        <v>2020</v>
      </c>
      <c r="T76" s="7" t="s">
        <v>57</v>
      </c>
      <c r="U76" s="7">
        <v>26.895</v>
      </c>
      <c r="V76" s="7">
        <v>26.895</v>
      </c>
      <c r="W76" s="3" t="s">
        <v>57</v>
      </c>
      <c r="X76" s="3" t="s">
        <v>57</v>
      </c>
      <c r="Y76" s="3" t="s">
        <v>57</v>
      </c>
      <c r="Z76" s="3" t="s">
        <v>57</v>
      </c>
      <c r="AA76" s="3" t="s">
        <v>57</v>
      </c>
      <c r="AB76" s="3" t="s">
        <v>57</v>
      </c>
      <c r="AC76" s="3">
        <v>74</v>
      </c>
      <c r="AD76" s="9">
        <v>44537</v>
      </c>
      <c r="AE76" s="2" t="s">
        <v>70</v>
      </c>
      <c r="AF76" s="5">
        <v>60</v>
      </c>
      <c r="AG76" s="5" t="s">
        <v>57</v>
      </c>
      <c r="AH76" s="3" t="s">
        <v>61</v>
      </c>
      <c r="AI76" s="5">
        <v>60</v>
      </c>
      <c r="AJ76" s="3" t="s">
        <v>163</v>
      </c>
      <c r="AK76" s="134">
        <v>5.7500000000000009E-2</v>
      </c>
      <c r="AL76" s="134">
        <v>5.3216446666666695E-2</v>
      </c>
      <c r="AM76" s="3" t="s">
        <v>551</v>
      </c>
      <c r="AN76" s="3" t="s">
        <v>647</v>
      </c>
      <c r="AO76" s="3" t="s">
        <v>549</v>
      </c>
      <c r="AP76" s="4">
        <v>1</v>
      </c>
      <c r="AQ76" s="5">
        <v>4.5362046700770735</v>
      </c>
    </row>
    <row r="77" spans="1:43" ht="16.899999999999999" customHeight="1" x14ac:dyDescent="0.25">
      <c r="A77" s="2" t="s">
        <v>552</v>
      </c>
      <c r="B77" s="3" t="s">
        <v>270</v>
      </c>
      <c r="C77" s="3" t="s">
        <v>167</v>
      </c>
      <c r="D77" s="3" t="s">
        <v>52</v>
      </c>
      <c r="E77" s="132" t="s">
        <v>553</v>
      </c>
      <c r="F77" s="3" t="s">
        <v>409</v>
      </c>
      <c r="G77" s="3" t="s">
        <v>300</v>
      </c>
      <c r="H77" s="3" t="s">
        <v>56</v>
      </c>
      <c r="I77" s="2" t="s">
        <v>57</v>
      </c>
      <c r="J77" s="4">
        <v>1</v>
      </c>
      <c r="K77" s="3" t="s">
        <v>57</v>
      </c>
      <c r="L77" s="2" t="s">
        <v>57</v>
      </c>
      <c r="M77" s="5" t="s">
        <v>57</v>
      </c>
      <c r="N77" s="5" t="s">
        <v>57</v>
      </c>
      <c r="O77" s="5" t="s">
        <v>57</v>
      </c>
      <c r="P77" s="5" t="s">
        <v>57</v>
      </c>
      <c r="Q77" s="5" t="s">
        <v>57</v>
      </c>
      <c r="R77" s="3" t="s">
        <v>57</v>
      </c>
      <c r="S77" s="3">
        <v>2022</v>
      </c>
      <c r="T77" s="7" t="s">
        <v>57</v>
      </c>
      <c r="U77" s="7">
        <v>13.478</v>
      </c>
      <c r="V77" s="7">
        <v>13.478</v>
      </c>
      <c r="W77" s="3" t="s">
        <v>57</v>
      </c>
      <c r="X77" s="3" t="s">
        <v>57</v>
      </c>
      <c r="Y77" s="3" t="s">
        <v>57</v>
      </c>
      <c r="Z77" s="3" t="s">
        <v>57</v>
      </c>
      <c r="AA77" s="3" t="s">
        <v>57</v>
      </c>
      <c r="AB77" s="3" t="s">
        <v>57</v>
      </c>
      <c r="AC77" s="3" t="s">
        <v>57</v>
      </c>
      <c r="AD77" s="9">
        <v>44593</v>
      </c>
      <c r="AE77" s="2" t="s">
        <v>70</v>
      </c>
      <c r="AF77" s="5">
        <v>30.000000000000004</v>
      </c>
      <c r="AG77" s="5" t="s">
        <v>57</v>
      </c>
      <c r="AH77" s="3" t="s">
        <v>61</v>
      </c>
      <c r="AI77" s="5">
        <v>30</v>
      </c>
      <c r="AJ77" s="3" t="s">
        <v>163</v>
      </c>
      <c r="AK77" s="134">
        <v>5.5E-2</v>
      </c>
      <c r="AL77" s="134">
        <v>4.9710976333333337E-2</v>
      </c>
      <c r="AM77" s="3" t="s">
        <v>554</v>
      </c>
      <c r="AN77" s="3" t="s">
        <v>57</v>
      </c>
      <c r="AO77" s="3" t="s">
        <v>57</v>
      </c>
      <c r="AP77" s="4">
        <v>1</v>
      </c>
      <c r="AQ77" s="5">
        <v>7.083333333333333</v>
      </c>
    </row>
    <row r="78" spans="1:43" ht="16.899999999999999" customHeight="1" x14ac:dyDescent="0.25">
      <c r="A78" s="2" t="s">
        <v>636</v>
      </c>
      <c r="B78" s="3"/>
      <c r="C78" s="3"/>
      <c r="D78" s="3"/>
      <c r="E78" s="132"/>
      <c r="F78" s="3"/>
      <c r="G78" s="3"/>
      <c r="H78" s="3"/>
      <c r="I78" s="2"/>
      <c r="J78" s="4"/>
      <c r="K78" s="3"/>
      <c r="L78" s="2"/>
      <c r="M78" s="5"/>
      <c r="N78" s="5"/>
      <c r="O78" s="5"/>
      <c r="P78" s="5"/>
      <c r="Q78" s="5"/>
      <c r="R78" s="3"/>
      <c r="S78" s="3"/>
      <c r="T78" s="7"/>
      <c r="U78" s="7"/>
      <c r="V78" s="7"/>
      <c r="W78" s="3"/>
      <c r="X78" s="3"/>
      <c r="Y78" s="3"/>
      <c r="Z78" s="3"/>
      <c r="AA78" s="3"/>
      <c r="AB78" s="3"/>
      <c r="AC78" s="3"/>
      <c r="AD78" s="9"/>
      <c r="AE78" s="2"/>
      <c r="AF78" s="5"/>
      <c r="AG78" s="5"/>
      <c r="AH78" s="3"/>
      <c r="AI78" s="5"/>
      <c r="AJ78" s="3"/>
      <c r="AK78" s="134"/>
      <c r="AL78" s="134"/>
      <c r="AM78" s="3"/>
      <c r="AN78" s="3"/>
      <c r="AO78" s="3"/>
      <c r="AP78" s="4"/>
      <c r="AQ78" s="5"/>
    </row>
    <row r="79" spans="1:43" ht="16.899999999999999" customHeight="1" x14ac:dyDescent="0.25">
      <c r="A79" s="2" t="s">
        <v>405</v>
      </c>
      <c r="B79" s="3" t="s">
        <v>270</v>
      </c>
      <c r="C79" s="3" t="s">
        <v>167</v>
      </c>
      <c r="D79" s="3" t="s">
        <v>52</v>
      </c>
      <c r="E79" s="132" t="s">
        <v>406</v>
      </c>
      <c r="F79" s="3" t="s">
        <v>404</v>
      </c>
      <c r="G79" s="3" t="s">
        <v>272</v>
      </c>
      <c r="H79" s="3" t="s">
        <v>56</v>
      </c>
      <c r="I79" s="2" t="s">
        <v>57</v>
      </c>
      <c r="J79" s="4">
        <v>0.51</v>
      </c>
      <c r="K79" s="3" t="s">
        <v>273</v>
      </c>
      <c r="L79" s="2" t="s">
        <v>57</v>
      </c>
      <c r="M79" s="5" t="s">
        <v>57</v>
      </c>
      <c r="N79" s="5" t="s">
        <v>57</v>
      </c>
      <c r="O79" s="5" t="s">
        <v>57</v>
      </c>
      <c r="P79" s="5" t="s">
        <v>57</v>
      </c>
      <c r="Q79" s="5" t="s">
        <v>57</v>
      </c>
      <c r="R79" s="3" t="s">
        <v>57</v>
      </c>
      <c r="S79" s="3">
        <v>2006</v>
      </c>
      <c r="T79" s="7">
        <v>2.72</v>
      </c>
      <c r="U79" s="7">
        <v>13.315</v>
      </c>
      <c r="V79" s="7">
        <v>6.7906500000000003</v>
      </c>
      <c r="W79" s="3" t="s">
        <v>267</v>
      </c>
      <c r="X79" s="3" t="s">
        <v>57</v>
      </c>
      <c r="Y79" s="3" t="s">
        <v>57</v>
      </c>
      <c r="Z79" s="3" t="s">
        <v>57</v>
      </c>
      <c r="AA79" s="3" t="s">
        <v>57</v>
      </c>
      <c r="AB79" s="3" t="s">
        <v>57</v>
      </c>
      <c r="AC79" s="3" t="s">
        <v>57</v>
      </c>
      <c r="AD79" s="9">
        <v>41275</v>
      </c>
      <c r="AE79" s="2" t="s">
        <v>70</v>
      </c>
      <c r="AF79" s="5">
        <v>17.212499830000006</v>
      </c>
      <c r="AG79" s="5">
        <v>16.537500000000001</v>
      </c>
      <c r="AH79" s="3" t="s">
        <v>61</v>
      </c>
      <c r="AI79" s="5">
        <v>17.212499999999999</v>
      </c>
      <c r="AJ79" s="3" t="s">
        <v>117</v>
      </c>
      <c r="AK79" s="134">
        <v>6.25E-2</v>
      </c>
      <c r="AL79" s="134">
        <v>5.8540855189655489E-2</v>
      </c>
      <c r="AM79" s="3" t="s">
        <v>357</v>
      </c>
      <c r="AN79" s="3" t="s">
        <v>57</v>
      </c>
      <c r="AO79" s="3" t="s">
        <v>57</v>
      </c>
      <c r="AP79" s="4">
        <v>1</v>
      </c>
      <c r="AQ79" s="5">
        <v>2.948924731182796</v>
      </c>
    </row>
    <row r="80" spans="1:43" ht="16.899999999999999" customHeight="1" x14ac:dyDescent="0.25">
      <c r="A80" s="2" t="s">
        <v>407</v>
      </c>
      <c r="B80" s="3" t="s">
        <v>270</v>
      </c>
      <c r="C80" s="3" t="s">
        <v>167</v>
      </c>
      <c r="D80" s="3" t="s">
        <v>52</v>
      </c>
      <c r="E80" s="132" t="s">
        <v>408</v>
      </c>
      <c r="F80" s="3" t="s">
        <v>409</v>
      </c>
      <c r="G80" s="3" t="s">
        <v>300</v>
      </c>
      <c r="H80" s="3" t="s">
        <v>56</v>
      </c>
      <c r="I80" s="2" t="s">
        <v>57</v>
      </c>
      <c r="J80" s="4">
        <v>0.5</v>
      </c>
      <c r="K80" s="3" t="s">
        <v>349</v>
      </c>
      <c r="L80" s="2" t="s">
        <v>57</v>
      </c>
      <c r="M80" s="5" t="s">
        <v>57</v>
      </c>
      <c r="N80" s="5" t="s">
        <v>57</v>
      </c>
      <c r="O80" s="5" t="s">
        <v>57</v>
      </c>
      <c r="P80" s="5" t="s">
        <v>57</v>
      </c>
      <c r="Q80" s="5" t="s">
        <v>57</v>
      </c>
      <c r="R80" s="3" t="s">
        <v>57</v>
      </c>
      <c r="S80" s="3">
        <v>2016</v>
      </c>
      <c r="T80" s="7">
        <v>4.2779999999999898</v>
      </c>
      <c r="U80" s="7">
        <v>23.135999999999999</v>
      </c>
      <c r="V80" s="7">
        <v>11.568</v>
      </c>
      <c r="W80" s="3" t="s">
        <v>267</v>
      </c>
      <c r="X80" s="3" t="s">
        <v>57</v>
      </c>
      <c r="Y80" s="3" t="s">
        <v>57</v>
      </c>
      <c r="Z80" s="3" t="s">
        <v>57</v>
      </c>
      <c r="AA80" s="3" t="s">
        <v>57</v>
      </c>
      <c r="AB80" s="3" t="s">
        <v>57</v>
      </c>
      <c r="AC80" s="3" t="s">
        <v>57</v>
      </c>
      <c r="AD80" s="9">
        <v>41852</v>
      </c>
      <c r="AE80" s="2" t="s">
        <v>60</v>
      </c>
      <c r="AF80" s="5">
        <v>27.049999999999997</v>
      </c>
      <c r="AG80" s="5">
        <v>27.049999999999997</v>
      </c>
      <c r="AH80" s="3" t="s">
        <v>61</v>
      </c>
      <c r="AI80" s="5">
        <v>27.049999999999997</v>
      </c>
      <c r="AJ80" s="3" t="s">
        <v>171</v>
      </c>
      <c r="AK80" s="134">
        <v>6.0000000000000005E-2</v>
      </c>
      <c r="AL80" s="134">
        <v>5.2833988170055447E-2</v>
      </c>
      <c r="AM80" s="3" t="s">
        <v>410</v>
      </c>
      <c r="AN80" s="3" t="s">
        <v>411</v>
      </c>
      <c r="AO80" s="3" t="s">
        <v>57</v>
      </c>
      <c r="AP80" s="4">
        <v>1</v>
      </c>
      <c r="AQ80" s="5">
        <v>3.8323465957894185</v>
      </c>
    </row>
    <row r="81" spans="1:43" ht="16.899999999999999" customHeight="1" x14ac:dyDescent="0.25">
      <c r="A81" s="2" t="s">
        <v>555</v>
      </c>
      <c r="B81" s="3" t="s">
        <v>270</v>
      </c>
      <c r="C81" s="3" t="s">
        <v>167</v>
      </c>
      <c r="D81" s="3" t="s">
        <v>52</v>
      </c>
      <c r="E81" s="132" t="s">
        <v>556</v>
      </c>
      <c r="F81" s="3" t="s">
        <v>557</v>
      </c>
      <c r="G81" s="3" t="s">
        <v>300</v>
      </c>
      <c r="H81" s="3" t="s">
        <v>56</v>
      </c>
      <c r="I81" s="2" t="s">
        <v>57</v>
      </c>
      <c r="J81" s="4">
        <v>0.51</v>
      </c>
      <c r="K81" s="3" t="s">
        <v>273</v>
      </c>
      <c r="L81" s="2" t="s">
        <v>57</v>
      </c>
      <c r="M81" s="5" t="s">
        <v>57</v>
      </c>
      <c r="N81" s="5" t="s">
        <v>57</v>
      </c>
      <c r="O81" s="5" t="s">
        <v>57</v>
      </c>
      <c r="P81" s="5" t="s">
        <v>57</v>
      </c>
      <c r="Q81" s="5" t="s">
        <v>57</v>
      </c>
      <c r="R81" s="3" t="s">
        <v>57</v>
      </c>
      <c r="S81" s="3">
        <v>1986</v>
      </c>
      <c r="T81" s="7">
        <v>4.62</v>
      </c>
      <c r="U81" s="7">
        <v>19.481000000000002</v>
      </c>
      <c r="V81" s="7">
        <v>9.9353100000000012</v>
      </c>
      <c r="W81" s="3" t="s">
        <v>57</v>
      </c>
      <c r="X81" s="3" t="s">
        <v>57</v>
      </c>
      <c r="Y81" s="3" t="s">
        <v>57</v>
      </c>
      <c r="Z81" s="3" t="s">
        <v>57</v>
      </c>
      <c r="AA81" s="3" t="s">
        <v>57</v>
      </c>
      <c r="AB81" s="3" t="s">
        <v>57</v>
      </c>
      <c r="AC81" s="3">
        <v>80</v>
      </c>
      <c r="AD81" s="9" t="s">
        <v>57</v>
      </c>
      <c r="AE81" s="2" t="s">
        <v>60</v>
      </c>
      <c r="AF81" s="5">
        <v>19.379999959999999</v>
      </c>
      <c r="AG81" s="5">
        <v>18.62</v>
      </c>
      <c r="AH81" s="3" t="s">
        <v>61</v>
      </c>
      <c r="AI81" s="5">
        <v>19.38</v>
      </c>
      <c r="AJ81" s="3" t="s">
        <v>163</v>
      </c>
      <c r="AK81" s="134">
        <v>0.06</v>
      </c>
      <c r="AL81" s="134">
        <v>5.7771411367949235E-2</v>
      </c>
      <c r="AM81" s="3" t="s">
        <v>558</v>
      </c>
      <c r="AN81" s="3" t="s">
        <v>559</v>
      </c>
      <c r="AO81" s="3" t="s">
        <v>57</v>
      </c>
      <c r="AP81" s="4">
        <v>1</v>
      </c>
      <c r="AQ81" s="5">
        <v>7.1380428390799082</v>
      </c>
    </row>
    <row r="82" spans="1:43" ht="16.899999999999999" customHeight="1" x14ac:dyDescent="0.25">
      <c r="A82" s="2" t="s">
        <v>412</v>
      </c>
      <c r="B82" s="3" t="s">
        <v>270</v>
      </c>
      <c r="C82" s="3" t="s">
        <v>167</v>
      </c>
      <c r="D82" s="3" t="s">
        <v>52</v>
      </c>
      <c r="E82" s="132" t="s">
        <v>413</v>
      </c>
      <c r="F82" s="3" t="s">
        <v>404</v>
      </c>
      <c r="G82" s="3" t="s">
        <v>300</v>
      </c>
      <c r="H82" s="3" t="s">
        <v>56</v>
      </c>
      <c r="I82" s="2" t="s">
        <v>57</v>
      </c>
      <c r="J82" s="4">
        <v>0.51</v>
      </c>
      <c r="K82" s="3" t="s">
        <v>273</v>
      </c>
      <c r="L82" s="2" t="s">
        <v>57</v>
      </c>
      <c r="M82" s="5" t="s">
        <v>57</v>
      </c>
      <c r="N82" s="5" t="s">
        <v>57</v>
      </c>
      <c r="O82" s="5" t="s">
        <v>57</v>
      </c>
      <c r="P82" s="5" t="s">
        <v>57</v>
      </c>
      <c r="Q82" s="5" t="s">
        <v>57</v>
      </c>
      <c r="R82" s="3" t="s">
        <v>57</v>
      </c>
      <c r="S82" s="3">
        <v>2021</v>
      </c>
      <c r="T82" s="7">
        <v>9.1</v>
      </c>
      <c r="U82" s="7">
        <v>55.24</v>
      </c>
      <c r="V82" s="7">
        <v>28.172400000000003</v>
      </c>
      <c r="W82" s="3" t="s">
        <v>57</v>
      </c>
      <c r="X82" s="3" t="s">
        <v>57</v>
      </c>
      <c r="Y82" s="3" t="s">
        <v>57</v>
      </c>
      <c r="Z82" s="3" t="s">
        <v>57</v>
      </c>
      <c r="AA82" s="3" t="s">
        <v>57</v>
      </c>
      <c r="AB82" s="3" t="s">
        <v>57</v>
      </c>
      <c r="AC82" s="3" t="s">
        <v>57</v>
      </c>
      <c r="AD82" s="9">
        <v>43617</v>
      </c>
      <c r="AE82" s="2" t="s">
        <v>60</v>
      </c>
      <c r="AF82" s="5">
        <v>63.75</v>
      </c>
      <c r="AG82" s="5">
        <v>61.25</v>
      </c>
      <c r="AH82" s="3" t="s">
        <v>61</v>
      </c>
      <c r="AI82" s="5">
        <v>63.75</v>
      </c>
      <c r="AJ82" s="3" t="s">
        <v>163</v>
      </c>
      <c r="AK82" s="134">
        <v>0.06</v>
      </c>
      <c r="AL82" s="134">
        <v>5.4511640470588221E-2</v>
      </c>
      <c r="AM82" s="3" t="s">
        <v>178</v>
      </c>
      <c r="AN82" s="3" t="s">
        <v>414</v>
      </c>
      <c r="AO82" s="3" t="s">
        <v>415</v>
      </c>
      <c r="AP82" s="4">
        <v>1</v>
      </c>
      <c r="AQ82" s="5">
        <v>4.1830814547274349</v>
      </c>
    </row>
    <row r="83" spans="1:43" ht="16.899999999999999" customHeight="1" x14ac:dyDescent="0.25">
      <c r="A83" s="2" t="s">
        <v>539</v>
      </c>
      <c r="B83" s="3" t="s">
        <v>270</v>
      </c>
      <c r="C83" s="3" t="s">
        <v>167</v>
      </c>
      <c r="D83" s="3" t="s">
        <v>52</v>
      </c>
      <c r="E83" s="132" t="s">
        <v>540</v>
      </c>
      <c r="F83" s="3" t="s">
        <v>409</v>
      </c>
      <c r="G83" s="3" t="s">
        <v>300</v>
      </c>
      <c r="H83" s="3" t="s">
        <v>56</v>
      </c>
      <c r="I83" s="2" t="s">
        <v>57</v>
      </c>
      <c r="J83" s="4">
        <v>0.51</v>
      </c>
      <c r="K83" s="3" t="s">
        <v>273</v>
      </c>
      <c r="L83" s="2" t="s">
        <v>57</v>
      </c>
      <c r="M83" s="5" t="s">
        <v>57</v>
      </c>
      <c r="N83" s="5" t="s">
        <v>57</v>
      </c>
      <c r="O83" s="5" t="s">
        <v>57</v>
      </c>
      <c r="P83" s="5" t="s">
        <v>57</v>
      </c>
      <c r="Q83" s="5" t="s">
        <v>57</v>
      </c>
      <c r="R83" s="3" t="s">
        <v>57</v>
      </c>
      <c r="S83" s="3" t="s">
        <v>541</v>
      </c>
      <c r="T83" s="7">
        <v>10</v>
      </c>
      <c r="U83" s="7">
        <v>60.658999999999999</v>
      </c>
      <c r="V83" s="7">
        <v>30.93609</v>
      </c>
      <c r="W83" s="3" t="s">
        <v>57</v>
      </c>
      <c r="X83" s="3" t="s">
        <v>57</v>
      </c>
      <c r="Y83" s="3" t="s">
        <v>57</v>
      </c>
      <c r="Z83" s="3" t="s">
        <v>57</v>
      </c>
      <c r="AA83" s="3" t="s">
        <v>57</v>
      </c>
      <c r="AB83" s="3" t="s">
        <v>57</v>
      </c>
      <c r="AC83" s="3" t="s">
        <v>57</v>
      </c>
      <c r="AD83" s="9">
        <v>44276</v>
      </c>
      <c r="AE83" s="2" t="s">
        <v>60</v>
      </c>
      <c r="AF83" s="5">
        <v>49.979999959999986</v>
      </c>
      <c r="AG83" s="5">
        <v>48.019999999999996</v>
      </c>
      <c r="AH83" s="3" t="s">
        <v>61</v>
      </c>
      <c r="AI83" s="5">
        <v>49.98</v>
      </c>
      <c r="AJ83" s="3" t="s">
        <v>163</v>
      </c>
      <c r="AK83" s="134">
        <v>6.25E-2</v>
      </c>
      <c r="AL83" s="134">
        <v>4.3709088670435436E-2</v>
      </c>
      <c r="AM83" s="3" t="s">
        <v>542</v>
      </c>
      <c r="AN83" s="3" t="s">
        <v>543</v>
      </c>
      <c r="AO83" s="3" t="s">
        <v>649</v>
      </c>
      <c r="AP83" s="4">
        <v>0.74404457706193639</v>
      </c>
      <c r="AQ83" s="5">
        <v>2.4366267688083196</v>
      </c>
    </row>
    <row r="84" spans="1:43" ht="16.899999999999999" customHeight="1" x14ac:dyDescent="0.25">
      <c r="A84" s="2" t="s">
        <v>416</v>
      </c>
      <c r="B84" s="3" t="s">
        <v>270</v>
      </c>
      <c r="C84" s="3" t="s">
        <v>417</v>
      </c>
      <c r="D84" s="3" t="s">
        <v>52</v>
      </c>
      <c r="E84" s="132" t="s">
        <v>418</v>
      </c>
      <c r="F84" s="3" t="s">
        <v>419</v>
      </c>
      <c r="G84" s="3" t="s">
        <v>272</v>
      </c>
      <c r="H84" s="3" t="s">
        <v>56</v>
      </c>
      <c r="I84" s="2" t="s">
        <v>57</v>
      </c>
      <c r="J84" s="4">
        <v>0.51</v>
      </c>
      <c r="K84" s="3" t="s">
        <v>273</v>
      </c>
      <c r="L84" s="2" t="s">
        <v>57</v>
      </c>
      <c r="M84" s="5" t="s">
        <v>57</v>
      </c>
      <c r="N84" s="5" t="s">
        <v>57</v>
      </c>
      <c r="O84" s="5" t="s">
        <v>57</v>
      </c>
      <c r="P84" s="5" t="s">
        <v>57</v>
      </c>
      <c r="Q84" s="5" t="s">
        <v>57</v>
      </c>
      <c r="R84" s="3" t="s">
        <v>57</v>
      </c>
      <c r="S84" s="3">
        <v>1970</v>
      </c>
      <c r="T84" s="7">
        <v>9.6999999999999993</v>
      </c>
      <c r="U84" s="7">
        <v>72.764800000000008</v>
      </c>
      <c r="V84" s="7">
        <v>37.110048000000006</v>
      </c>
      <c r="W84" s="3" t="s">
        <v>267</v>
      </c>
      <c r="X84" s="3" t="s">
        <v>57</v>
      </c>
      <c r="Y84" s="3" t="s">
        <v>57</v>
      </c>
      <c r="Z84" s="3" t="s">
        <v>57</v>
      </c>
      <c r="AA84" s="3" t="s">
        <v>57</v>
      </c>
      <c r="AB84" s="3" t="s">
        <v>57</v>
      </c>
      <c r="AC84" s="3" t="s">
        <v>57</v>
      </c>
      <c r="AD84" s="9">
        <v>37591</v>
      </c>
      <c r="AE84" s="2" t="s">
        <v>60</v>
      </c>
      <c r="AF84" s="5">
        <v>23.969999989999998</v>
      </c>
      <c r="AG84" s="5">
        <v>23.03</v>
      </c>
      <c r="AH84" s="3" t="s">
        <v>61</v>
      </c>
      <c r="AI84" s="5">
        <v>23.97</v>
      </c>
      <c r="AJ84" s="3" t="s">
        <v>163</v>
      </c>
      <c r="AK84" s="134">
        <v>9.7500000000000003E-2</v>
      </c>
      <c r="AL84" s="134">
        <v>0.10660168840492353</v>
      </c>
      <c r="AM84" s="3" t="s">
        <v>415</v>
      </c>
      <c r="AN84" s="3" t="s">
        <v>420</v>
      </c>
      <c r="AO84" s="3" t="s">
        <v>421</v>
      </c>
      <c r="AP84" s="4">
        <v>0.96815768063679142</v>
      </c>
      <c r="AQ84" s="5">
        <v>0.99050930556417904</v>
      </c>
    </row>
    <row r="85" spans="1:43" ht="16.899999999999999" customHeight="1" x14ac:dyDescent="0.25">
      <c r="A85" s="2" t="s">
        <v>422</v>
      </c>
      <c r="B85" s="3" t="s">
        <v>270</v>
      </c>
      <c r="C85" s="3" t="s">
        <v>187</v>
      </c>
      <c r="D85" s="3" t="s">
        <v>52</v>
      </c>
      <c r="E85" s="132" t="s">
        <v>423</v>
      </c>
      <c r="F85" s="3" t="s">
        <v>424</v>
      </c>
      <c r="G85" s="3" t="s">
        <v>272</v>
      </c>
      <c r="H85" s="3" t="s">
        <v>56</v>
      </c>
      <c r="I85" s="2" t="s">
        <v>57</v>
      </c>
      <c r="J85" s="4">
        <v>0.51</v>
      </c>
      <c r="K85" s="3" t="s">
        <v>273</v>
      </c>
      <c r="L85" s="2" t="s">
        <v>57</v>
      </c>
      <c r="M85" s="5" t="s">
        <v>57</v>
      </c>
      <c r="N85" s="5" t="s">
        <v>57</v>
      </c>
      <c r="O85" s="5" t="s">
        <v>57</v>
      </c>
      <c r="P85" s="5" t="s">
        <v>57</v>
      </c>
      <c r="Q85" s="5" t="s">
        <v>57</v>
      </c>
      <c r="R85" s="3" t="s">
        <v>57</v>
      </c>
      <c r="S85" s="3">
        <v>1996</v>
      </c>
      <c r="T85" s="7">
        <v>8</v>
      </c>
      <c r="U85" s="7">
        <v>40.554000000000002</v>
      </c>
      <c r="V85" s="7">
        <v>20.682540000000003</v>
      </c>
      <c r="W85" s="3" t="s">
        <v>57</v>
      </c>
      <c r="X85" s="3" t="s">
        <v>57</v>
      </c>
      <c r="Y85" s="3" t="s">
        <v>57</v>
      </c>
      <c r="Z85" s="3" t="s">
        <v>57</v>
      </c>
      <c r="AA85" s="3" t="s">
        <v>57</v>
      </c>
      <c r="AB85" s="3" t="s">
        <v>57</v>
      </c>
      <c r="AC85" s="3">
        <v>191</v>
      </c>
      <c r="AD85" s="9">
        <v>42917</v>
      </c>
      <c r="AE85" s="2" t="s">
        <v>70</v>
      </c>
      <c r="AF85" s="5">
        <v>42.330000129999995</v>
      </c>
      <c r="AG85" s="5">
        <v>40.67</v>
      </c>
      <c r="AH85" s="3" t="s">
        <v>61</v>
      </c>
      <c r="AI85" s="5">
        <v>42.33</v>
      </c>
      <c r="AJ85" s="3" t="s">
        <v>117</v>
      </c>
      <c r="AK85" s="134">
        <v>5.4999999999999993E-2</v>
      </c>
      <c r="AL85" s="134">
        <v>4.7443808736884127E-2</v>
      </c>
      <c r="AM85" s="3" t="s">
        <v>425</v>
      </c>
      <c r="AN85" s="3" t="s">
        <v>57</v>
      </c>
      <c r="AO85" s="3" t="s">
        <v>57</v>
      </c>
      <c r="AP85" s="4">
        <v>1</v>
      </c>
      <c r="AQ85" s="5">
        <v>4.833333333333333</v>
      </c>
    </row>
    <row r="86" spans="1:43" ht="16.899999999999999" customHeight="1" x14ac:dyDescent="0.25">
      <c r="A86" s="2" t="s">
        <v>426</v>
      </c>
      <c r="B86" s="3" t="s">
        <v>270</v>
      </c>
      <c r="C86" s="3" t="s">
        <v>187</v>
      </c>
      <c r="D86" s="3" t="s">
        <v>52</v>
      </c>
      <c r="E86" s="132" t="s">
        <v>427</v>
      </c>
      <c r="F86" s="3" t="s">
        <v>424</v>
      </c>
      <c r="G86" s="3" t="s">
        <v>272</v>
      </c>
      <c r="H86" s="3" t="s">
        <v>56</v>
      </c>
      <c r="I86" s="2" t="s">
        <v>57</v>
      </c>
      <c r="J86" s="4">
        <v>0.51</v>
      </c>
      <c r="K86" s="3" t="s">
        <v>273</v>
      </c>
      <c r="L86" s="2" t="s">
        <v>57</v>
      </c>
      <c r="M86" s="5" t="s">
        <v>57</v>
      </c>
      <c r="N86" s="5" t="s">
        <v>57</v>
      </c>
      <c r="O86" s="5" t="s">
        <v>57</v>
      </c>
      <c r="P86" s="5" t="s">
        <v>57</v>
      </c>
      <c r="Q86" s="5" t="s">
        <v>57</v>
      </c>
      <c r="R86" s="3" t="s">
        <v>57</v>
      </c>
      <c r="S86" s="3">
        <v>1986</v>
      </c>
      <c r="T86" s="7">
        <v>3.6</v>
      </c>
      <c r="U86" s="7">
        <v>18.643000000000001</v>
      </c>
      <c r="V86" s="7">
        <v>9.50793</v>
      </c>
      <c r="W86" s="3" t="s">
        <v>267</v>
      </c>
      <c r="X86" s="3" t="s">
        <v>57</v>
      </c>
      <c r="Y86" s="3" t="s">
        <v>57</v>
      </c>
      <c r="Z86" s="3" t="s">
        <v>57</v>
      </c>
      <c r="AA86" s="3" t="s">
        <v>57</v>
      </c>
      <c r="AB86" s="3" t="s">
        <v>57</v>
      </c>
      <c r="AC86" s="3">
        <v>12</v>
      </c>
      <c r="AD86" s="9">
        <v>35612</v>
      </c>
      <c r="AE86" s="2" t="s">
        <v>70</v>
      </c>
      <c r="AF86" s="5">
        <v>20.654999909999997</v>
      </c>
      <c r="AG86" s="5">
        <v>19.844999999999995</v>
      </c>
      <c r="AH86" s="3" t="s">
        <v>61</v>
      </c>
      <c r="AI86" s="5">
        <v>20.654999999999998</v>
      </c>
      <c r="AJ86" s="3" t="s">
        <v>62</v>
      </c>
      <c r="AK86" s="134">
        <v>5.7499999999999996E-2</v>
      </c>
      <c r="AL86" s="134">
        <v>4.5559671948698643E-2</v>
      </c>
      <c r="AM86" s="3" t="s">
        <v>428</v>
      </c>
      <c r="AN86" s="3" t="s">
        <v>57</v>
      </c>
      <c r="AO86" s="3" t="s">
        <v>57</v>
      </c>
      <c r="AP86" s="4">
        <v>1</v>
      </c>
      <c r="AQ86" s="5">
        <v>4.75</v>
      </c>
    </row>
    <row r="87" spans="1:43" ht="16.899999999999999" customHeight="1" x14ac:dyDescent="0.25">
      <c r="A87" s="2" t="s">
        <v>429</v>
      </c>
      <c r="B87" s="3" t="s">
        <v>270</v>
      </c>
      <c r="C87" s="3" t="s">
        <v>187</v>
      </c>
      <c r="D87" s="3" t="s">
        <v>52</v>
      </c>
      <c r="E87" s="132" t="s">
        <v>430</v>
      </c>
      <c r="F87" s="3" t="s">
        <v>424</v>
      </c>
      <c r="G87" s="3" t="s">
        <v>300</v>
      </c>
      <c r="H87" s="3" t="s">
        <v>56</v>
      </c>
      <c r="I87" s="2" t="s">
        <v>57</v>
      </c>
      <c r="J87" s="4">
        <v>0.51</v>
      </c>
      <c r="K87" s="3" t="s">
        <v>273</v>
      </c>
      <c r="L87" s="2" t="s">
        <v>57</v>
      </c>
      <c r="M87" s="5" t="s">
        <v>57</v>
      </c>
      <c r="N87" s="5" t="s">
        <v>57</v>
      </c>
      <c r="O87" s="5" t="s">
        <v>57</v>
      </c>
      <c r="P87" s="5" t="s">
        <v>57</v>
      </c>
      <c r="Q87" s="5" t="s">
        <v>57</v>
      </c>
      <c r="R87" s="3" t="s">
        <v>57</v>
      </c>
      <c r="S87" s="3" t="s">
        <v>57</v>
      </c>
      <c r="T87" s="7" t="s">
        <v>57</v>
      </c>
      <c r="U87" s="7">
        <v>79.048400000000001</v>
      </c>
      <c r="V87" s="7">
        <v>40.314684</v>
      </c>
      <c r="W87" s="3" t="s">
        <v>267</v>
      </c>
      <c r="X87" s="3" t="s">
        <v>57</v>
      </c>
      <c r="Y87" s="3" t="s">
        <v>57</v>
      </c>
      <c r="Z87" s="3" t="s">
        <v>57</v>
      </c>
      <c r="AA87" s="3" t="s">
        <v>57</v>
      </c>
      <c r="AB87" s="3" t="s">
        <v>57</v>
      </c>
      <c r="AC87" s="3">
        <v>191</v>
      </c>
      <c r="AD87" s="9">
        <v>38009</v>
      </c>
      <c r="AE87" s="2" t="s">
        <v>70</v>
      </c>
      <c r="AF87" s="5">
        <v>93.406499729999979</v>
      </c>
      <c r="AG87" s="5">
        <v>89.743499999999997</v>
      </c>
      <c r="AH87" s="3" t="s">
        <v>61</v>
      </c>
      <c r="AI87" s="5">
        <v>93.406499999999994</v>
      </c>
      <c r="AJ87" s="3" t="s">
        <v>62</v>
      </c>
      <c r="AK87" s="134">
        <v>5.5842888342888343E-2</v>
      </c>
      <c r="AL87" s="134">
        <v>4.4700399351962752E-2</v>
      </c>
      <c r="AM87" s="3" t="s">
        <v>346</v>
      </c>
      <c r="AN87" s="3" t="s">
        <v>431</v>
      </c>
      <c r="AO87" s="3" t="s">
        <v>432</v>
      </c>
      <c r="AP87" s="4">
        <v>1</v>
      </c>
      <c r="AQ87" s="5">
        <v>5.2385537277962628</v>
      </c>
    </row>
    <row r="88" spans="1:43" ht="16.899999999999999" customHeight="1" x14ac:dyDescent="0.25">
      <c r="A88" s="2" t="s">
        <v>433</v>
      </c>
      <c r="B88" s="3" t="s">
        <v>270</v>
      </c>
      <c r="C88" s="3" t="s">
        <v>187</v>
      </c>
      <c r="D88" s="3" t="s">
        <v>52</v>
      </c>
      <c r="E88" s="132" t="s">
        <v>434</v>
      </c>
      <c r="F88" s="3" t="s">
        <v>424</v>
      </c>
      <c r="G88" s="3" t="s">
        <v>272</v>
      </c>
      <c r="H88" s="3" t="s">
        <v>56</v>
      </c>
      <c r="I88" s="2" t="s">
        <v>57</v>
      </c>
      <c r="J88" s="4">
        <v>0.51</v>
      </c>
      <c r="K88" s="3" t="s">
        <v>273</v>
      </c>
      <c r="L88" s="2" t="s">
        <v>57</v>
      </c>
      <c r="M88" s="5" t="s">
        <v>57</v>
      </c>
      <c r="N88" s="5" t="s">
        <v>57</v>
      </c>
      <c r="O88" s="5" t="s">
        <v>57</v>
      </c>
      <c r="P88" s="5" t="s">
        <v>57</v>
      </c>
      <c r="Q88" s="5" t="s">
        <v>57</v>
      </c>
      <c r="R88" s="3" t="s">
        <v>57</v>
      </c>
      <c r="S88" s="3">
        <v>1990</v>
      </c>
      <c r="T88" s="7">
        <v>7.4</v>
      </c>
      <c r="U88" s="7">
        <v>52.978000000000002</v>
      </c>
      <c r="V88" s="7">
        <v>27.01878</v>
      </c>
      <c r="W88" s="3" t="s">
        <v>267</v>
      </c>
      <c r="X88" s="3" t="s">
        <v>57</v>
      </c>
      <c r="Y88" s="3" t="s">
        <v>57</v>
      </c>
      <c r="Z88" s="3" t="s">
        <v>57</v>
      </c>
      <c r="AA88" s="3" t="s">
        <v>57</v>
      </c>
      <c r="AB88" s="3" t="s">
        <v>57</v>
      </c>
      <c r="AC88" s="3">
        <v>275</v>
      </c>
      <c r="AD88" s="9">
        <v>35278</v>
      </c>
      <c r="AE88" s="2" t="s">
        <v>70</v>
      </c>
      <c r="AF88" s="5">
        <v>48.194999490000001</v>
      </c>
      <c r="AG88" s="5">
        <v>46.304999999999986</v>
      </c>
      <c r="AH88" s="3" t="s">
        <v>61</v>
      </c>
      <c r="AI88" s="5">
        <v>48.195</v>
      </c>
      <c r="AJ88" s="3" t="s">
        <v>117</v>
      </c>
      <c r="AK88" s="134">
        <v>5.5E-2</v>
      </c>
      <c r="AL88" s="134">
        <v>4.7254580228236032E-2</v>
      </c>
      <c r="AM88" s="3" t="s">
        <v>435</v>
      </c>
      <c r="AN88" s="3" t="s">
        <v>436</v>
      </c>
      <c r="AO88" s="3" t="s">
        <v>57</v>
      </c>
      <c r="AP88" s="4">
        <v>1</v>
      </c>
      <c r="AQ88" s="5">
        <v>2.2914192758961991</v>
      </c>
    </row>
    <row r="89" spans="1:43" ht="16.899999999999999" customHeight="1" x14ac:dyDescent="0.25">
      <c r="A89" s="2" t="s">
        <v>437</v>
      </c>
      <c r="B89" s="3" t="s">
        <v>270</v>
      </c>
      <c r="C89" s="3" t="s">
        <v>187</v>
      </c>
      <c r="D89" s="3" t="s">
        <v>52</v>
      </c>
      <c r="E89" s="132" t="s">
        <v>438</v>
      </c>
      <c r="F89" s="3" t="s">
        <v>439</v>
      </c>
      <c r="G89" s="3" t="s">
        <v>272</v>
      </c>
      <c r="H89" s="3" t="s">
        <v>56</v>
      </c>
      <c r="I89" s="2" t="s">
        <v>57</v>
      </c>
      <c r="J89" s="4">
        <v>0.51</v>
      </c>
      <c r="K89" s="3" t="s">
        <v>273</v>
      </c>
      <c r="L89" s="2" t="s">
        <v>57</v>
      </c>
      <c r="M89" s="5" t="s">
        <v>57</v>
      </c>
      <c r="N89" s="5" t="s">
        <v>57</v>
      </c>
      <c r="O89" s="5" t="s">
        <v>57</v>
      </c>
      <c r="P89" s="5" t="s">
        <v>57</v>
      </c>
      <c r="Q89" s="5" t="s">
        <v>57</v>
      </c>
      <c r="R89" s="3" t="s">
        <v>57</v>
      </c>
      <c r="S89" s="3">
        <v>1985</v>
      </c>
      <c r="T89" s="7">
        <v>24.6</v>
      </c>
      <c r="U89" s="7">
        <v>117.294</v>
      </c>
      <c r="V89" s="7">
        <v>59.819940000000003</v>
      </c>
      <c r="W89" s="3" t="s">
        <v>267</v>
      </c>
      <c r="X89" s="3" t="s">
        <v>57</v>
      </c>
      <c r="Y89" s="3" t="s">
        <v>57</v>
      </c>
      <c r="Z89" s="3" t="s">
        <v>57</v>
      </c>
      <c r="AA89" s="3" t="s">
        <v>57</v>
      </c>
      <c r="AB89" s="3" t="s">
        <v>57</v>
      </c>
      <c r="AC89" s="3">
        <v>122</v>
      </c>
      <c r="AD89" s="9">
        <v>37621</v>
      </c>
      <c r="AE89" s="2" t="s">
        <v>70</v>
      </c>
      <c r="AF89" s="5">
        <v>33.660000019999998</v>
      </c>
      <c r="AG89" s="5">
        <v>32.339999999999996</v>
      </c>
      <c r="AH89" s="3" t="s">
        <v>61</v>
      </c>
      <c r="AI89" s="5">
        <v>33.659999999999997</v>
      </c>
      <c r="AJ89" s="3" t="s">
        <v>62</v>
      </c>
      <c r="AK89" s="134">
        <v>7.4999999999999997E-2</v>
      </c>
      <c r="AL89" s="134">
        <v>8.9315264949901815E-2</v>
      </c>
      <c r="AM89" s="3" t="s">
        <v>440</v>
      </c>
      <c r="AN89" s="3" t="s">
        <v>57</v>
      </c>
      <c r="AO89" s="3" t="s">
        <v>57</v>
      </c>
      <c r="AP89" s="4">
        <v>1</v>
      </c>
      <c r="AQ89" s="5">
        <v>5</v>
      </c>
    </row>
    <row r="90" spans="1:43" ht="16.899999999999999" customHeight="1" x14ac:dyDescent="0.25">
      <c r="A90" s="2" t="s">
        <v>624</v>
      </c>
      <c r="B90" s="3" t="s">
        <v>270</v>
      </c>
      <c r="C90" s="3" t="s">
        <v>187</v>
      </c>
      <c r="D90" s="3" t="s">
        <v>52</v>
      </c>
      <c r="E90" s="132" t="s">
        <v>498</v>
      </c>
      <c r="F90" s="3" t="s">
        <v>443</v>
      </c>
      <c r="G90" s="3" t="s">
        <v>499</v>
      </c>
      <c r="H90" s="3" t="s">
        <v>56</v>
      </c>
      <c r="I90" s="2" t="s">
        <v>57</v>
      </c>
      <c r="J90" s="4">
        <v>0.255</v>
      </c>
      <c r="K90" s="3" t="s">
        <v>500</v>
      </c>
      <c r="L90" s="2" t="s">
        <v>57</v>
      </c>
      <c r="M90" s="5" t="s">
        <v>57</v>
      </c>
      <c r="N90" s="5" t="s">
        <v>57</v>
      </c>
      <c r="O90" s="5" t="s">
        <v>57</v>
      </c>
      <c r="P90" s="5" t="s">
        <v>57</v>
      </c>
      <c r="Q90" s="5" t="s">
        <v>57</v>
      </c>
      <c r="R90" s="3" t="s">
        <v>57</v>
      </c>
      <c r="S90" s="3" t="s">
        <v>267</v>
      </c>
      <c r="T90" s="7">
        <v>134</v>
      </c>
      <c r="U90" s="7" t="s">
        <v>57</v>
      </c>
      <c r="V90" s="7" t="s">
        <v>57</v>
      </c>
      <c r="W90" s="3" t="s">
        <v>57</v>
      </c>
      <c r="X90" s="3" t="s">
        <v>57</v>
      </c>
      <c r="Y90" s="3" t="s">
        <v>57</v>
      </c>
      <c r="Z90" s="3" t="s">
        <v>57</v>
      </c>
      <c r="AA90" s="3" t="s">
        <v>57</v>
      </c>
      <c r="AB90" s="3" t="s">
        <v>57</v>
      </c>
      <c r="AC90" s="3" t="s">
        <v>57</v>
      </c>
      <c r="AD90" s="9">
        <v>43444</v>
      </c>
      <c r="AE90" s="2" t="s">
        <v>60</v>
      </c>
      <c r="AF90" s="5">
        <v>22.491000360000005</v>
      </c>
      <c r="AG90" s="5">
        <v>57.417519999999968</v>
      </c>
      <c r="AH90" s="3" t="s">
        <v>61</v>
      </c>
      <c r="AI90" s="5">
        <v>22.491000360000005</v>
      </c>
      <c r="AJ90" s="3" t="s">
        <v>117</v>
      </c>
      <c r="AK90" s="134" t="s">
        <v>57</v>
      </c>
      <c r="AL90" s="134" t="s">
        <v>57</v>
      </c>
      <c r="AM90" s="3" t="s">
        <v>57</v>
      </c>
      <c r="AN90" s="3" t="s">
        <v>57</v>
      </c>
      <c r="AO90" s="3" t="s">
        <v>57</v>
      </c>
      <c r="AP90" s="4" t="s">
        <v>57</v>
      </c>
      <c r="AQ90" s="5" t="s">
        <v>57</v>
      </c>
    </row>
    <row r="91" spans="1:43" ht="16.899999999999999" customHeight="1" x14ac:dyDescent="0.25">
      <c r="A91" s="2" t="s">
        <v>501</v>
      </c>
      <c r="B91" s="3" t="s">
        <v>270</v>
      </c>
      <c r="C91" s="3" t="s">
        <v>187</v>
      </c>
      <c r="D91" s="3" t="s">
        <v>52</v>
      </c>
      <c r="E91" s="132" t="s">
        <v>502</v>
      </c>
      <c r="F91" s="3" t="s">
        <v>443</v>
      </c>
      <c r="G91" s="3" t="s">
        <v>300</v>
      </c>
      <c r="H91" s="3" t="s">
        <v>56</v>
      </c>
      <c r="I91" s="2" t="s">
        <v>57</v>
      </c>
      <c r="J91" s="4">
        <v>0.255</v>
      </c>
      <c r="K91" s="3" t="s">
        <v>500</v>
      </c>
      <c r="L91" s="2" t="s">
        <v>57</v>
      </c>
      <c r="M91" s="5" t="s">
        <v>57</v>
      </c>
      <c r="N91" s="5" t="s">
        <v>57</v>
      </c>
      <c r="O91" s="5" t="s">
        <v>57</v>
      </c>
      <c r="P91" s="5" t="s">
        <v>57</v>
      </c>
      <c r="Q91" s="5" t="s">
        <v>57</v>
      </c>
      <c r="R91" s="3" t="s">
        <v>57</v>
      </c>
      <c r="S91" s="3">
        <v>2021</v>
      </c>
      <c r="T91" s="7">
        <v>5.8</v>
      </c>
      <c r="U91" s="7">
        <v>35.407000000000004</v>
      </c>
      <c r="V91" s="7">
        <v>9.0287850000000009</v>
      </c>
      <c r="W91" s="3" t="s">
        <v>57</v>
      </c>
      <c r="X91" s="3" t="s">
        <v>57</v>
      </c>
      <c r="Y91" s="3" t="s">
        <v>57</v>
      </c>
      <c r="Z91" s="3" t="s">
        <v>57</v>
      </c>
      <c r="AA91" s="3" t="s">
        <v>57</v>
      </c>
      <c r="AB91" s="3" t="s">
        <v>57</v>
      </c>
      <c r="AC91" s="3" t="s">
        <v>57</v>
      </c>
      <c r="AD91" s="9">
        <v>43435</v>
      </c>
      <c r="AE91" s="2" t="s">
        <v>60</v>
      </c>
      <c r="AF91" s="5">
        <v>18.232500350000002</v>
      </c>
      <c r="AG91" s="5">
        <v>53.267499999999991</v>
      </c>
      <c r="AH91" s="3" t="s">
        <v>61</v>
      </c>
      <c r="AI91" s="5">
        <v>18.232499999999998</v>
      </c>
      <c r="AJ91" s="3" t="s">
        <v>117</v>
      </c>
      <c r="AK91" s="134">
        <v>5.3749999999999999E-2</v>
      </c>
      <c r="AL91" s="134">
        <v>4.719298743904863E-2</v>
      </c>
      <c r="AM91" s="3" t="s">
        <v>503</v>
      </c>
      <c r="AN91" s="3" t="s">
        <v>57</v>
      </c>
      <c r="AO91" s="3" t="s">
        <v>57</v>
      </c>
      <c r="AP91" s="4">
        <v>1</v>
      </c>
      <c r="AQ91" s="5">
        <v>5.9892473118279579</v>
      </c>
    </row>
    <row r="92" spans="1:43" ht="16.899999999999999" customHeight="1" x14ac:dyDescent="0.25">
      <c r="A92" s="2" t="s">
        <v>504</v>
      </c>
      <c r="B92" s="3" t="s">
        <v>270</v>
      </c>
      <c r="C92" s="3" t="s">
        <v>187</v>
      </c>
      <c r="D92" s="3" t="s">
        <v>52</v>
      </c>
      <c r="E92" s="132" t="s">
        <v>505</v>
      </c>
      <c r="F92" s="3" t="s">
        <v>443</v>
      </c>
      <c r="G92" s="3" t="s">
        <v>300</v>
      </c>
      <c r="H92" s="3" t="s">
        <v>56</v>
      </c>
      <c r="I92" s="2" t="s">
        <v>57</v>
      </c>
      <c r="J92" s="4">
        <v>0.255</v>
      </c>
      <c r="K92" s="3" t="s">
        <v>500</v>
      </c>
      <c r="L92" s="2" t="s">
        <v>57</v>
      </c>
      <c r="M92" s="5" t="s">
        <v>57</v>
      </c>
      <c r="N92" s="5" t="s">
        <v>57</v>
      </c>
      <c r="O92" s="5" t="s">
        <v>57</v>
      </c>
      <c r="P92" s="5" t="s">
        <v>57</v>
      </c>
      <c r="Q92" s="5" t="s">
        <v>57</v>
      </c>
      <c r="R92" s="3" t="s">
        <v>57</v>
      </c>
      <c r="S92" s="3">
        <v>2024</v>
      </c>
      <c r="T92" s="7" t="s">
        <v>57</v>
      </c>
      <c r="U92" s="7">
        <v>40.203000000000003</v>
      </c>
      <c r="V92" s="7">
        <v>10.251765000000001</v>
      </c>
      <c r="W92" s="3" t="s">
        <v>57</v>
      </c>
      <c r="X92" s="3" t="s">
        <v>57</v>
      </c>
      <c r="Y92" s="3" t="s">
        <v>57</v>
      </c>
      <c r="Z92" s="3" t="s">
        <v>57</v>
      </c>
      <c r="AA92" s="3" t="s">
        <v>57</v>
      </c>
      <c r="AB92" s="3" t="s">
        <v>57</v>
      </c>
      <c r="AC92" s="3" t="s">
        <v>57</v>
      </c>
      <c r="AD92" s="9" t="s">
        <v>57</v>
      </c>
      <c r="AE92" s="2" t="s">
        <v>60</v>
      </c>
      <c r="AF92" s="5">
        <v>24.480000020000002</v>
      </c>
      <c r="AG92" s="5">
        <v>71.52</v>
      </c>
      <c r="AH92" s="3" t="s">
        <v>61</v>
      </c>
      <c r="AI92" s="5">
        <v>24.48</v>
      </c>
      <c r="AJ92" s="3" t="s">
        <v>117</v>
      </c>
      <c r="AK92" s="134">
        <v>5.3800000000000008E-2</v>
      </c>
      <c r="AL92" s="134">
        <v>4.7430544487393339E-2</v>
      </c>
      <c r="AM92" s="3" t="s">
        <v>506</v>
      </c>
      <c r="AN92" s="3" t="s">
        <v>507</v>
      </c>
      <c r="AO92" s="3" t="s">
        <v>57</v>
      </c>
      <c r="AP92" s="4">
        <v>1</v>
      </c>
      <c r="AQ92" s="5">
        <v>4.1028667938072942</v>
      </c>
    </row>
    <row r="93" spans="1:43" ht="16.899999999999999" customHeight="1" x14ac:dyDescent="0.25">
      <c r="A93" s="2" t="s">
        <v>508</v>
      </c>
      <c r="B93" s="3" t="s">
        <v>270</v>
      </c>
      <c r="C93" s="3" t="s">
        <v>187</v>
      </c>
      <c r="D93" s="3" t="s">
        <v>52</v>
      </c>
      <c r="E93" s="132" t="s">
        <v>509</v>
      </c>
      <c r="F93" s="3" t="s">
        <v>443</v>
      </c>
      <c r="G93" s="3" t="s">
        <v>300</v>
      </c>
      <c r="H93" s="3" t="s">
        <v>56</v>
      </c>
      <c r="I93" s="2" t="s">
        <v>57</v>
      </c>
      <c r="J93" s="4">
        <v>0.255</v>
      </c>
      <c r="K93" s="3" t="s">
        <v>500</v>
      </c>
      <c r="L93" s="2" t="s">
        <v>57</v>
      </c>
      <c r="M93" s="5" t="s">
        <v>57</v>
      </c>
      <c r="N93" s="5" t="s">
        <v>57</v>
      </c>
      <c r="O93" s="5" t="s">
        <v>57</v>
      </c>
      <c r="P93" s="5" t="s">
        <v>57</v>
      </c>
      <c r="Q93" s="5" t="s">
        <v>57</v>
      </c>
      <c r="R93" s="3" t="s">
        <v>57</v>
      </c>
      <c r="S93" s="3">
        <v>2021</v>
      </c>
      <c r="T93" s="7">
        <v>6.89</v>
      </c>
      <c r="U93" s="7">
        <v>43.429000000000002</v>
      </c>
      <c r="V93" s="7">
        <v>11.074395000000001</v>
      </c>
      <c r="W93" s="3" t="s">
        <v>57</v>
      </c>
      <c r="X93" s="3" t="s">
        <v>57</v>
      </c>
      <c r="Y93" s="3" t="s">
        <v>57</v>
      </c>
      <c r="Z93" s="3" t="s">
        <v>57</v>
      </c>
      <c r="AA93" s="3" t="s">
        <v>57</v>
      </c>
      <c r="AB93" s="3" t="s">
        <v>57</v>
      </c>
      <c r="AC93" s="3" t="s">
        <v>57</v>
      </c>
      <c r="AD93" s="9">
        <v>43435</v>
      </c>
      <c r="AE93" s="2" t="s">
        <v>60</v>
      </c>
      <c r="AF93" s="5">
        <v>26.265000129999997</v>
      </c>
      <c r="AG93" s="5">
        <v>76.734999999999999</v>
      </c>
      <c r="AH93" s="3" t="s">
        <v>61</v>
      </c>
      <c r="AI93" s="5">
        <v>26.265000000000001</v>
      </c>
      <c r="AJ93" s="3" t="s">
        <v>117</v>
      </c>
      <c r="AK93" s="134">
        <v>5.5000000000000007E-2</v>
      </c>
      <c r="AL93" s="134">
        <v>4.5832147878995678E-2</v>
      </c>
      <c r="AM93" s="3" t="s">
        <v>510</v>
      </c>
      <c r="AN93" s="3" t="s">
        <v>640</v>
      </c>
      <c r="AO93" s="3" t="s">
        <v>57</v>
      </c>
      <c r="AP93" s="4">
        <v>1</v>
      </c>
      <c r="AQ93" s="5">
        <v>3.4309006461244045</v>
      </c>
    </row>
    <row r="94" spans="1:43" ht="16.899999999999999" customHeight="1" x14ac:dyDescent="0.25">
      <c r="A94" s="2" t="s">
        <v>511</v>
      </c>
      <c r="B94" s="3" t="s">
        <v>270</v>
      </c>
      <c r="C94" s="3" t="s">
        <v>187</v>
      </c>
      <c r="D94" s="3" t="s">
        <v>52</v>
      </c>
      <c r="E94" s="132" t="s">
        <v>512</v>
      </c>
      <c r="F94" s="3" t="s">
        <v>443</v>
      </c>
      <c r="G94" s="3" t="s">
        <v>300</v>
      </c>
      <c r="H94" s="3" t="s">
        <v>56</v>
      </c>
      <c r="I94" s="2" t="s">
        <v>57</v>
      </c>
      <c r="J94" s="4">
        <v>0.255</v>
      </c>
      <c r="K94" s="3" t="s">
        <v>500</v>
      </c>
      <c r="L94" s="2" t="s">
        <v>57</v>
      </c>
      <c r="M94" s="5" t="s">
        <v>57</v>
      </c>
      <c r="N94" s="5" t="s">
        <v>57</v>
      </c>
      <c r="O94" s="5" t="s">
        <v>57</v>
      </c>
      <c r="P94" s="5" t="s">
        <v>57</v>
      </c>
      <c r="Q94" s="5" t="s">
        <v>57</v>
      </c>
      <c r="R94" s="3" t="s">
        <v>57</v>
      </c>
      <c r="S94" s="3">
        <v>2021</v>
      </c>
      <c r="T94" s="7">
        <v>6.5</v>
      </c>
      <c r="U94" s="7">
        <v>37.149000000000001</v>
      </c>
      <c r="V94" s="7">
        <v>9.4729950000000009</v>
      </c>
      <c r="W94" s="3" t="s">
        <v>57</v>
      </c>
      <c r="X94" s="3" t="s">
        <v>57</v>
      </c>
      <c r="Y94" s="3" t="s">
        <v>57</v>
      </c>
      <c r="Z94" s="3" t="s">
        <v>57</v>
      </c>
      <c r="AA94" s="3" t="s">
        <v>57</v>
      </c>
      <c r="AB94" s="3" t="s">
        <v>57</v>
      </c>
      <c r="AC94" s="3">
        <v>235</v>
      </c>
      <c r="AD94" s="9">
        <v>43435</v>
      </c>
      <c r="AE94" s="2" t="s">
        <v>60</v>
      </c>
      <c r="AF94" s="5">
        <v>17.085000309999998</v>
      </c>
      <c r="AG94" s="5">
        <v>49.914999999999999</v>
      </c>
      <c r="AH94" s="3" t="s">
        <v>61</v>
      </c>
      <c r="AI94" s="5">
        <v>17.085000000000001</v>
      </c>
      <c r="AJ94" s="3" t="s">
        <v>117</v>
      </c>
      <c r="AK94" s="134">
        <v>5.3749999999999999E-2</v>
      </c>
      <c r="AL94" s="134">
        <v>4.6215975749080915E-2</v>
      </c>
      <c r="AM94" s="3" t="s">
        <v>513</v>
      </c>
      <c r="AN94" s="3" t="s">
        <v>57</v>
      </c>
      <c r="AO94" s="3" t="s">
        <v>57</v>
      </c>
      <c r="AP94" s="4">
        <v>1</v>
      </c>
      <c r="AQ94" s="5">
        <v>6.575268817204301</v>
      </c>
    </row>
    <row r="95" spans="1:43" ht="16.899999999999999" customHeight="1" x14ac:dyDescent="0.25">
      <c r="A95" s="2" t="s">
        <v>514</v>
      </c>
      <c r="B95" s="3" t="s">
        <v>270</v>
      </c>
      <c r="C95" s="3" t="s">
        <v>187</v>
      </c>
      <c r="D95" s="3" t="s">
        <v>52</v>
      </c>
      <c r="E95" s="132" t="s">
        <v>515</v>
      </c>
      <c r="F95" s="3" t="s">
        <v>443</v>
      </c>
      <c r="G95" s="3" t="s">
        <v>300</v>
      </c>
      <c r="H95" s="3" t="s">
        <v>56</v>
      </c>
      <c r="I95" s="2" t="s">
        <v>57</v>
      </c>
      <c r="J95" s="4">
        <v>0.255</v>
      </c>
      <c r="K95" s="3" t="s">
        <v>500</v>
      </c>
      <c r="L95" s="2" t="s">
        <v>57</v>
      </c>
      <c r="M95" s="5" t="s">
        <v>57</v>
      </c>
      <c r="N95" s="5" t="s">
        <v>57</v>
      </c>
      <c r="O95" s="5" t="s">
        <v>57</v>
      </c>
      <c r="P95" s="5" t="s">
        <v>57</v>
      </c>
      <c r="Q95" s="5" t="s">
        <v>57</v>
      </c>
      <c r="R95" s="3" t="s">
        <v>516</v>
      </c>
      <c r="S95" s="3">
        <v>2021</v>
      </c>
      <c r="T95" s="7">
        <v>3.74</v>
      </c>
      <c r="U95" s="7">
        <v>20.036999999999999</v>
      </c>
      <c r="V95" s="7">
        <v>5.1094349999999995</v>
      </c>
      <c r="W95" s="3" t="s">
        <v>57</v>
      </c>
      <c r="X95" s="3" t="s">
        <v>57</v>
      </c>
      <c r="Y95" s="3" t="s">
        <v>57</v>
      </c>
      <c r="Z95" s="3" t="s">
        <v>57</v>
      </c>
      <c r="AA95" s="3" t="s">
        <v>57</v>
      </c>
      <c r="AB95" s="3" t="s">
        <v>57</v>
      </c>
      <c r="AC95" s="3">
        <v>58</v>
      </c>
      <c r="AD95" s="9" t="s">
        <v>57</v>
      </c>
      <c r="AE95" s="2" t="s">
        <v>60</v>
      </c>
      <c r="AF95" s="5">
        <v>9.1035000799999999</v>
      </c>
      <c r="AG95" s="5">
        <v>26.596499999999999</v>
      </c>
      <c r="AH95" s="3" t="s">
        <v>61</v>
      </c>
      <c r="AI95" s="5">
        <v>9.1035000000000004</v>
      </c>
      <c r="AJ95" s="3" t="s">
        <v>108</v>
      </c>
      <c r="AK95" s="134">
        <v>5.3749999999999999E-2</v>
      </c>
      <c r="AL95" s="134">
        <v>4.8239309731515925E-2</v>
      </c>
      <c r="AM95" s="3" t="s">
        <v>517</v>
      </c>
      <c r="AN95" s="3" t="s">
        <v>57</v>
      </c>
      <c r="AO95" s="3" t="s">
        <v>57</v>
      </c>
      <c r="AP95" s="4">
        <v>1</v>
      </c>
      <c r="AQ95" s="5">
        <v>7.1551724137931032</v>
      </c>
    </row>
    <row r="96" spans="1:43" ht="16.899999999999999" customHeight="1" x14ac:dyDescent="0.25">
      <c r="A96" s="2" t="s">
        <v>518</v>
      </c>
      <c r="B96" s="3" t="s">
        <v>270</v>
      </c>
      <c r="C96" s="3" t="s">
        <v>187</v>
      </c>
      <c r="D96" s="3" t="s">
        <v>52</v>
      </c>
      <c r="E96" s="132" t="s">
        <v>519</v>
      </c>
      <c r="F96" s="3" t="s">
        <v>443</v>
      </c>
      <c r="G96" s="3" t="s">
        <v>300</v>
      </c>
      <c r="H96" s="3" t="s">
        <v>56</v>
      </c>
      <c r="I96" s="2" t="s">
        <v>57</v>
      </c>
      <c r="J96" s="4">
        <v>0.255</v>
      </c>
      <c r="K96" s="3" t="s">
        <v>500</v>
      </c>
      <c r="L96" s="2" t="s">
        <v>57</v>
      </c>
      <c r="M96" s="5" t="s">
        <v>57</v>
      </c>
      <c r="N96" s="5" t="s">
        <v>57</v>
      </c>
      <c r="O96" s="5" t="s">
        <v>57</v>
      </c>
      <c r="P96" s="5" t="s">
        <v>57</v>
      </c>
      <c r="Q96" s="5" t="s">
        <v>57</v>
      </c>
      <c r="R96" s="3" t="s">
        <v>57</v>
      </c>
      <c r="S96" s="3">
        <v>2022</v>
      </c>
      <c r="T96" s="7">
        <v>5.9</v>
      </c>
      <c r="U96" s="7">
        <v>40.134</v>
      </c>
      <c r="V96" s="7">
        <v>10.234170000000001</v>
      </c>
      <c r="W96" s="3" t="s">
        <v>57</v>
      </c>
      <c r="X96" s="3" t="s">
        <v>57</v>
      </c>
      <c r="Y96" s="3" t="s">
        <v>57</v>
      </c>
      <c r="Z96" s="3" t="s">
        <v>57</v>
      </c>
      <c r="AA96" s="3" t="s">
        <v>57</v>
      </c>
      <c r="AB96" s="3" t="s">
        <v>57</v>
      </c>
      <c r="AC96" s="3">
        <v>256</v>
      </c>
      <c r="AD96" s="9">
        <v>43435</v>
      </c>
      <c r="AE96" s="2" t="s">
        <v>60</v>
      </c>
      <c r="AF96" s="5">
        <v>18.512999870000002</v>
      </c>
      <c r="AG96" s="5">
        <v>54.086999999999996</v>
      </c>
      <c r="AH96" s="3" t="s">
        <v>61</v>
      </c>
      <c r="AI96" s="5">
        <v>18.512999999999998</v>
      </c>
      <c r="AJ96" s="3" t="s">
        <v>108</v>
      </c>
      <c r="AK96" s="134">
        <v>5.3749999999999999E-2</v>
      </c>
      <c r="AL96" s="134">
        <v>4.8120839748053201E-2</v>
      </c>
      <c r="AM96" s="3" t="s">
        <v>520</v>
      </c>
      <c r="AN96" s="3" t="s">
        <v>57</v>
      </c>
      <c r="AO96" s="3" t="s">
        <v>57</v>
      </c>
      <c r="AP96" s="4">
        <v>1</v>
      </c>
      <c r="AQ96" s="5">
        <v>7.247311827956989</v>
      </c>
    </row>
    <row r="97" spans="1:43" s="10" customFormat="1" ht="16.899999999999999" customHeight="1" x14ac:dyDescent="0.25">
      <c r="A97" s="2" t="s">
        <v>572</v>
      </c>
      <c r="B97" s="3" t="s">
        <v>270</v>
      </c>
      <c r="C97" s="3" t="s">
        <v>187</v>
      </c>
      <c r="D97" s="3" t="s">
        <v>52</v>
      </c>
      <c r="E97" s="132" t="s">
        <v>573</v>
      </c>
      <c r="F97" s="3" t="s">
        <v>443</v>
      </c>
      <c r="G97" s="3" t="s">
        <v>300</v>
      </c>
      <c r="H97" s="3" t="s">
        <v>56</v>
      </c>
      <c r="I97" s="2" t="s">
        <v>57</v>
      </c>
      <c r="J97" s="4">
        <v>0.255</v>
      </c>
      <c r="K97" s="3" t="s">
        <v>500</v>
      </c>
      <c r="L97" s="2" t="s">
        <v>57</v>
      </c>
      <c r="M97" s="5" t="s">
        <v>57</v>
      </c>
      <c r="N97" s="5" t="s">
        <v>57</v>
      </c>
      <c r="O97" s="5" t="s">
        <v>57</v>
      </c>
      <c r="P97" s="5" t="s">
        <v>57</v>
      </c>
      <c r="Q97" s="5" t="s">
        <v>57</v>
      </c>
      <c r="R97" s="3" t="s">
        <v>57</v>
      </c>
      <c r="S97" s="3" t="s">
        <v>57</v>
      </c>
      <c r="T97" s="7" t="s">
        <v>57</v>
      </c>
      <c r="U97" s="7">
        <v>15.633000000000001</v>
      </c>
      <c r="V97" s="7">
        <v>3.9864150000000005</v>
      </c>
      <c r="W97" s="3" t="s">
        <v>57</v>
      </c>
      <c r="X97" s="3" t="s">
        <v>57</v>
      </c>
      <c r="Y97" s="3" t="s">
        <v>57</v>
      </c>
      <c r="Z97" s="3" t="s">
        <v>57</v>
      </c>
      <c r="AA97" s="3" t="s">
        <v>57</v>
      </c>
      <c r="AB97" s="3" t="s">
        <v>57</v>
      </c>
      <c r="AC97" s="3" t="s">
        <v>57</v>
      </c>
      <c r="AD97" s="9">
        <v>43435</v>
      </c>
      <c r="AE97" s="2" t="s">
        <v>60</v>
      </c>
      <c r="AF97" s="5">
        <v>10.965000010000001</v>
      </c>
      <c r="AG97" s="5">
        <v>32.034999999999997</v>
      </c>
      <c r="AH97" s="3" t="s">
        <v>61</v>
      </c>
      <c r="AI97" s="5">
        <v>10.965</v>
      </c>
      <c r="AJ97" s="3" t="s">
        <v>117</v>
      </c>
      <c r="AK97" s="134">
        <v>5.3749999999999992E-2</v>
      </c>
      <c r="AL97" s="134">
        <v>7.0245405517332049E-2</v>
      </c>
      <c r="AM97" s="3" t="s">
        <v>574</v>
      </c>
      <c r="AN97" s="3" t="s">
        <v>575</v>
      </c>
      <c r="AO97" s="3" t="s">
        <v>57</v>
      </c>
      <c r="AP97" s="4">
        <v>1</v>
      </c>
      <c r="AQ97" s="5">
        <v>5.4980500239851766</v>
      </c>
    </row>
    <row r="98" spans="1:43" ht="16.899999999999999" customHeight="1" x14ac:dyDescent="0.25">
      <c r="A98" s="2" t="s">
        <v>576</v>
      </c>
      <c r="B98" s="3" t="s">
        <v>270</v>
      </c>
      <c r="C98" s="3" t="s">
        <v>187</v>
      </c>
      <c r="D98" s="3" t="s">
        <v>52</v>
      </c>
      <c r="E98" s="132" t="s">
        <v>577</v>
      </c>
      <c r="F98" s="3" t="s">
        <v>443</v>
      </c>
      <c r="G98" s="3" t="s">
        <v>300</v>
      </c>
      <c r="H98" s="3" t="s">
        <v>56</v>
      </c>
      <c r="I98" s="2" t="s">
        <v>57</v>
      </c>
      <c r="J98" s="4">
        <v>0.255</v>
      </c>
      <c r="K98" s="3" t="s">
        <v>500</v>
      </c>
      <c r="L98" s="2" t="s">
        <v>57</v>
      </c>
      <c r="M98" s="5" t="s">
        <v>57</v>
      </c>
      <c r="N98" s="5" t="s">
        <v>57</v>
      </c>
      <c r="O98" s="5" t="s">
        <v>57</v>
      </c>
      <c r="P98" s="5" t="s">
        <v>57</v>
      </c>
      <c r="Q98" s="5" t="s">
        <v>57</v>
      </c>
      <c r="R98" s="3" t="s">
        <v>57</v>
      </c>
      <c r="S98" s="3" t="s">
        <v>57</v>
      </c>
      <c r="T98" s="7" t="s">
        <v>57</v>
      </c>
      <c r="U98" s="7">
        <v>21.655000000000001</v>
      </c>
      <c r="V98" s="7">
        <v>5.5220250000000002</v>
      </c>
      <c r="W98" s="3" t="s">
        <v>57</v>
      </c>
      <c r="X98" s="3" t="s">
        <v>57</v>
      </c>
      <c r="Y98" s="3" t="s">
        <v>57</v>
      </c>
      <c r="Z98" s="3" t="s">
        <v>57</v>
      </c>
      <c r="AA98" s="3" t="s">
        <v>57</v>
      </c>
      <c r="AB98" s="3" t="s">
        <v>57</v>
      </c>
      <c r="AC98" s="3" t="s">
        <v>57</v>
      </c>
      <c r="AD98" s="9">
        <v>43435</v>
      </c>
      <c r="AE98" s="2" t="s">
        <v>60</v>
      </c>
      <c r="AF98" s="5">
        <v>11.43675</v>
      </c>
      <c r="AG98" s="5">
        <v>33.413249999999998</v>
      </c>
      <c r="AH98" s="3" t="s">
        <v>61</v>
      </c>
      <c r="AI98" s="5">
        <v>11.43675</v>
      </c>
      <c r="AJ98" s="3" t="s">
        <v>108</v>
      </c>
      <c r="AK98" s="134" t="s">
        <v>57</v>
      </c>
      <c r="AL98" s="134" t="s">
        <v>57</v>
      </c>
      <c r="AM98" s="3" t="s">
        <v>57</v>
      </c>
      <c r="AN98" s="3" t="s">
        <v>57</v>
      </c>
      <c r="AO98" s="3" t="s">
        <v>57</v>
      </c>
      <c r="AP98" s="4" t="s">
        <v>57</v>
      </c>
      <c r="AQ98" s="5" t="s">
        <v>57</v>
      </c>
    </row>
    <row r="99" spans="1:43" s="10" customFormat="1" ht="16.899999999999999" customHeight="1" x14ac:dyDescent="0.25">
      <c r="A99" s="2" t="s">
        <v>578</v>
      </c>
      <c r="B99" s="3" t="s">
        <v>270</v>
      </c>
      <c r="C99" s="3" t="s">
        <v>187</v>
      </c>
      <c r="D99" s="3" t="s">
        <v>52</v>
      </c>
      <c r="E99" s="132" t="s">
        <v>579</v>
      </c>
      <c r="F99" s="3" t="s">
        <v>443</v>
      </c>
      <c r="G99" s="3" t="s">
        <v>300</v>
      </c>
      <c r="H99" s="3" t="s">
        <v>56</v>
      </c>
      <c r="I99" s="2" t="s">
        <v>57</v>
      </c>
      <c r="J99" s="4">
        <v>0.255</v>
      </c>
      <c r="K99" s="3" t="s">
        <v>500</v>
      </c>
      <c r="L99" s="2" t="s">
        <v>57</v>
      </c>
      <c r="M99" s="5" t="s">
        <v>57</v>
      </c>
      <c r="N99" s="5" t="s">
        <v>57</v>
      </c>
      <c r="O99" s="5" t="s">
        <v>57</v>
      </c>
      <c r="P99" s="5" t="s">
        <v>57</v>
      </c>
      <c r="Q99" s="5" t="s">
        <v>57</v>
      </c>
      <c r="R99" s="3" t="s">
        <v>57</v>
      </c>
      <c r="S99" s="3" t="s">
        <v>57</v>
      </c>
      <c r="T99" s="7" t="s">
        <v>57</v>
      </c>
      <c r="U99" s="7">
        <v>29.103000000000002</v>
      </c>
      <c r="V99" s="7">
        <v>7.4212650000000009</v>
      </c>
      <c r="W99" s="3" t="s">
        <v>57</v>
      </c>
      <c r="X99" s="3" t="s">
        <v>57</v>
      </c>
      <c r="Y99" s="3" t="s">
        <v>57</v>
      </c>
      <c r="Z99" s="3" t="s">
        <v>57</v>
      </c>
      <c r="AA99" s="3" t="s">
        <v>57</v>
      </c>
      <c r="AB99" s="3" t="s">
        <v>57</v>
      </c>
      <c r="AC99" s="3" t="s">
        <v>57</v>
      </c>
      <c r="AD99" s="9">
        <v>43435</v>
      </c>
      <c r="AE99" s="2" t="s">
        <v>60</v>
      </c>
      <c r="AF99" s="5">
        <v>19.099499999999999</v>
      </c>
      <c r="AG99" s="5">
        <v>55.800499999999992</v>
      </c>
      <c r="AH99" s="3" t="s">
        <v>61</v>
      </c>
      <c r="AI99" s="5">
        <v>19.099499999999999</v>
      </c>
      <c r="AJ99" s="3" t="s">
        <v>108</v>
      </c>
      <c r="AK99" s="134" t="s">
        <v>57</v>
      </c>
      <c r="AL99" s="134" t="s">
        <v>57</v>
      </c>
      <c r="AM99" s="3" t="s">
        <v>57</v>
      </c>
      <c r="AN99" s="3" t="s">
        <v>57</v>
      </c>
      <c r="AO99" s="3" t="s">
        <v>57</v>
      </c>
      <c r="AP99" s="4">
        <v>1</v>
      </c>
      <c r="AQ99" s="5">
        <v>7.0980542617756415</v>
      </c>
    </row>
    <row r="100" spans="1:43" ht="16.899999999999999" customHeight="1" x14ac:dyDescent="0.25">
      <c r="A100" s="2" t="s">
        <v>580</v>
      </c>
      <c r="B100" s="3" t="s">
        <v>270</v>
      </c>
      <c r="C100" s="3" t="s">
        <v>187</v>
      </c>
      <c r="D100" s="3" t="s">
        <v>52</v>
      </c>
      <c r="E100" s="132" t="s">
        <v>581</v>
      </c>
      <c r="F100" s="3" t="s">
        <v>443</v>
      </c>
      <c r="G100" s="3" t="s">
        <v>300</v>
      </c>
      <c r="H100" s="3" t="s">
        <v>56</v>
      </c>
      <c r="I100" s="2">
        <v>0.255</v>
      </c>
      <c r="J100" s="4">
        <v>0.255</v>
      </c>
      <c r="K100" s="3" t="s">
        <v>500</v>
      </c>
      <c r="L100" s="2" t="s">
        <v>57</v>
      </c>
      <c r="M100" s="5" t="s">
        <v>57</v>
      </c>
      <c r="N100" s="5" t="s">
        <v>57</v>
      </c>
      <c r="O100" s="5" t="s">
        <v>57</v>
      </c>
      <c r="P100" s="5" t="s">
        <v>57</v>
      </c>
      <c r="Q100" s="5" t="s">
        <v>57</v>
      </c>
      <c r="R100" s="3" t="s">
        <v>57</v>
      </c>
      <c r="S100" s="3" t="s">
        <v>57</v>
      </c>
      <c r="T100" s="7" t="s">
        <v>57</v>
      </c>
      <c r="U100" s="7">
        <v>8.8000000000000007</v>
      </c>
      <c r="V100" s="7">
        <v>2.2440000000000002</v>
      </c>
      <c r="W100" s="3" t="s">
        <v>57</v>
      </c>
      <c r="X100" s="3" t="s">
        <v>57</v>
      </c>
      <c r="Y100" s="3" t="s">
        <v>57</v>
      </c>
      <c r="Z100" s="3" t="s">
        <v>57</v>
      </c>
      <c r="AA100" s="3" t="s">
        <v>57</v>
      </c>
      <c r="AB100" s="3" t="s">
        <v>57</v>
      </c>
      <c r="AC100" s="3" t="s">
        <v>57</v>
      </c>
      <c r="AD100" s="9">
        <v>43435</v>
      </c>
      <c r="AE100" s="2" t="s">
        <v>60</v>
      </c>
      <c r="AF100" s="5">
        <v>5.0362499999999999</v>
      </c>
      <c r="AG100" s="5">
        <v>14.713749999999997</v>
      </c>
      <c r="AH100" s="3" t="s">
        <v>61</v>
      </c>
      <c r="AI100" s="5">
        <v>5.0362499999999999</v>
      </c>
      <c r="AJ100" s="3" t="s">
        <v>117</v>
      </c>
      <c r="AK100" s="134" t="s">
        <v>57</v>
      </c>
      <c r="AL100" s="134" t="s">
        <v>57</v>
      </c>
      <c r="AM100" s="3" t="s">
        <v>57</v>
      </c>
      <c r="AN100" s="3" t="s">
        <v>57</v>
      </c>
      <c r="AO100" s="3" t="s">
        <v>57</v>
      </c>
      <c r="AP100" s="4">
        <v>1</v>
      </c>
      <c r="AQ100" s="5">
        <v>10.5</v>
      </c>
    </row>
    <row r="101" spans="1:43" ht="16.899999999999999" customHeight="1" x14ac:dyDescent="0.25">
      <c r="A101" s="2" t="s">
        <v>521</v>
      </c>
      <c r="B101" s="3" t="s">
        <v>270</v>
      </c>
      <c r="C101" s="3" t="s">
        <v>187</v>
      </c>
      <c r="D101" s="3" t="s">
        <v>52</v>
      </c>
      <c r="E101" s="132" t="s">
        <v>522</v>
      </c>
      <c r="F101" s="3" t="s">
        <v>443</v>
      </c>
      <c r="G101" s="3" t="s">
        <v>300</v>
      </c>
      <c r="H101" s="3" t="s">
        <v>56</v>
      </c>
      <c r="I101" s="2" t="s">
        <v>57</v>
      </c>
      <c r="J101" s="4">
        <v>0.255</v>
      </c>
      <c r="K101" s="3" t="s">
        <v>500</v>
      </c>
      <c r="L101" s="2" t="s">
        <v>57</v>
      </c>
      <c r="M101" s="5" t="s">
        <v>57</v>
      </c>
      <c r="N101" s="5" t="s">
        <v>57</v>
      </c>
      <c r="O101" s="5" t="s">
        <v>57</v>
      </c>
      <c r="P101" s="5" t="s">
        <v>57</v>
      </c>
      <c r="Q101" s="5" t="s">
        <v>57</v>
      </c>
      <c r="R101" s="3" t="s">
        <v>523</v>
      </c>
      <c r="S101" s="3">
        <v>2023</v>
      </c>
      <c r="T101" s="7">
        <v>5.0999999999999996</v>
      </c>
      <c r="U101" s="7">
        <v>35.850999999999999</v>
      </c>
      <c r="V101" s="7">
        <v>9.1420049999999993</v>
      </c>
      <c r="W101" s="3" t="s">
        <v>57</v>
      </c>
      <c r="X101" s="3" t="s">
        <v>57</v>
      </c>
      <c r="Y101" s="3" t="s">
        <v>57</v>
      </c>
      <c r="Z101" s="3" t="s">
        <v>57</v>
      </c>
      <c r="AA101" s="3" t="s">
        <v>57</v>
      </c>
      <c r="AB101" s="3" t="s">
        <v>57</v>
      </c>
      <c r="AC101" s="3">
        <v>124</v>
      </c>
      <c r="AD101" s="9" t="s">
        <v>57</v>
      </c>
      <c r="AE101" s="2" t="s">
        <v>60</v>
      </c>
      <c r="AF101" s="5">
        <v>15.937499980000002</v>
      </c>
      <c r="AG101" s="5">
        <v>46.562499999999986</v>
      </c>
      <c r="AH101" s="3" t="s">
        <v>61</v>
      </c>
      <c r="AI101" s="5">
        <v>15.9375</v>
      </c>
      <c r="AJ101" s="3" t="s">
        <v>108</v>
      </c>
      <c r="AK101" s="134">
        <v>5.5E-2</v>
      </c>
      <c r="AL101" s="134">
        <v>4.8654354884585853E-2</v>
      </c>
      <c r="AM101" s="3" t="s">
        <v>524</v>
      </c>
      <c r="AN101" s="3" t="s">
        <v>57</v>
      </c>
      <c r="AO101" s="3" t="s">
        <v>57</v>
      </c>
      <c r="AP101" s="4">
        <v>1</v>
      </c>
      <c r="AQ101" s="5">
        <v>8.5833333333333339</v>
      </c>
    </row>
    <row r="102" spans="1:43" ht="16.899999999999999" customHeight="1" x14ac:dyDescent="0.25">
      <c r="A102" s="2" t="s">
        <v>525</v>
      </c>
      <c r="B102" s="3" t="s">
        <v>270</v>
      </c>
      <c r="C102" s="3" t="s">
        <v>187</v>
      </c>
      <c r="D102" s="3" t="s">
        <v>52</v>
      </c>
      <c r="E102" s="132" t="s">
        <v>526</v>
      </c>
      <c r="F102" s="3" t="s">
        <v>443</v>
      </c>
      <c r="G102" s="3" t="s">
        <v>300</v>
      </c>
      <c r="H102" s="3" t="s">
        <v>56</v>
      </c>
      <c r="I102" s="2" t="s">
        <v>57</v>
      </c>
      <c r="J102" s="4">
        <v>0.255</v>
      </c>
      <c r="K102" s="3" t="s">
        <v>500</v>
      </c>
      <c r="L102" s="2" t="s">
        <v>57</v>
      </c>
      <c r="M102" s="5" t="s">
        <v>57</v>
      </c>
      <c r="N102" s="5" t="s">
        <v>57</v>
      </c>
      <c r="O102" s="5" t="s">
        <v>57</v>
      </c>
      <c r="P102" s="5" t="s">
        <v>57</v>
      </c>
      <c r="Q102" s="5" t="s">
        <v>57</v>
      </c>
      <c r="R102" s="3" t="s">
        <v>57</v>
      </c>
      <c r="S102" s="3">
        <v>2022</v>
      </c>
      <c r="T102" s="7" t="s">
        <v>57</v>
      </c>
      <c r="U102" s="7">
        <v>62.1051</v>
      </c>
      <c r="V102" s="7">
        <v>15.836800500000001</v>
      </c>
      <c r="W102" s="3" t="s">
        <v>57</v>
      </c>
      <c r="X102" s="3" t="s">
        <v>57</v>
      </c>
      <c r="Y102" s="3" t="s">
        <v>57</v>
      </c>
      <c r="Z102" s="3" t="s">
        <v>57</v>
      </c>
      <c r="AA102" s="3" t="s">
        <v>57</v>
      </c>
      <c r="AB102" s="3" t="s">
        <v>57</v>
      </c>
      <c r="AC102" s="3">
        <v>377</v>
      </c>
      <c r="AD102" s="9" t="s">
        <v>57</v>
      </c>
      <c r="AE102" s="2" t="s">
        <v>60</v>
      </c>
      <c r="AF102" s="5">
        <v>27.922500019999998</v>
      </c>
      <c r="AG102" s="5">
        <v>81.577500000000015</v>
      </c>
      <c r="AH102" s="3" t="s">
        <v>61</v>
      </c>
      <c r="AI102" s="5">
        <v>27.922499999999999</v>
      </c>
      <c r="AJ102" s="3" t="s">
        <v>108</v>
      </c>
      <c r="AK102" s="134">
        <v>5.3749999999999999E-2</v>
      </c>
      <c r="AL102" s="134">
        <v>4.8326801290481301E-2</v>
      </c>
      <c r="AM102" s="3" t="s">
        <v>527</v>
      </c>
      <c r="AN102" s="3" t="s">
        <v>57</v>
      </c>
      <c r="AO102" s="3" t="s">
        <v>57</v>
      </c>
      <c r="AP102" s="4">
        <v>1</v>
      </c>
      <c r="AQ102" s="5">
        <v>5.4555555555555557</v>
      </c>
    </row>
    <row r="103" spans="1:43" ht="16.899999999999999" customHeight="1" x14ac:dyDescent="0.25">
      <c r="A103" s="2" t="s">
        <v>528</v>
      </c>
      <c r="B103" s="3" t="s">
        <v>270</v>
      </c>
      <c r="C103" s="3" t="s">
        <v>187</v>
      </c>
      <c r="D103" s="3" t="s">
        <v>52</v>
      </c>
      <c r="E103" s="132" t="s">
        <v>529</v>
      </c>
      <c r="F103" s="3" t="s">
        <v>443</v>
      </c>
      <c r="G103" s="3" t="s">
        <v>300</v>
      </c>
      <c r="H103" s="3" t="s">
        <v>56</v>
      </c>
      <c r="I103" s="2" t="s">
        <v>57</v>
      </c>
      <c r="J103" s="4">
        <v>0.255</v>
      </c>
      <c r="K103" s="3" t="s">
        <v>500</v>
      </c>
      <c r="L103" s="2" t="s">
        <v>57</v>
      </c>
      <c r="M103" s="5" t="s">
        <v>57</v>
      </c>
      <c r="N103" s="5" t="s">
        <v>57</v>
      </c>
      <c r="O103" s="5" t="s">
        <v>57</v>
      </c>
      <c r="P103" s="5" t="s">
        <v>57</v>
      </c>
      <c r="Q103" s="5" t="s">
        <v>57</v>
      </c>
      <c r="R103" s="3" t="s">
        <v>57</v>
      </c>
      <c r="S103" s="3">
        <v>2021</v>
      </c>
      <c r="T103" s="7">
        <v>8.5</v>
      </c>
      <c r="U103" s="7">
        <v>51.097000000000001</v>
      </c>
      <c r="V103" s="7">
        <v>13.029735000000001</v>
      </c>
      <c r="W103" s="3" t="s">
        <v>57</v>
      </c>
      <c r="X103" s="3" t="s">
        <v>57</v>
      </c>
      <c r="Y103" s="3" t="s">
        <v>57</v>
      </c>
      <c r="Z103" s="3" t="s">
        <v>57</v>
      </c>
      <c r="AA103" s="3" t="s">
        <v>57</v>
      </c>
      <c r="AB103" s="3" t="s">
        <v>57</v>
      </c>
      <c r="AC103" s="3">
        <v>160</v>
      </c>
      <c r="AD103" s="9">
        <v>43435</v>
      </c>
      <c r="AE103" s="2" t="s">
        <v>60</v>
      </c>
      <c r="AF103" s="5">
        <v>21.80250006</v>
      </c>
      <c r="AG103" s="5">
        <v>63.697499999999991</v>
      </c>
      <c r="AH103" s="3" t="s">
        <v>61</v>
      </c>
      <c r="AI103" s="5">
        <v>21.802499999999998</v>
      </c>
      <c r="AJ103" s="3" t="s">
        <v>108</v>
      </c>
      <c r="AK103" s="134">
        <v>5.3750000000000006E-2</v>
      </c>
      <c r="AL103" s="134">
        <v>4.6474424364707473E-2</v>
      </c>
      <c r="AM103" s="3" t="s">
        <v>530</v>
      </c>
      <c r="AN103" s="3" t="s">
        <v>57</v>
      </c>
      <c r="AO103" s="3" t="s">
        <v>57</v>
      </c>
      <c r="AP103" s="4">
        <v>1</v>
      </c>
      <c r="AQ103" s="5">
        <v>7.5779569892473129</v>
      </c>
    </row>
    <row r="104" spans="1:43" ht="16.899999999999999" customHeight="1" x14ac:dyDescent="0.25">
      <c r="A104" s="2" t="s">
        <v>531</v>
      </c>
      <c r="B104" s="3" t="s">
        <v>270</v>
      </c>
      <c r="C104" s="3" t="s">
        <v>187</v>
      </c>
      <c r="D104" s="3" t="s">
        <v>52</v>
      </c>
      <c r="E104" s="132" t="s">
        <v>532</v>
      </c>
      <c r="F104" s="3" t="s">
        <v>443</v>
      </c>
      <c r="G104" s="3" t="s">
        <v>300</v>
      </c>
      <c r="H104" s="3" t="s">
        <v>56</v>
      </c>
      <c r="I104" s="2" t="s">
        <v>57</v>
      </c>
      <c r="J104" s="4">
        <v>0.255</v>
      </c>
      <c r="K104" s="3" t="s">
        <v>500</v>
      </c>
      <c r="L104" s="2" t="s">
        <v>57</v>
      </c>
      <c r="M104" s="5" t="s">
        <v>57</v>
      </c>
      <c r="N104" s="5" t="s">
        <v>57</v>
      </c>
      <c r="O104" s="5" t="s">
        <v>57</v>
      </c>
      <c r="P104" s="5" t="s">
        <v>57</v>
      </c>
      <c r="Q104" s="5" t="s">
        <v>57</v>
      </c>
      <c r="R104" s="3" t="s">
        <v>57</v>
      </c>
      <c r="S104" s="3">
        <v>2022</v>
      </c>
      <c r="T104" s="7" t="s">
        <v>57</v>
      </c>
      <c r="U104" s="7">
        <v>23.041</v>
      </c>
      <c r="V104" s="7">
        <v>5.8754550000000005</v>
      </c>
      <c r="W104" s="3" t="s">
        <v>57</v>
      </c>
      <c r="X104" s="3" t="s">
        <v>57</v>
      </c>
      <c r="Y104" s="3" t="s">
        <v>57</v>
      </c>
      <c r="Z104" s="3" t="s">
        <v>57</v>
      </c>
      <c r="AA104" s="3" t="s">
        <v>57</v>
      </c>
      <c r="AB104" s="3" t="s">
        <v>57</v>
      </c>
      <c r="AC104" s="3">
        <v>188</v>
      </c>
      <c r="AD104" s="9" t="s">
        <v>57</v>
      </c>
      <c r="AE104" s="2" t="s">
        <v>60</v>
      </c>
      <c r="AF104" s="5">
        <v>11.22000001</v>
      </c>
      <c r="AG104" s="5">
        <v>32.78</v>
      </c>
      <c r="AH104" s="3" t="s">
        <v>61</v>
      </c>
      <c r="AI104" s="5">
        <v>11.219999999999999</v>
      </c>
      <c r="AJ104" s="3" t="s">
        <v>117</v>
      </c>
      <c r="AK104" s="134">
        <v>5.3750000000000006E-2</v>
      </c>
      <c r="AL104" s="134">
        <v>4.9383053431922411E-2</v>
      </c>
      <c r="AM104" s="3" t="s">
        <v>533</v>
      </c>
      <c r="AN104" s="3" t="s">
        <v>57</v>
      </c>
      <c r="AO104" s="3" t="s">
        <v>57</v>
      </c>
      <c r="AP104" s="4">
        <v>1</v>
      </c>
      <c r="AQ104" s="5">
        <v>8.6916666666666664</v>
      </c>
    </row>
    <row r="105" spans="1:43" ht="16.899999999999999" customHeight="1" x14ac:dyDescent="0.25">
      <c r="A105" s="2" t="s">
        <v>441</v>
      </c>
      <c r="B105" s="3" t="s">
        <v>270</v>
      </c>
      <c r="C105" s="3" t="s">
        <v>187</v>
      </c>
      <c r="D105" s="3" t="s">
        <v>52</v>
      </c>
      <c r="E105" s="132" t="s">
        <v>442</v>
      </c>
      <c r="F105" s="3" t="s">
        <v>443</v>
      </c>
      <c r="G105" s="3" t="s">
        <v>300</v>
      </c>
      <c r="H105" s="3" t="s">
        <v>56</v>
      </c>
      <c r="I105" s="2" t="s">
        <v>57</v>
      </c>
      <c r="J105" s="4">
        <v>0.255</v>
      </c>
      <c r="K105" s="3" t="s">
        <v>306</v>
      </c>
      <c r="L105" s="2" t="s">
        <v>57</v>
      </c>
      <c r="M105" s="5" t="s">
        <v>57</v>
      </c>
      <c r="N105" s="5" t="s">
        <v>57</v>
      </c>
      <c r="O105" s="5" t="s">
        <v>57</v>
      </c>
      <c r="P105" s="5" t="s">
        <v>57</v>
      </c>
      <c r="Q105" s="5" t="s">
        <v>57</v>
      </c>
      <c r="R105" s="3" t="s">
        <v>57</v>
      </c>
      <c r="S105" s="3">
        <v>2007</v>
      </c>
      <c r="T105" s="7" t="s">
        <v>57</v>
      </c>
      <c r="U105" s="7">
        <v>13.0083</v>
      </c>
      <c r="V105" s="7">
        <v>3.3171165</v>
      </c>
      <c r="W105" s="3" t="s">
        <v>57</v>
      </c>
      <c r="X105" s="3" t="s">
        <v>57</v>
      </c>
      <c r="Y105" s="3" t="s">
        <v>57</v>
      </c>
      <c r="Z105" s="3" t="s">
        <v>57</v>
      </c>
      <c r="AA105" s="3" t="s">
        <v>57</v>
      </c>
      <c r="AB105" s="3" t="s">
        <v>57</v>
      </c>
      <c r="AC105" s="3" t="s">
        <v>57</v>
      </c>
      <c r="AD105" s="9">
        <v>37438</v>
      </c>
      <c r="AE105" s="2" t="s">
        <v>70</v>
      </c>
      <c r="AF105" s="5">
        <v>6.5025000199999985</v>
      </c>
      <c r="AG105" s="5">
        <v>6.2475000000000005</v>
      </c>
      <c r="AH105" s="3" t="s">
        <v>61</v>
      </c>
      <c r="AI105" s="5">
        <v>6.5024999999999995</v>
      </c>
      <c r="AJ105" s="3" t="s">
        <v>117</v>
      </c>
      <c r="AK105" s="134">
        <v>5.5E-2</v>
      </c>
      <c r="AL105" s="134">
        <v>4.6284218235188905E-2</v>
      </c>
      <c r="AM105" s="3" t="s">
        <v>444</v>
      </c>
      <c r="AN105" s="3" t="s">
        <v>57</v>
      </c>
      <c r="AO105" s="3" t="s">
        <v>57</v>
      </c>
      <c r="AP105" s="4">
        <v>1</v>
      </c>
      <c r="AQ105" s="5">
        <v>2.5833333333333335</v>
      </c>
    </row>
    <row r="106" spans="1:43" ht="16.899999999999999" customHeight="1" x14ac:dyDescent="0.25">
      <c r="A106" s="2" t="s">
        <v>445</v>
      </c>
      <c r="B106" s="3" t="s">
        <v>270</v>
      </c>
      <c r="C106" s="3" t="s">
        <v>187</v>
      </c>
      <c r="D106" s="3" t="s">
        <v>52</v>
      </c>
      <c r="E106" s="132" t="s">
        <v>446</v>
      </c>
      <c r="F106" s="3" t="s">
        <v>443</v>
      </c>
      <c r="G106" s="3" t="s">
        <v>300</v>
      </c>
      <c r="H106" s="3" t="s">
        <v>56</v>
      </c>
      <c r="I106" s="2" t="s">
        <v>57</v>
      </c>
      <c r="J106" s="4">
        <v>0.255</v>
      </c>
      <c r="K106" s="3" t="s">
        <v>306</v>
      </c>
      <c r="L106" s="2" t="s">
        <v>57</v>
      </c>
      <c r="M106" s="5" t="s">
        <v>57</v>
      </c>
      <c r="N106" s="5" t="s">
        <v>57</v>
      </c>
      <c r="O106" s="5" t="s">
        <v>57</v>
      </c>
      <c r="P106" s="5" t="s">
        <v>57</v>
      </c>
      <c r="Q106" s="5" t="s">
        <v>57</v>
      </c>
      <c r="R106" s="3" t="s">
        <v>57</v>
      </c>
      <c r="S106" s="3">
        <v>2012</v>
      </c>
      <c r="T106" s="7" t="s">
        <v>57</v>
      </c>
      <c r="U106" s="7">
        <v>17.47</v>
      </c>
      <c r="V106" s="7">
        <v>4.4548499999999995</v>
      </c>
      <c r="W106" s="3" t="s">
        <v>57</v>
      </c>
      <c r="X106" s="3" t="s">
        <v>57</v>
      </c>
      <c r="Y106" s="3" t="s">
        <v>57</v>
      </c>
      <c r="Z106" s="3" t="s">
        <v>57</v>
      </c>
      <c r="AA106" s="3" t="s">
        <v>57</v>
      </c>
      <c r="AB106" s="3" t="s">
        <v>57</v>
      </c>
      <c r="AC106" s="3" t="s">
        <v>57</v>
      </c>
      <c r="AD106" s="9">
        <v>37438</v>
      </c>
      <c r="AE106" s="2" t="s">
        <v>70</v>
      </c>
      <c r="AF106" s="5">
        <v>8.2874992299999999</v>
      </c>
      <c r="AG106" s="5">
        <v>7.9624999999999995</v>
      </c>
      <c r="AH106" s="3" t="s">
        <v>61</v>
      </c>
      <c r="AI106" s="5">
        <v>8.2874999999999996</v>
      </c>
      <c r="AJ106" s="3" t="s">
        <v>117</v>
      </c>
      <c r="AK106" s="134">
        <v>5.5E-2</v>
      </c>
      <c r="AL106" s="134">
        <v>4.3011381371796525E-2</v>
      </c>
      <c r="AM106" s="3" t="s">
        <v>447</v>
      </c>
      <c r="AN106" s="3" t="s">
        <v>57</v>
      </c>
      <c r="AO106" s="3" t="s">
        <v>57</v>
      </c>
      <c r="AP106" s="4">
        <v>1</v>
      </c>
      <c r="AQ106" s="5">
        <v>2.5833333333333335</v>
      </c>
    </row>
    <row r="107" spans="1:43" ht="16.899999999999999" customHeight="1" x14ac:dyDescent="0.25">
      <c r="A107" s="2" t="s">
        <v>448</v>
      </c>
      <c r="B107" s="3" t="s">
        <v>270</v>
      </c>
      <c r="C107" s="3" t="s">
        <v>187</v>
      </c>
      <c r="D107" s="3" t="s">
        <v>52</v>
      </c>
      <c r="E107" s="132" t="s">
        <v>449</v>
      </c>
      <c r="F107" s="3" t="s">
        <v>443</v>
      </c>
      <c r="G107" s="3" t="s">
        <v>300</v>
      </c>
      <c r="H107" s="3" t="s">
        <v>56</v>
      </c>
      <c r="I107" s="2" t="s">
        <v>57</v>
      </c>
      <c r="J107" s="4">
        <v>0.255</v>
      </c>
      <c r="K107" s="3" t="s">
        <v>306</v>
      </c>
      <c r="L107" s="2" t="s">
        <v>57</v>
      </c>
      <c r="M107" s="5" t="s">
        <v>57</v>
      </c>
      <c r="N107" s="5" t="s">
        <v>57</v>
      </c>
      <c r="O107" s="5" t="s">
        <v>57</v>
      </c>
      <c r="P107" s="5" t="s">
        <v>57</v>
      </c>
      <c r="Q107" s="5" t="s">
        <v>57</v>
      </c>
      <c r="R107" s="3" t="s">
        <v>57</v>
      </c>
      <c r="S107" s="3">
        <v>2007</v>
      </c>
      <c r="T107" s="7" t="s">
        <v>57</v>
      </c>
      <c r="U107" s="7">
        <v>8.0035000000000007</v>
      </c>
      <c r="V107" s="7">
        <v>2.0408925</v>
      </c>
      <c r="W107" s="3" t="s">
        <v>57</v>
      </c>
      <c r="X107" s="3" t="s">
        <v>57</v>
      </c>
      <c r="Y107" s="3" t="s">
        <v>57</v>
      </c>
      <c r="Z107" s="3" t="s">
        <v>57</v>
      </c>
      <c r="AA107" s="3" t="s">
        <v>57</v>
      </c>
      <c r="AB107" s="3" t="s">
        <v>57</v>
      </c>
      <c r="AC107" s="3" t="s">
        <v>57</v>
      </c>
      <c r="AD107" s="9">
        <v>37438</v>
      </c>
      <c r="AE107" s="2" t="s">
        <v>70</v>
      </c>
      <c r="AF107" s="5">
        <v>4.5900000000000007</v>
      </c>
      <c r="AG107" s="5">
        <v>4.41</v>
      </c>
      <c r="AH107" s="3" t="s">
        <v>61</v>
      </c>
      <c r="AI107" s="5">
        <v>4.59</v>
      </c>
      <c r="AJ107" s="3" t="s">
        <v>117</v>
      </c>
      <c r="AK107" s="134">
        <v>5.5000000000000007E-2</v>
      </c>
      <c r="AL107" s="134">
        <v>4.9846925925925933E-2</v>
      </c>
      <c r="AM107" s="3" t="s">
        <v>450</v>
      </c>
      <c r="AN107" s="3" t="s">
        <v>57</v>
      </c>
      <c r="AO107" s="3" t="s">
        <v>57</v>
      </c>
      <c r="AP107" s="4">
        <v>1</v>
      </c>
      <c r="AQ107" s="5">
        <v>2.5833333333333335</v>
      </c>
    </row>
    <row r="108" spans="1:43" ht="16.899999999999999" customHeight="1" x14ac:dyDescent="0.25">
      <c r="A108" s="2" t="s">
        <v>451</v>
      </c>
      <c r="B108" s="3" t="s">
        <v>270</v>
      </c>
      <c r="C108" s="3" t="s">
        <v>187</v>
      </c>
      <c r="D108" s="3" t="s">
        <v>52</v>
      </c>
      <c r="E108" s="132" t="s">
        <v>452</v>
      </c>
      <c r="F108" s="3" t="s">
        <v>443</v>
      </c>
      <c r="G108" s="3" t="s">
        <v>272</v>
      </c>
      <c r="H108" s="3" t="s">
        <v>56</v>
      </c>
      <c r="I108" s="2" t="s">
        <v>57</v>
      </c>
      <c r="J108" s="4">
        <v>0.255</v>
      </c>
      <c r="K108" s="3" t="s">
        <v>306</v>
      </c>
      <c r="L108" s="2" t="s">
        <v>57</v>
      </c>
      <c r="M108" s="5" t="s">
        <v>57</v>
      </c>
      <c r="N108" s="5" t="s">
        <v>57</v>
      </c>
      <c r="O108" s="5" t="s">
        <v>57</v>
      </c>
      <c r="P108" s="5" t="s">
        <v>57</v>
      </c>
      <c r="Q108" s="5" t="s">
        <v>57</v>
      </c>
      <c r="R108" s="3" t="s">
        <v>57</v>
      </c>
      <c r="S108" s="3">
        <v>2007</v>
      </c>
      <c r="T108" s="7" t="s">
        <v>57</v>
      </c>
      <c r="U108" s="7">
        <v>45.493400000000001</v>
      </c>
      <c r="V108" s="7">
        <v>11.600817000000001</v>
      </c>
      <c r="W108" s="3" t="s">
        <v>267</v>
      </c>
      <c r="X108" s="3" t="s">
        <v>57</v>
      </c>
      <c r="Y108" s="3" t="s">
        <v>57</v>
      </c>
      <c r="Z108" s="3" t="s">
        <v>57</v>
      </c>
      <c r="AA108" s="3" t="s">
        <v>57</v>
      </c>
      <c r="AB108" s="3" t="s">
        <v>57</v>
      </c>
      <c r="AC108" s="3" t="s">
        <v>57</v>
      </c>
      <c r="AD108" s="9">
        <v>37438</v>
      </c>
      <c r="AE108" s="2" t="s">
        <v>70</v>
      </c>
      <c r="AF108" s="5">
        <v>22.822499909999998</v>
      </c>
      <c r="AG108" s="5">
        <v>21.927499999999998</v>
      </c>
      <c r="AH108" s="3" t="s">
        <v>61</v>
      </c>
      <c r="AI108" s="5">
        <v>22.822499999999998</v>
      </c>
      <c r="AJ108" s="3" t="s">
        <v>117</v>
      </c>
      <c r="AK108" s="134">
        <v>5.4999999999999993E-2</v>
      </c>
      <c r="AL108" s="134">
        <v>4.2976550941741236E-2</v>
      </c>
      <c r="AM108" s="3" t="s">
        <v>453</v>
      </c>
      <c r="AN108" s="3" t="s">
        <v>57</v>
      </c>
      <c r="AO108" s="3" t="s">
        <v>57</v>
      </c>
      <c r="AP108" s="4">
        <v>1</v>
      </c>
      <c r="AQ108" s="5">
        <v>1.9569892473118278</v>
      </c>
    </row>
    <row r="109" spans="1:43" ht="16.899999999999999" customHeight="1" x14ac:dyDescent="0.25">
      <c r="A109" s="2" t="s">
        <v>454</v>
      </c>
      <c r="B109" s="3" t="s">
        <v>270</v>
      </c>
      <c r="C109" s="3" t="s">
        <v>187</v>
      </c>
      <c r="D109" s="3" t="s">
        <v>52</v>
      </c>
      <c r="E109" s="132" t="s">
        <v>455</v>
      </c>
      <c r="F109" s="3" t="s">
        <v>443</v>
      </c>
      <c r="G109" s="3" t="s">
        <v>272</v>
      </c>
      <c r="H109" s="3" t="s">
        <v>56</v>
      </c>
      <c r="I109" s="2" t="s">
        <v>57</v>
      </c>
      <c r="J109" s="4">
        <v>0.255</v>
      </c>
      <c r="K109" s="3" t="s">
        <v>306</v>
      </c>
      <c r="L109" s="2" t="s">
        <v>57</v>
      </c>
      <c r="M109" s="5" t="s">
        <v>57</v>
      </c>
      <c r="N109" s="5" t="s">
        <v>57</v>
      </c>
      <c r="O109" s="5" t="s">
        <v>57</v>
      </c>
      <c r="P109" s="5" t="s">
        <v>57</v>
      </c>
      <c r="Q109" s="5" t="s">
        <v>57</v>
      </c>
      <c r="R109" s="3" t="s">
        <v>57</v>
      </c>
      <c r="S109" s="3">
        <v>2007</v>
      </c>
      <c r="T109" s="7">
        <v>16.600000000000001</v>
      </c>
      <c r="U109" s="7">
        <v>42.954000000000001</v>
      </c>
      <c r="V109" s="7">
        <v>10.95327</v>
      </c>
      <c r="W109" s="3" t="s">
        <v>267</v>
      </c>
      <c r="X109" s="3" t="s">
        <v>57</v>
      </c>
      <c r="Y109" s="3" t="s">
        <v>57</v>
      </c>
      <c r="Z109" s="3" t="s">
        <v>57</v>
      </c>
      <c r="AA109" s="3" t="s">
        <v>57</v>
      </c>
      <c r="AB109" s="3" t="s">
        <v>57</v>
      </c>
      <c r="AC109" s="3" t="s">
        <v>57</v>
      </c>
      <c r="AD109" s="9">
        <v>37438</v>
      </c>
      <c r="AE109" s="2" t="s">
        <v>70</v>
      </c>
      <c r="AF109" s="5">
        <v>47.047499760000001</v>
      </c>
      <c r="AG109" s="5">
        <v>45.202500000000001</v>
      </c>
      <c r="AH109" s="3" t="s">
        <v>61</v>
      </c>
      <c r="AI109" s="5">
        <v>47.047499999999999</v>
      </c>
      <c r="AJ109" s="3" t="s">
        <v>117</v>
      </c>
      <c r="AK109" s="134">
        <v>5.5E-2</v>
      </c>
      <c r="AL109" s="134">
        <v>4.7793092969240503E-2</v>
      </c>
      <c r="AM109" s="3" t="s">
        <v>456</v>
      </c>
      <c r="AN109" s="3" t="s">
        <v>57</v>
      </c>
      <c r="AO109" s="3" t="s">
        <v>57</v>
      </c>
      <c r="AP109" s="4">
        <v>1</v>
      </c>
      <c r="AQ109" s="5">
        <v>2.2916666666666665</v>
      </c>
    </row>
    <row r="110" spans="1:43" ht="16.899999999999999" customHeight="1" x14ac:dyDescent="0.25">
      <c r="A110" s="2" t="s">
        <v>457</v>
      </c>
      <c r="B110" s="3" t="s">
        <v>270</v>
      </c>
      <c r="C110" s="3" t="s">
        <v>187</v>
      </c>
      <c r="D110" s="3" t="s">
        <v>52</v>
      </c>
      <c r="E110" s="132" t="s">
        <v>458</v>
      </c>
      <c r="F110" s="3" t="s">
        <v>443</v>
      </c>
      <c r="G110" s="3" t="s">
        <v>300</v>
      </c>
      <c r="H110" s="3" t="s">
        <v>56</v>
      </c>
      <c r="I110" s="2" t="s">
        <v>57</v>
      </c>
      <c r="J110" s="4">
        <v>0.51</v>
      </c>
      <c r="K110" s="3" t="s">
        <v>273</v>
      </c>
      <c r="L110" s="2" t="s">
        <v>57</v>
      </c>
      <c r="M110" s="5" t="s">
        <v>57</v>
      </c>
      <c r="N110" s="5" t="s">
        <v>57</v>
      </c>
      <c r="O110" s="5" t="s">
        <v>57</v>
      </c>
      <c r="P110" s="5" t="s">
        <v>57</v>
      </c>
      <c r="Q110" s="5" t="s">
        <v>57</v>
      </c>
      <c r="R110" s="3" t="s">
        <v>57</v>
      </c>
      <c r="S110" s="3">
        <v>2012</v>
      </c>
      <c r="T110" s="7" t="s">
        <v>57</v>
      </c>
      <c r="U110" s="7">
        <v>15.662000000000001</v>
      </c>
      <c r="V110" s="7">
        <v>7.9876200000000006</v>
      </c>
      <c r="W110" s="3" t="s">
        <v>267</v>
      </c>
      <c r="X110" s="3" t="s">
        <v>57</v>
      </c>
      <c r="Y110" s="3" t="s">
        <v>57</v>
      </c>
      <c r="Z110" s="3" t="s">
        <v>57</v>
      </c>
      <c r="AA110" s="3" t="s">
        <v>57</v>
      </c>
      <c r="AB110" s="3" t="s">
        <v>57</v>
      </c>
      <c r="AC110" s="3" t="s">
        <v>57</v>
      </c>
      <c r="AD110" s="9">
        <v>37438</v>
      </c>
      <c r="AE110" s="2" t="s">
        <v>70</v>
      </c>
      <c r="AF110" s="5">
        <v>16.141500000000001</v>
      </c>
      <c r="AG110" s="5">
        <v>15.5085</v>
      </c>
      <c r="AH110" s="3" t="s">
        <v>61</v>
      </c>
      <c r="AI110" s="5">
        <v>16.141500000000001</v>
      </c>
      <c r="AJ110" s="3" t="s">
        <v>108</v>
      </c>
      <c r="AK110" s="134">
        <v>5.6300000000000003E-2</v>
      </c>
      <c r="AL110" s="134">
        <v>4.6107690735061789E-2</v>
      </c>
      <c r="AM110" s="3" t="s">
        <v>459</v>
      </c>
      <c r="AN110" s="3" t="s">
        <v>57</v>
      </c>
      <c r="AO110" s="3" t="s">
        <v>57</v>
      </c>
      <c r="AP110" s="4">
        <v>1</v>
      </c>
      <c r="AQ110" s="5">
        <v>2.9166666666666665</v>
      </c>
    </row>
    <row r="111" spans="1:43" ht="16.899999999999999" customHeight="1" x14ac:dyDescent="0.25">
      <c r="A111" s="2" t="s">
        <v>460</v>
      </c>
      <c r="B111" s="3" t="s">
        <v>270</v>
      </c>
      <c r="C111" s="3" t="s">
        <v>187</v>
      </c>
      <c r="D111" s="3" t="s">
        <v>52</v>
      </c>
      <c r="E111" s="132" t="s">
        <v>461</v>
      </c>
      <c r="F111" s="3" t="s">
        <v>443</v>
      </c>
      <c r="G111" s="3" t="s">
        <v>300</v>
      </c>
      <c r="H111" s="3" t="s">
        <v>56</v>
      </c>
      <c r="I111" s="2" t="s">
        <v>57</v>
      </c>
      <c r="J111" s="4">
        <v>0.255</v>
      </c>
      <c r="K111" s="3" t="s">
        <v>306</v>
      </c>
      <c r="L111" s="2" t="s">
        <v>57</v>
      </c>
      <c r="M111" s="5" t="s">
        <v>57</v>
      </c>
      <c r="N111" s="5" t="s">
        <v>57</v>
      </c>
      <c r="O111" s="5" t="s">
        <v>57</v>
      </c>
      <c r="P111" s="5" t="s">
        <v>57</v>
      </c>
      <c r="Q111" s="5" t="s">
        <v>57</v>
      </c>
      <c r="R111" s="3" t="s">
        <v>57</v>
      </c>
      <c r="S111" s="3">
        <v>2012</v>
      </c>
      <c r="T111" s="7" t="s">
        <v>57</v>
      </c>
      <c r="U111" s="7">
        <v>13.801</v>
      </c>
      <c r="V111" s="7">
        <v>3.5192550000000002</v>
      </c>
      <c r="W111" s="3" t="s">
        <v>267</v>
      </c>
      <c r="X111" s="3" t="s">
        <v>57</v>
      </c>
      <c r="Y111" s="3" t="s">
        <v>57</v>
      </c>
      <c r="Z111" s="3" t="s">
        <v>57</v>
      </c>
      <c r="AA111" s="3" t="s">
        <v>57</v>
      </c>
      <c r="AB111" s="3" t="s">
        <v>57</v>
      </c>
      <c r="AC111" s="3" t="s">
        <v>57</v>
      </c>
      <c r="AD111" s="9">
        <v>37438</v>
      </c>
      <c r="AE111" s="2" t="s">
        <v>70</v>
      </c>
      <c r="AF111" s="5">
        <v>7.5225001000000011</v>
      </c>
      <c r="AG111" s="5">
        <v>7.2274999999999991</v>
      </c>
      <c r="AH111" s="3" t="s">
        <v>61</v>
      </c>
      <c r="AI111" s="5">
        <v>7.5225</v>
      </c>
      <c r="AJ111" s="3" t="s">
        <v>117</v>
      </c>
      <c r="AK111" s="134">
        <v>5.5E-2</v>
      </c>
      <c r="AL111" s="134">
        <v>4.7329771388105374E-2</v>
      </c>
      <c r="AM111" s="3" t="s">
        <v>297</v>
      </c>
      <c r="AN111" s="3" t="s">
        <v>57</v>
      </c>
      <c r="AO111" s="3" t="s">
        <v>57</v>
      </c>
      <c r="AP111" s="4">
        <v>1</v>
      </c>
      <c r="AQ111" s="5">
        <v>2.25</v>
      </c>
    </row>
    <row r="112" spans="1:43" ht="16.899999999999999" customHeight="1" x14ac:dyDescent="0.25">
      <c r="A112" s="2" t="s">
        <v>462</v>
      </c>
      <c r="B112" s="3" t="s">
        <v>270</v>
      </c>
      <c r="C112" s="3" t="s">
        <v>187</v>
      </c>
      <c r="D112" s="3" t="s">
        <v>52</v>
      </c>
      <c r="E112" s="132" t="s">
        <v>463</v>
      </c>
      <c r="F112" s="3" t="s">
        <v>443</v>
      </c>
      <c r="G112" s="3" t="s">
        <v>300</v>
      </c>
      <c r="H112" s="3" t="s">
        <v>56</v>
      </c>
      <c r="I112" s="2" t="s">
        <v>57</v>
      </c>
      <c r="J112" s="4">
        <v>0.255</v>
      </c>
      <c r="K112" s="3" t="s">
        <v>306</v>
      </c>
      <c r="L112" s="2" t="s">
        <v>57</v>
      </c>
      <c r="M112" s="5" t="s">
        <v>57</v>
      </c>
      <c r="N112" s="5" t="s">
        <v>57</v>
      </c>
      <c r="O112" s="5" t="s">
        <v>57</v>
      </c>
      <c r="P112" s="5" t="s">
        <v>57</v>
      </c>
      <c r="Q112" s="5" t="s">
        <v>57</v>
      </c>
      <c r="R112" s="3" t="s">
        <v>57</v>
      </c>
      <c r="S112" s="3">
        <v>2013</v>
      </c>
      <c r="T112" s="7" t="s">
        <v>57</v>
      </c>
      <c r="U112" s="7">
        <v>11.886000000000001</v>
      </c>
      <c r="V112" s="7">
        <v>3.0309300000000001</v>
      </c>
      <c r="W112" s="3" t="s">
        <v>267</v>
      </c>
      <c r="X112" s="3" t="s">
        <v>57</v>
      </c>
      <c r="Y112" s="3" t="s">
        <v>57</v>
      </c>
      <c r="Z112" s="3" t="s">
        <v>57</v>
      </c>
      <c r="AA112" s="3" t="s">
        <v>57</v>
      </c>
      <c r="AB112" s="3" t="s">
        <v>57</v>
      </c>
      <c r="AC112" s="3" t="s">
        <v>57</v>
      </c>
      <c r="AD112" s="9">
        <v>37438</v>
      </c>
      <c r="AE112" s="2" t="s">
        <v>70</v>
      </c>
      <c r="AF112" s="5">
        <v>5.7374999400000002</v>
      </c>
      <c r="AG112" s="5">
        <v>5.5125000000000002</v>
      </c>
      <c r="AH112" s="3" t="s">
        <v>61</v>
      </c>
      <c r="AI112" s="5">
        <v>5.7374999999999998</v>
      </c>
      <c r="AJ112" s="3" t="s">
        <v>117</v>
      </c>
      <c r="AK112" s="134">
        <v>5.4999999999999993E-2</v>
      </c>
      <c r="AL112" s="134">
        <v>4.7416385681042818E-2</v>
      </c>
      <c r="AM112" s="3" t="s">
        <v>464</v>
      </c>
      <c r="AN112" s="3" t="s">
        <v>57</v>
      </c>
      <c r="AO112" s="3" t="s">
        <v>57</v>
      </c>
      <c r="AP112" s="4">
        <v>1</v>
      </c>
      <c r="AQ112" s="5">
        <v>0.83333333333333337</v>
      </c>
    </row>
    <row r="113" spans="1:43" ht="16.899999999999999" customHeight="1" x14ac:dyDescent="0.25">
      <c r="A113" s="2" t="s">
        <v>465</v>
      </c>
      <c r="B113" s="3" t="s">
        <v>270</v>
      </c>
      <c r="C113" s="3" t="s">
        <v>187</v>
      </c>
      <c r="D113" s="3" t="s">
        <v>52</v>
      </c>
      <c r="E113" s="132" t="s">
        <v>466</v>
      </c>
      <c r="F113" s="3" t="s">
        <v>443</v>
      </c>
      <c r="G113" s="3" t="s">
        <v>300</v>
      </c>
      <c r="H113" s="3" t="s">
        <v>56</v>
      </c>
      <c r="I113" s="2" t="s">
        <v>57</v>
      </c>
      <c r="J113" s="4">
        <v>0.51</v>
      </c>
      <c r="K113" s="3" t="s">
        <v>273</v>
      </c>
      <c r="L113" s="2" t="s">
        <v>57</v>
      </c>
      <c r="M113" s="5" t="s">
        <v>57</v>
      </c>
      <c r="N113" s="5" t="s">
        <v>57</v>
      </c>
      <c r="O113" s="5" t="s">
        <v>57</v>
      </c>
      <c r="P113" s="5" t="s">
        <v>57</v>
      </c>
      <c r="Q113" s="5" t="s">
        <v>57</v>
      </c>
      <c r="R113" s="3" t="s">
        <v>57</v>
      </c>
      <c r="S113" s="3">
        <v>2018</v>
      </c>
      <c r="T113" s="7" t="s">
        <v>57</v>
      </c>
      <c r="U113" s="7">
        <v>21.893000000000001</v>
      </c>
      <c r="V113" s="7">
        <v>11.165430000000001</v>
      </c>
      <c r="W113" s="3" t="s">
        <v>267</v>
      </c>
      <c r="X113" s="3" t="s">
        <v>57</v>
      </c>
      <c r="Y113" s="3" t="s">
        <v>57</v>
      </c>
      <c r="Z113" s="3" t="s">
        <v>57</v>
      </c>
      <c r="AA113" s="3" t="s">
        <v>57</v>
      </c>
      <c r="AB113" s="3" t="s">
        <v>57</v>
      </c>
      <c r="AC113" s="3">
        <v>190</v>
      </c>
      <c r="AD113" s="9">
        <v>43405</v>
      </c>
      <c r="AE113" s="2" t="s">
        <v>70</v>
      </c>
      <c r="AF113" s="5">
        <v>22.185000080000002</v>
      </c>
      <c r="AG113" s="5">
        <v>21.314999999999998</v>
      </c>
      <c r="AH113" s="3" t="s">
        <v>61</v>
      </c>
      <c r="AI113" s="5">
        <v>22.184999999999999</v>
      </c>
      <c r="AJ113" s="3" t="s">
        <v>62</v>
      </c>
      <c r="AK113" s="134">
        <v>5.7499999999999996E-2</v>
      </c>
      <c r="AL113" s="134">
        <v>4.3190166623609957E-2</v>
      </c>
      <c r="AM113" s="3" t="s">
        <v>395</v>
      </c>
      <c r="AN113" s="3" t="s">
        <v>57</v>
      </c>
      <c r="AO113" s="3" t="s">
        <v>57</v>
      </c>
      <c r="AP113" s="4">
        <v>1</v>
      </c>
      <c r="AQ113" s="5">
        <v>3.5</v>
      </c>
    </row>
    <row r="114" spans="1:43" ht="16.899999999999999" customHeight="1" x14ac:dyDescent="0.25">
      <c r="A114" s="2" t="s">
        <v>467</v>
      </c>
      <c r="B114" s="3" t="s">
        <v>270</v>
      </c>
      <c r="C114" s="3" t="s">
        <v>187</v>
      </c>
      <c r="D114" s="3" t="s">
        <v>52</v>
      </c>
      <c r="E114" s="132" t="s">
        <v>468</v>
      </c>
      <c r="F114" s="3" t="s">
        <v>443</v>
      </c>
      <c r="G114" s="3" t="s">
        <v>300</v>
      </c>
      <c r="H114" s="3" t="s">
        <v>56</v>
      </c>
      <c r="I114" s="2" t="s">
        <v>57</v>
      </c>
      <c r="J114" s="4">
        <v>0.51</v>
      </c>
      <c r="K114" s="3" t="s">
        <v>273</v>
      </c>
      <c r="L114" s="2" t="s">
        <v>57</v>
      </c>
      <c r="M114" s="5" t="s">
        <v>57</v>
      </c>
      <c r="N114" s="5" t="s">
        <v>57</v>
      </c>
      <c r="O114" s="5" t="s">
        <v>57</v>
      </c>
      <c r="P114" s="5" t="s">
        <v>57</v>
      </c>
      <c r="Q114" s="5" t="s">
        <v>57</v>
      </c>
      <c r="R114" s="3" t="s">
        <v>57</v>
      </c>
      <c r="S114" s="3">
        <v>2017</v>
      </c>
      <c r="T114" s="7" t="s">
        <v>57</v>
      </c>
      <c r="U114" s="7">
        <v>11.233000000000001</v>
      </c>
      <c r="V114" s="7">
        <v>5.7288300000000003</v>
      </c>
      <c r="W114" s="3" t="s">
        <v>267</v>
      </c>
      <c r="X114" s="3" t="s">
        <v>57</v>
      </c>
      <c r="Y114" s="3" t="s">
        <v>57</v>
      </c>
      <c r="Z114" s="3" t="s">
        <v>57</v>
      </c>
      <c r="AA114" s="3" t="s">
        <v>57</v>
      </c>
      <c r="AB114" s="3" t="s">
        <v>57</v>
      </c>
      <c r="AC114" s="3">
        <v>62</v>
      </c>
      <c r="AD114" s="9">
        <v>43405</v>
      </c>
      <c r="AE114" s="2" t="s">
        <v>70</v>
      </c>
      <c r="AF114" s="5">
        <v>11.47500039</v>
      </c>
      <c r="AG114" s="5">
        <v>11.024999999999999</v>
      </c>
      <c r="AH114" s="3" t="s">
        <v>61</v>
      </c>
      <c r="AI114" s="5">
        <v>11.475</v>
      </c>
      <c r="AJ114" s="3" t="s">
        <v>62</v>
      </c>
      <c r="AK114" s="134">
        <v>5.8749999999999983E-2</v>
      </c>
      <c r="AL114" s="134">
        <v>4.6978036747587423E-2</v>
      </c>
      <c r="AM114" s="3" t="s">
        <v>469</v>
      </c>
      <c r="AN114" s="3" t="s">
        <v>57</v>
      </c>
      <c r="AO114" s="3" t="s">
        <v>57</v>
      </c>
      <c r="AP114" s="4">
        <v>1</v>
      </c>
      <c r="AQ114" s="5">
        <v>1.9408602150537633</v>
      </c>
    </row>
    <row r="115" spans="1:43" ht="16.899999999999999" customHeight="1" x14ac:dyDescent="0.25">
      <c r="A115" s="2" t="s">
        <v>470</v>
      </c>
      <c r="B115" s="3" t="s">
        <v>270</v>
      </c>
      <c r="C115" s="3" t="s">
        <v>187</v>
      </c>
      <c r="D115" s="3" t="s">
        <v>52</v>
      </c>
      <c r="E115" s="132" t="s">
        <v>471</v>
      </c>
      <c r="F115" s="3" t="s">
        <v>443</v>
      </c>
      <c r="G115" s="3" t="s">
        <v>300</v>
      </c>
      <c r="H115" s="3" t="s">
        <v>56</v>
      </c>
      <c r="I115" s="2" t="s">
        <v>57</v>
      </c>
      <c r="J115" s="4">
        <v>0.255</v>
      </c>
      <c r="K115" s="3" t="s">
        <v>306</v>
      </c>
      <c r="L115" s="2" t="s">
        <v>57</v>
      </c>
      <c r="M115" s="5" t="s">
        <v>57</v>
      </c>
      <c r="N115" s="5" t="s">
        <v>57</v>
      </c>
      <c r="O115" s="5" t="s">
        <v>57</v>
      </c>
      <c r="P115" s="5" t="s">
        <v>57</v>
      </c>
      <c r="Q115" s="5" t="s">
        <v>57</v>
      </c>
      <c r="R115" s="3" t="s">
        <v>57</v>
      </c>
      <c r="S115" s="3">
        <v>2007</v>
      </c>
      <c r="T115" s="7" t="s">
        <v>57</v>
      </c>
      <c r="U115" s="7">
        <v>20.2867</v>
      </c>
      <c r="V115" s="7">
        <v>5.1731084999999997</v>
      </c>
      <c r="W115" s="3" t="s">
        <v>267</v>
      </c>
      <c r="X115" s="3" t="s">
        <v>57</v>
      </c>
      <c r="Y115" s="3" t="s">
        <v>57</v>
      </c>
      <c r="Z115" s="3" t="s">
        <v>57</v>
      </c>
      <c r="AA115" s="3" t="s">
        <v>57</v>
      </c>
      <c r="AB115" s="3" t="s">
        <v>57</v>
      </c>
      <c r="AC115" s="3">
        <v>72</v>
      </c>
      <c r="AD115" s="9">
        <v>37438</v>
      </c>
      <c r="AE115" s="2" t="s">
        <v>70</v>
      </c>
      <c r="AF115" s="5">
        <v>9.9449996600000006</v>
      </c>
      <c r="AG115" s="5">
        <v>9.5549999999999997</v>
      </c>
      <c r="AH115" s="3" t="s">
        <v>61</v>
      </c>
      <c r="AI115" s="5">
        <v>9.9450000000000003</v>
      </c>
      <c r="AJ115" s="3" t="s">
        <v>117</v>
      </c>
      <c r="AK115" s="134">
        <v>5.5E-2</v>
      </c>
      <c r="AL115" s="134">
        <v>4.828413639181562E-2</v>
      </c>
      <c r="AM115" s="3" t="s">
        <v>472</v>
      </c>
      <c r="AN115" s="3" t="s">
        <v>57</v>
      </c>
      <c r="AO115" s="3" t="s">
        <v>57</v>
      </c>
      <c r="AP115" s="4">
        <v>1</v>
      </c>
      <c r="AQ115" s="5">
        <v>1</v>
      </c>
    </row>
    <row r="116" spans="1:43" ht="16.899999999999999" customHeight="1" x14ac:dyDescent="0.25">
      <c r="A116" s="2" t="s">
        <v>473</v>
      </c>
      <c r="B116" s="3" t="s">
        <v>270</v>
      </c>
      <c r="C116" s="3" t="s">
        <v>187</v>
      </c>
      <c r="D116" s="3" t="s">
        <v>52</v>
      </c>
      <c r="E116" s="132" t="s">
        <v>474</v>
      </c>
      <c r="F116" s="3" t="s">
        <v>443</v>
      </c>
      <c r="G116" s="3" t="s">
        <v>300</v>
      </c>
      <c r="H116" s="3" t="s">
        <v>56</v>
      </c>
      <c r="I116" s="2" t="s">
        <v>57</v>
      </c>
      <c r="J116" s="4">
        <v>0.51</v>
      </c>
      <c r="K116" s="3" t="s">
        <v>273</v>
      </c>
      <c r="L116" s="2" t="s">
        <v>57</v>
      </c>
      <c r="M116" s="5" t="s">
        <v>57</v>
      </c>
      <c r="N116" s="5" t="s">
        <v>57</v>
      </c>
      <c r="O116" s="5" t="s">
        <v>57</v>
      </c>
      <c r="P116" s="5" t="s">
        <v>57</v>
      </c>
      <c r="Q116" s="5" t="s">
        <v>57</v>
      </c>
      <c r="R116" s="3" t="s">
        <v>57</v>
      </c>
      <c r="S116" s="3">
        <v>2017</v>
      </c>
      <c r="T116" s="7" t="s">
        <v>57</v>
      </c>
      <c r="U116" s="7">
        <v>20.864000000000001</v>
      </c>
      <c r="V116" s="7">
        <v>10.640640000000001</v>
      </c>
      <c r="W116" s="3" t="s">
        <v>267</v>
      </c>
      <c r="X116" s="3" t="s">
        <v>57</v>
      </c>
      <c r="Y116" s="3" t="s">
        <v>57</v>
      </c>
      <c r="Z116" s="3" t="s">
        <v>57</v>
      </c>
      <c r="AA116" s="3" t="s">
        <v>57</v>
      </c>
      <c r="AB116" s="3" t="s">
        <v>57</v>
      </c>
      <c r="AC116" s="3">
        <v>88</v>
      </c>
      <c r="AD116" s="9">
        <v>43405</v>
      </c>
      <c r="AE116" s="2" t="s">
        <v>70</v>
      </c>
      <c r="AF116" s="5">
        <v>20.01750036</v>
      </c>
      <c r="AG116" s="5">
        <v>19.232499999999995</v>
      </c>
      <c r="AH116" s="3" t="s">
        <v>61</v>
      </c>
      <c r="AI116" s="5">
        <v>20.017499999999998</v>
      </c>
      <c r="AJ116" s="3" t="s">
        <v>62</v>
      </c>
      <c r="AK116" s="134">
        <v>5.7500000000000002E-2</v>
      </c>
      <c r="AL116" s="134">
        <v>4.6490880143038982E-2</v>
      </c>
      <c r="AM116" s="3" t="s">
        <v>475</v>
      </c>
      <c r="AN116" s="3" t="s">
        <v>57</v>
      </c>
      <c r="AO116" s="3" t="s">
        <v>57</v>
      </c>
      <c r="AP116" s="4">
        <v>1</v>
      </c>
      <c r="AQ116" s="5">
        <v>0.66666666666666663</v>
      </c>
    </row>
    <row r="117" spans="1:43" ht="16.899999999999999" customHeight="1" x14ac:dyDescent="0.25">
      <c r="A117" s="2" t="s">
        <v>476</v>
      </c>
      <c r="B117" s="3" t="s">
        <v>270</v>
      </c>
      <c r="C117" s="3" t="s">
        <v>187</v>
      </c>
      <c r="D117" s="3" t="s">
        <v>52</v>
      </c>
      <c r="E117" s="132" t="s">
        <v>477</v>
      </c>
      <c r="F117" s="3" t="s">
        <v>443</v>
      </c>
      <c r="G117" s="3" t="s">
        <v>300</v>
      </c>
      <c r="H117" s="3" t="s">
        <v>56</v>
      </c>
      <c r="I117" s="2" t="s">
        <v>57</v>
      </c>
      <c r="J117" s="4">
        <v>0.51</v>
      </c>
      <c r="K117" s="3" t="s">
        <v>273</v>
      </c>
      <c r="L117" s="2" t="s">
        <v>57</v>
      </c>
      <c r="M117" s="5" t="s">
        <v>57</v>
      </c>
      <c r="N117" s="5" t="s">
        <v>57</v>
      </c>
      <c r="O117" s="5" t="s">
        <v>57</v>
      </c>
      <c r="P117" s="5" t="s">
        <v>57</v>
      </c>
      <c r="Q117" s="5" t="s">
        <v>57</v>
      </c>
      <c r="R117" s="3" t="s">
        <v>478</v>
      </c>
      <c r="S117" s="3">
        <v>2016</v>
      </c>
      <c r="T117" s="7">
        <v>2.72</v>
      </c>
      <c r="U117" s="7">
        <v>25.684000000000001</v>
      </c>
      <c r="V117" s="7">
        <v>13.098840000000001</v>
      </c>
      <c r="W117" s="3" t="s">
        <v>267</v>
      </c>
      <c r="X117" s="3" t="s">
        <v>57</v>
      </c>
      <c r="Y117" s="3" t="s">
        <v>57</v>
      </c>
      <c r="Z117" s="3" t="s">
        <v>57</v>
      </c>
      <c r="AA117" s="3" t="s">
        <v>57</v>
      </c>
      <c r="AB117" s="3" t="s">
        <v>57</v>
      </c>
      <c r="AC117" s="3">
        <v>110</v>
      </c>
      <c r="AD117" s="9">
        <v>43405</v>
      </c>
      <c r="AE117" s="2" t="s">
        <v>70</v>
      </c>
      <c r="AF117" s="5">
        <v>28.305000489999998</v>
      </c>
      <c r="AG117" s="5">
        <v>27.194999999999997</v>
      </c>
      <c r="AH117" s="3" t="s">
        <v>61</v>
      </c>
      <c r="AI117" s="5">
        <v>28.305</v>
      </c>
      <c r="AJ117" s="3" t="s">
        <v>62</v>
      </c>
      <c r="AK117" s="134">
        <v>5.7499999999999996E-2</v>
      </c>
      <c r="AL117" s="134">
        <v>4.1732859549581315E-2</v>
      </c>
      <c r="AM117" s="3" t="s">
        <v>479</v>
      </c>
      <c r="AN117" s="3" t="s">
        <v>57</v>
      </c>
      <c r="AO117" s="3" t="s">
        <v>57</v>
      </c>
      <c r="AP117" s="4">
        <v>1</v>
      </c>
      <c r="AQ117" s="5">
        <v>1.5833333333333333</v>
      </c>
    </row>
    <row r="118" spans="1:43" ht="16.899999999999999" customHeight="1" x14ac:dyDescent="0.25">
      <c r="A118" s="2" t="s">
        <v>480</v>
      </c>
      <c r="B118" s="3" t="s">
        <v>270</v>
      </c>
      <c r="C118" s="3" t="s">
        <v>187</v>
      </c>
      <c r="D118" s="3" t="s">
        <v>52</v>
      </c>
      <c r="E118" s="132" t="s">
        <v>481</v>
      </c>
      <c r="F118" s="3" t="s">
        <v>443</v>
      </c>
      <c r="G118" s="3" t="s">
        <v>300</v>
      </c>
      <c r="H118" s="3" t="s">
        <v>56</v>
      </c>
      <c r="I118" s="2" t="s">
        <v>57</v>
      </c>
      <c r="J118" s="4">
        <v>0.51</v>
      </c>
      <c r="K118" s="3" t="s">
        <v>273</v>
      </c>
      <c r="L118" s="2" t="s">
        <v>57</v>
      </c>
      <c r="M118" s="5" t="s">
        <v>57</v>
      </c>
      <c r="N118" s="5" t="s">
        <v>57</v>
      </c>
      <c r="O118" s="5" t="s">
        <v>57</v>
      </c>
      <c r="P118" s="5" t="s">
        <v>57</v>
      </c>
      <c r="Q118" s="5" t="s">
        <v>57</v>
      </c>
      <c r="R118" s="3" t="s">
        <v>57</v>
      </c>
      <c r="S118" s="3">
        <v>2017</v>
      </c>
      <c r="T118" s="7">
        <v>4.593</v>
      </c>
      <c r="U118" s="7">
        <v>21.888000000000002</v>
      </c>
      <c r="V118" s="7">
        <v>11.162880000000001</v>
      </c>
      <c r="W118" s="3" t="s">
        <v>267</v>
      </c>
      <c r="X118" s="3" t="s">
        <v>57</v>
      </c>
      <c r="Y118" s="3" t="s">
        <v>57</v>
      </c>
      <c r="Z118" s="3" t="s">
        <v>57</v>
      </c>
      <c r="AA118" s="3" t="s">
        <v>57</v>
      </c>
      <c r="AB118" s="3" t="s">
        <v>57</v>
      </c>
      <c r="AC118" s="3">
        <v>166</v>
      </c>
      <c r="AD118" s="9">
        <v>43405</v>
      </c>
      <c r="AE118" s="2" t="s">
        <v>70</v>
      </c>
      <c r="AF118" s="5">
        <v>23.3325</v>
      </c>
      <c r="AG118" s="5">
        <v>22.4175</v>
      </c>
      <c r="AH118" s="3" t="s">
        <v>61</v>
      </c>
      <c r="AI118" s="5">
        <v>23.3325</v>
      </c>
      <c r="AJ118" s="3" t="s">
        <v>62</v>
      </c>
      <c r="AK118" s="134">
        <v>5.6249999999999994E-2</v>
      </c>
      <c r="AL118" s="134">
        <v>4.3205356477017044E-2</v>
      </c>
      <c r="AM118" s="3" t="s">
        <v>482</v>
      </c>
      <c r="AN118" s="3" t="s">
        <v>57</v>
      </c>
      <c r="AO118" s="3" t="s">
        <v>57</v>
      </c>
      <c r="AP118" s="4">
        <v>1</v>
      </c>
      <c r="AQ118" s="5">
        <v>3.0862068965517242</v>
      </c>
    </row>
    <row r="119" spans="1:43" ht="16.899999999999999" customHeight="1" x14ac:dyDescent="0.25">
      <c r="A119" s="2" t="s">
        <v>483</v>
      </c>
      <c r="B119" s="3" t="s">
        <v>270</v>
      </c>
      <c r="C119" s="3" t="s">
        <v>187</v>
      </c>
      <c r="D119" s="3" t="s">
        <v>52</v>
      </c>
      <c r="E119" s="132" t="s">
        <v>484</v>
      </c>
      <c r="F119" s="3" t="s">
        <v>443</v>
      </c>
      <c r="G119" s="3" t="s">
        <v>300</v>
      </c>
      <c r="H119" s="3" t="s">
        <v>56</v>
      </c>
      <c r="I119" s="2" t="s">
        <v>57</v>
      </c>
      <c r="J119" s="4">
        <v>0.51</v>
      </c>
      <c r="K119" s="3" t="s">
        <v>273</v>
      </c>
      <c r="L119" s="2" t="s">
        <v>57</v>
      </c>
      <c r="M119" s="5" t="s">
        <v>57</v>
      </c>
      <c r="N119" s="5" t="s">
        <v>57</v>
      </c>
      <c r="O119" s="5" t="s">
        <v>57</v>
      </c>
      <c r="P119" s="5" t="s">
        <v>57</v>
      </c>
      <c r="Q119" s="5" t="s">
        <v>57</v>
      </c>
      <c r="R119" s="3" t="s">
        <v>57</v>
      </c>
      <c r="S119" s="3">
        <v>2020</v>
      </c>
      <c r="T119" s="7">
        <v>20.100000000000001</v>
      </c>
      <c r="U119" s="7">
        <v>7.298</v>
      </c>
      <c r="V119" s="7">
        <v>3.7219800000000003</v>
      </c>
      <c r="W119" s="3" t="s">
        <v>57</v>
      </c>
      <c r="X119" s="3" t="s">
        <v>57</v>
      </c>
      <c r="Y119" s="3" t="s">
        <v>57</v>
      </c>
      <c r="Z119" s="3" t="s">
        <v>57</v>
      </c>
      <c r="AA119" s="3" t="s">
        <v>57</v>
      </c>
      <c r="AB119" s="3" t="s">
        <v>57</v>
      </c>
      <c r="AC119" s="3">
        <v>40</v>
      </c>
      <c r="AD119" s="9">
        <v>43405</v>
      </c>
      <c r="AE119" s="2" t="s">
        <v>70</v>
      </c>
      <c r="AF119" s="5">
        <v>23.510999979999994</v>
      </c>
      <c r="AG119" s="5">
        <v>22.588999999999995</v>
      </c>
      <c r="AH119" s="3" t="s">
        <v>61</v>
      </c>
      <c r="AI119" s="5">
        <v>23.510999999999999</v>
      </c>
      <c r="AJ119" s="3" t="s">
        <v>62</v>
      </c>
      <c r="AK119" s="134">
        <v>5.1249999999999997E-2</v>
      </c>
      <c r="AL119" s="134">
        <v>4.8705403469614592E-2</v>
      </c>
      <c r="AM119" s="3" t="s">
        <v>456</v>
      </c>
      <c r="AN119" s="3" t="s">
        <v>57</v>
      </c>
      <c r="AO119" s="3" t="s">
        <v>57</v>
      </c>
      <c r="AP119" s="4">
        <v>1</v>
      </c>
      <c r="AQ119" s="5">
        <v>10.508064516129032</v>
      </c>
    </row>
    <row r="120" spans="1:43" ht="16.899999999999999" customHeight="1" x14ac:dyDescent="0.25">
      <c r="A120" s="2" t="s">
        <v>485</v>
      </c>
      <c r="B120" s="3" t="s">
        <v>270</v>
      </c>
      <c r="C120" s="3" t="s">
        <v>187</v>
      </c>
      <c r="D120" s="3" t="s">
        <v>52</v>
      </c>
      <c r="E120" s="132" t="s">
        <v>486</v>
      </c>
      <c r="F120" s="3" t="s">
        <v>443</v>
      </c>
      <c r="G120" s="3" t="s">
        <v>300</v>
      </c>
      <c r="H120" s="3" t="s">
        <v>56</v>
      </c>
      <c r="I120" s="2" t="s">
        <v>57</v>
      </c>
      <c r="J120" s="4">
        <v>0.51</v>
      </c>
      <c r="K120" s="3" t="s">
        <v>273</v>
      </c>
      <c r="L120" s="2" t="s">
        <v>57</v>
      </c>
      <c r="M120" s="5" t="s">
        <v>57</v>
      </c>
      <c r="N120" s="5" t="s">
        <v>57</v>
      </c>
      <c r="O120" s="5" t="s">
        <v>57</v>
      </c>
      <c r="P120" s="5" t="s">
        <v>57</v>
      </c>
      <c r="Q120" s="5" t="s">
        <v>57</v>
      </c>
      <c r="R120" s="3" t="s">
        <v>57</v>
      </c>
      <c r="S120" s="3">
        <v>2020</v>
      </c>
      <c r="T120" s="7">
        <v>3.2</v>
      </c>
      <c r="U120" s="7">
        <v>18.855</v>
      </c>
      <c r="V120" s="7">
        <v>9.6160499999999995</v>
      </c>
      <c r="W120" s="3" t="s">
        <v>57</v>
      </c>
      <c r="X120" s="3" t="s">
        <v>57</v>
      </c>
      <c r="Y120" s="3" t="s">
        <v>57</v>
      </c>
      <c r="Z120" s="3" t="s">
        <v>57</v>
      </c>
      <c r="AA120" s="3" t="s">
        <v>57</v>
      </c>
      <c r="AB120" s="3" t="s">
        <v>57</v>
      </c>
      <c r="AC120" s="3">
        <v>250</v>
      </c>
      <c r="AD120" s="9">
        <v>43405</v>
      </c>
      <c r="AE120" s="2" t="s">
        <v>70</v>
      </c>
      <c r="AF120" s="5">
        <v>17.85000007</v>
      </c>
      <c r="AG120" s="5">
        <v>17.149999999999999</v>
      </c>
      <c r="AH120" s="3" t="s">
        <v>61</v>
      </c>
      <c r="AI120" s="5">
        <v>17.849999999999998</v>
      </c>
      <c r="AJ120" s="3" t="s">
        <v>62</v>
      </c>
      <c r="AK120" s="134">
        <v>5.8749999999999997E-2</v>
      </c>
      <c r="AL120" s="134">
        <v>4.4452728677216197E-2</v>
      </c>
      <c r="AM120" s="3" t="s">
        <v>487</v>
      </c>
      <c r="AN120" s="3" t="s">
        <v>57</v>
      </c>
      <c r="AO120" s="3" t="s">
        <v>57</v>
      </c>
      <c r="AP120" s="4">
        <v>1</v>
      </c>
      <c r="AQ120" s="5">
        <v>5.752688172043011</v>
      </c>
    </row>
    <row r="121" spans="1:43" ht="16.899999999999999" customHeight="1" x14ac:dyDescent="0.25">
      <c r="A121" s="2" t="s">
        <v>488</v>
      </c>
      <c r="B121" s="3" t="s">
        <v>270</v>
      </c>
      <c r="C121" s="3" t="s">
        <v>187</v>
      </c>
      <c r="D121" s="3" t="s">
        <v>52</v>
      </c>
      <c r="E121" s="132" t="s">
        <v>489</v>
      </c>
      <c r="F121" s="3" t="s">
        <v>443</v>
      </c>
      <c r="G121" s="3" t="s">
        <v>300</v>
      </c>
      <c r="H121" s="3" t="s">
        <v>56</v>
      </c>
      <c r="I121" s="2" t="s">
        <v>57</v>
      </c>
      <c r="J121" s="4">
        <v>0.51</v>
      </c>
      <c r="K121" s="3" t="s">
        <v>273</v>
      </c>
      <c r="L121" s="2" t="s">
        <v>57</v>
      </c>
      <c r="M121" s="5" t="s">
        <v>57</v>
      </c>
      <c r="N121" s="5" t="s">
        <v>57</v>
      </c>
      <c r="O121" s="5" t="s">
        <v>57</v>
      </c>
      <c r="P121" s="5" t="s">
        <v>57</v>
      </c>
      <c r="Q121" s="5" t="s">
        <v>57</v>
      </c>
      <c r="R121" s="3" t="s">
        <v>57</v>
      </c>
      <c r="S121" s="3">
        <v>2020</v>
      </c>
      <c r="T121" s="7">
        <v>1.2</v>
      </c>
      <c r="U121" s="7">
        <v>8.3780000000000001</v>
      </c>
      <c r="V121" s="7">
        <v>4.27278</v>
      </c>
      <c r="W121" s="3" t="s">
        <v>57</v>
      </c>
      <c r="X121" s="3" t="s">
        <v>57</v>
      </c>
      <c r="Y121" s="3" t="s">
        <v>57</v>
      </c>
      <c r="Z121" s="3" t="s">
        <v>57</v>
      </c>
      <c r="AA121" s="3" t="s">
        <v>57</v>
      </c>
      <c r="AB121" s="3" t="s">
        <v>57</v>
      </c>
      <c r="AC121" s="3">
        <v>45</v>
      </c>
      <c r="AD121" s="9">
        <v>43678</v>
      </c>
      <c r="AE121" s="2" t="s">
        <v>70</v>
      </c>
      <c r="AF121" s="5">
        <v>8.7210000700000005</v>
      </c>
      <c r="AG121" s="5">
        <v>8.3789999999999996</v>
      </c>
      <c r="AH121" s="3" t="s">
        <v>61</v>
      </c>
      <c r="AI121" s="5">
        <v>8.7210000000000001</v>
      </c>
      <c r="AJ121" s="3" t="s">
        <v>62</v>
      </c>
      <c r="AK121" s="134">
        <v>5.7499999999999996E-2</v>
      </c>
      <c r="AL121" s="134">
        <v>4.3934523211166546E-2</v>
      </c>
      <c r="AM121" s="3" t="s">
        <v>363</v>
      </c>
      <c r="AN121" s="3" t="s">
        <v>57</v>
      </c>
      <c r="AO121" s="3" t="s">
        <v>57</v>
      </c>
      <c r="AP121" s="4">
        <v>1</v>
      </c>
      <c r="AQ121" s="5">
        <v>2.463888888888889</v>
      </c>
    </row>
    <row r="122" spans="1:43" ht="16.899999999999999" customHeight="1" x14ac:dyDescent="0.25">
      <c r="A122" s="2" t="s">
        <v>490</v>
      </c>
      <c r="B122" s="3" t="s">
        <v>270</v>
      </c>
      <c r="C122" s="3" t="s">
        <v>187</v>
      </c>
      <c r="D122" s="3" t="s">
        <v>52</v>
      </c>
      <c r="E122" s="132" t="s">
        <v>491</v>
      </c>
      <c r="F122" s="3" t="s">
        <v>443</v>
      </c>
      <c r="G122" s="3" t="s">
        <v>300</v>
      </c>
      <c r="H122" s="3" t="s">
        <v>56</v>
      </c>
      <c r="I122" s="2" t="s">
        <v>57</v>
      </c>
      <c r="J122" s="4">
        <v>0.51</v>
      </c>
      <c r="K122" s="3" t="s">
        <v>273</v>
      </c>
      <c r="L122" s="2" t="s">
        <v>57</v>
      </c>
      <c r="M122" s="5" t="s">
        <v>57</v>
      </c>
      <c r="N122" s="5" t="s">
        <v>57</v>
      </c>
      <c r="O122" s="5" t="s">
        <v>57</v>
      </c>
      <c r="P122" s="5" t="s">
        <v>57</v>
      </c>
      <c r="Q122" s="5" t="s">
        <v>57</v>
      </c>
      <c r="R122" s="3" t="s">
        <v>57</v>
      </c>
      <c r="S122" s="3">
        <v>2020</v>
      </c>
      <c r="T122" s="7">
        <v>4.0999999999999996</v>
      </c>
      <c r="U122" s="7">
        <v>26.699000000000002</v>
      </c>
      <c r="V122" s="7">
        <v>13.616490000000001</v>
      </c>
      <c r="W122" s="3" t="s">
        <v>57</v>
      </c>
      <c r="X122" s="3" t="s">
        <v>57</v>
      </c>
      <c r="Y122" s="3" t="s">
        <v>57</v>
      </c>
      <c r="Z122" s="3" t="s">
        <v>57</v>
      </c>
      <c r="AA122" s="3" t="s">
        <v>57</v>
      </c>
      <c r="AB122" s="3" t="s">
        <v>57</v>
      </c>
      <c r="AC122" s="3">
        <v>50</v>
      </c>
      <c r="AD122" s="9">
        <v>43586</v>
      </c>
      <c r="AE122" s="2" t="s">
        <v>70</v>
      </c>
      <c r="AF122" s="5">
        <v>25.244999949999997</v>
      </c>
      <c r="AG122" s="5">
        <v>24.254999999999999</v>
      </c>
      <c r="AH122" s="3" t="s">
        <v>61</v>
      </c>
      <c r="AI122" s="5">
        <v>25.244999999999997</v>
      </c>
      <c r="AJ122" s="3" t="s">
        <v>62</v>
      </c>
      <c r="AK122" s="134">
        <v>5.8749999999999997E-2</v>
      </c>
      <c r="AL122" s="134">
        <v>4.3046321733108212E-2</v>
      </c>
      <c r="AM122" s="3" t="s">
        <v>640</v>
      </c>
      <c r="AN122" s="3" t="s">
        <v>57</v>
      </c>
      <c r="AO122" s="3" t="s">
        <v>57</v>
      </c>
      <c r="AP122" s="4">
        <v>1</v>
      </c>
      <c r="AQ122" s="5">
        <v>5.583333333333333</v>
      </c>
    </row>
    <row r="123" spans="1:43" ht="16.899999999999999" customHeight="1" x14ac:dyDescent="0.25">
      <c r="A123" s="2" t="s">
        <v>492</v>
      </c>
      <c r="B123" s="3" t="s">
        <v>270</v>
      </c>
      <c r="C123" s="3" t="s">
        <v>187</v>
      </c>
      <c r="D123" s="3" t="s">
        <v>52</v>
      </c>
      <c r="E123" s="132" t="s">
        <v>493</v>
      </c>
      <c r="F123" s="3" t="s">
        <v>443</v>
      </c>
      <c r="G123" s="3" t="s">
        <v>272</v>
      </c>
      <c r="H123" s="3" t="s">
        <v>56</v>
      </c>
      <c r="I123" s="2" t="s">
        <v>57</v>
      </c>
      <c r="J123" s="4">
        <v>0.51</v>
      </c>
      <c r="K123" s="3" t="s">
        <v>273</v>
      </c>
      <c r="L123" s="2" t="s">
        <v>57</v>
      </c>
      <c r="M123" s="5" t="s">
        <v>57</v>
      </c>
      <c r="N123" s="5" t="s">
        <v>57</v>
      </c>
      <c r="O123" s="5" t="s">
        <v>57</v>
      </c>
      <c r="P123" s="5" t="s">
        <v>57</v>
      </c>
      <c r="Q123" s="5" t="s">
        <v>57</v>
      </c>
      <c r="R123" s="3" t="s">
        <v>57</v>
      </c>
      <c r="S123" s="3">
        <v>2020</v>
      </c>
      <c r="T123" s="7">
        <v>1.4950000000000001</v>
      </c>
      <c r="U123" s="7">
        <v>9.18</v>
      </c>
      <c r="V123" s="7">
        <v>4.6818</v>
      </c>
      <c r="W123" s="3" t="s">
        <v>57</v>
      </c>
      <c r="X123" s="3" t="s">
        <v>57</v>
      </c>
      <c r="Y123" s="3" t="s">
        <v>57</v>
      </c>
      <c r="Z123" s="3" t="s">
        <v>57</v>
      </c>
      <c r="AA123" s="3" t="s">
        <v>57</v>
      </c>
      <c r="AB123" s="3" t="s">
        <v>57</v>
      </c>
      <c r="AC123" s="3" t="s">
        <v>57</v>
      </c>
      <c r="AD123" s="9" t="s">
        <v>57</v>
      </c>
      <c r="AE123" s="2" t="s">
        <v>70</v>
      </c>
      <c r="AF123" s="5">
        <v>10.251000060000001</v>
      </c>
      <c r="AG123" s="5">
        <v>9.8489999999999984</v>
      </c>
      <c r="AH123" s="3" t="s">
        <v>61</v>
      </c>
      <c r="AI123" s="5">
        <v>10.250999999999999</v>
      </c>
      <c r="AJ123" s="3" t="s">
        <v>62</v>
      </c>
      <c r="AK123" s="134">
        <v>5.5E-2</v>
      </c>
      <c r="AL123" s="134">
        <v>3.9902935089827722E-2</v>
      </c>
      <c r="AM123" s="3" t="s">
        <v>494</v>
      </c>
      <c r="AN123" s="3" t="s">
        <v>57</v>
      </c>
      <c r="AO123" s="3" t="s">
        <v>57</v>
      </c>
      <c r="AP123" s="4">
        <v>1</v>
      </c>
      <c r="AQ123" s="5">
        <v>1.75</v>
      </c>
    </row>
    <row r="124" spans="1:43" ht="16.899999999999999" customHeight="1" x14ac:dyDescent="0.25">
      <c r="A124" s="2" t="s">
        <v>495</v>
      </c>
      <c r="B124" s="3" t="s">
        <v>270</v>
      </c>
      <c r="C124" s="3" t="s">
        <v>187</v>
      </c>
      <c r="D124" s="3" t="s">
        <v>52</v>
      </c>
      <c r="E124" s="132" t="s">
        <v>496</v>
      </c>
      <c r="F124" s="3" t="s">
        <v>443</v>
      </c>
      <c r="G124" s="3" t="s">
        <v>272</v>
      </c>
      <c r="H124" s="3" t="s">
        <v>56</v>
      </c>
      <c r="I124" s="2" t="s">
        <v>57</v>
      </c>
      <c r="J124" s="4">
        <v>0.51</v>
      </c>
      <c r="K124" s="3" t="s">
        <v>273</v>
      </c>
      <c r="L124" s="2" t="s">
        <v>57</v>
      </c>
      <c r="M124" s="5" t="s">
        <v>57</v>
      </c>
      <c r="N124" s="5" t="s">
        <v>57</v>
      </c>
      <c r="O124" s="5" t="s">
        <v>57</v>
      </c>
      <c r="P124" s="5" t="s">
        <v>57</v>
      </c>
      <c r="Q124" s="5" t="s">
        <v>57</v>
      </c>
      <c r="R124" s="3" t="s">
        <v>57</v>
      </c>
      <c r="S124" s="3">
        <v>2020</v>
      </c>
      <c r="T124" s="7" t="s">
        <v>57</v>
      </c>
      <c r="U124" s="7">
        <v>33.366999999999997</v>
      </c>
      <c r="V124" s="7">
        <v>17.01717</v>
      </c>
      <c r="W124" s="3" t="s">
        <v>57</v>
      </c>
      <c r="X124" s="3" t="s">
        <v>57</v>
      </c>
      <c r="Y124" s="3" t="s">
        <v>57</v>
      </c>
      <c r="Z124" s="3" t="s">
        <v>57</v>
      </c>
      <c r="AA124" s="3" t="s">
        <v>57</v>
      </c>
      <c r="AB124" s="3" t="s">
        <v>57</v>
      </c>
      <c r="AC124" s="3" t="s">
        <v>57</v>
      </c>
      <c r="AD124" s="9">
        <v>37438</v>
      </c>
      <c r="AE124" s="2" t="s">
        <v>70</v>
      </c>
      <c r="AF124" s="5">
        <v>32.512499980000001</v>
      </c>
      <c r="AG124" s="5">
        <v>31.237499999999997</v>
      </c>
      <c r="AH124" s="3" t="s">
        <v>61</v>
      </c>
      <c r="AI124" s="5">
        <v>32.512499999999996</v>
      </c>
      <c r="AJ124" s="3" t="s">
        <v>62</v>
      </c>
      <c r="AK124" s="134">
        <v>5.7499999999999996E-2</v>
      </c>
      <c r="AL124" s="134">
        <v>4.5026122595940715E-2</v>
      </c>
      <c r="AM124" s="3" t="s">
        <v>497</v>
      </c>
      <c r="AN124" s="3" t="s">
        <v>57</v>
      </c>
      <c r="AO124" s="3" t="s">
        <v>57</v>
      </c>
      <c r="AP124" s="4">
        <v>1</v>
      </c>
      <c r="AQ124" s="5">
        <v>1.5026881720430108</v>
      </c>
    </row>
    <row r="125" spans="1:43" ht="16.899999999999999" customHeight="1" x14ac:dyDescent="0.25">
      <c r="A125" s="2" t="s">
        <v>566</v>
      </c>
      <c r="B125" s="3" t="s">
        <v>270</v>
      </c>
      <c r="C125" s="3" t="s">
        <v>233</v>
      </c>
      <c r="D125" s="3" t="s">
        <v>52</v>
      </c>
      <c r="E125" s="132" t="s">
        <v>567</v>
      </c>
      <c r="F125" s="3" t="s">
        <v>568</v>
      </c>
      <c r="G125" s="3" t="s">
        <v>300</v>
      </c>
      <c r="H125" s="3" t="s">
        <v>56</v>
      </c>
      <c r="I125" s="2" t="s">
        <v>57</v>
      </c>
      <c r="J125" s="4">
        <v>0.33400000000000002</v>
      </c>
      <c r="K125" s="3" t="s">
        <v>569</v>
      </c>
      <c r="L125" s="2" t="s">
        <v>57</v>
      </c>
      <c r="M125" s="5" t="s">
        <v>611</v>
      </c>
      <c r="N125" s="5" t="s">
        <v>611</v>
      </c>
      <c r="O125" s="5" t="s">
        <v>57</v>
      </c>
      <c r="P125" s="5" t="s">
        <v>57</v>
      </c>
      <c r="Q125" s="5" t="s">
        <v>57</v>
      </c>
      <c r="R125" s="3" t="s">
        <v>57</v>
      </c>
      <c r="S125" s="3" t="s">
        <v>57</v>
      </c>
      <c r="T125" s="7">
        <v>620</v>
      </c>
      <c r="U125" s="7">
        <v>470.27180000000004</v>
      </c>
      <c r="V125" s="7">
        <v>157.07078120000003</v>
      </c>
      <c r="W125" s="3" t="s">
        <v>57</v>
      </c>
      <c r="X125" s="3" t="s">
        <v>57</v>
      </c>
      <c r="Y125" s="3" t="s">
        <v>57</v>
      </c>
      <c r="Z125" s="3" t="s">
        <v>57</v>
      </c>
      <c r="AA125" s="3" t="s">
        <v>57</v>
      </c>
      <c r="AB125" s="3" t="s">
        <v>57</v>
      </c>
      <c r="AC125" s="3" t="s">
        <v>57</v>
      </c>
      <c r="AD125" s="9">
        <v>44501</v>
      </c>
      <c r="AE125" s="2" t="s">
        <v>60</v>
      </c>
      <c r="AF125" s="5">
        <v>399.46400032999986</v>
      </c>
      <c r="AG125" s="5">
        <v>796.6</v>
      </c>
      <c r="AH125" s="3" t="s">
        <v>61</v>
      </c>
      <c r="AI125" s="5">
        <v>399.46400032999986</v>
      </c>
      <c r="AJ125" s="3" t="s">
        <v>62</v>
      </c>
      <c r="AK125" s="134">
        <v>5.6250000000000036E-2</v>
      </c>
      <c r="AL125" s="134">
        <v>5.3375825138650718E-2</v>
      </c>
      <c r="AM125" s="3" t="s">
        <v>570</v>
      </c>
      <c r="AN125" s="3" t="s">
        <v>571</v>
      </c>
      <c r="AO125" s="3" t="s">
        <v>357</v>
      </c>
      <c r="AP125" s="4">
        <v>0.99</v>
      </c>
      <c r="AQ125" s="5">
        <v>5.5</v>
      </c>
    </row>
    <row r="126" spans="1:43" ht="16.899999999999999" customHeight="1" x14ac:dyDescent="0.25">
      <c r="A126" s="2" t="s">
        <v>639</v>
      </c>
      <c r="B126" s="3" t="s">
        <v>270</v>
      </c>
      <c r="C126" s="3" t="s">
        <v>233</v>
      </c>
      <c r="D126" s="3" t="s">
        <v>52</v>
      </c>
      <c r="E126" s="132" t="s">
        <v>567</v>
      </c>
      <c r="F126" s="3" t="s">
        <v>568</v>
      </c>
      <c r="G126" s="3" t="s">
        <v>300</v>
      </c>
      <c r="H126" s="3" t="s">
        <v>56</v>
      </c>
      <c r="I126" s="2" t="s">
        <v>57</v>
      </c>
      <c r="J126" s="4">
        <v>0.33400000000000002</v>
      </c>
      <c r="K126" s="3" t="s">
        <v>569</v>
      </c>
      <c r="L126" s="2" t="s">
        <v>57</v>
      </c>
      <c r="M126" s="5" t="s">
        <v>57</v>
      </c>
      <c r="N126" s="5" t="s">
        <v>57</v>
      </c>
      <c r="O126" s="5" t="s">
        <v>57</v>
      </c>
      <c r="P126" s="5" t="s">
        <v>57</v>
      </c>
      <c r="Q126" s="5" t="s">
        <v>57</v>
      </c>
      <c r="R126" s="3" t="s">
        <v>57</v>
      </c>
      <c r="S126" s="3" t="s">
        <v>267</v>
      </c>
      <c r="T126" s="7" t="s">
        <v>57</v>
      </c>
      <c r="U126" s="7" t="s">
        <v>57</v>
      </c>
      <c r="V126" s="7" t="s">
        <v>57</v>
      </c>
      <c r="W126" s="3" t="s">
        <v>57</v>
      </c>
      <c r="X126" s="3" t="s">
        <v>57</v>
      </c>
      <c r="Y126" s="3" t="s">
        <v>57</v>
      </c>
      <c r="Z126" s="3" t="s">
        <v>57</v>
      </c>
      <c r="AA126" s="3" t="s">
        <v>57</v>
      </c>
      <c r="AB126" s="3" t="s">
        <v>57</v>
      </c>
      <c r="AC126" s="3" t="s">
        <v>57</v>
      </c>
      <c r="AD126" s="9">
        <v>44501</v>
      </c>
      <c r="AE126" s="2" t="s">
        <v>60</v>
      </c>
      <c r="AF126" s="5">
        <v>58.560077660000005</v>
      </c>
      <c r="AG126" s="5">
        <v>116.8</v>
      </c>
      <c r="AH126" s="3" t="s">
        <v>61</v>
      </c>
      <c r="AI126" s="5">
        <v>58.560077660000005</v>
      </c>
      <c r="AJ126" s="3" t="s">
        <v>62</v>
      </c>
      <c r="AK126" s="134" t="s">
        <v>57</v>
      </c>
      <c r="AL126" s="134" t="s">
        <v>57</v>
      </c>
      <c r="AM126" s="3" t="s">
        <v>57</v>
      </c>
      <c r="AN126" s="3" t="s">
        <v>57</v>
      </c>
      <c r="AO126" s="3" t="s">
        <v>57</v>
      </c>
      <c r="AP126" s="4" t="s">
        <v>57</v>
      </c>
      <c r="AQ126" s="5" t="s">
        <v>57</v>
      </c>
    </row>
    <row r="128" spans="1:43" ht="16.899999999999999" customHeight="1" x14ac:dyDescent="0.25">
      <c r="A128" s="11" t="s">
        <v>618</v>
      </c>
    </row>
    <row r="129" spans="1:4" ht="16.899999999999999" customHeight="1" x14ac:dyDescent="0.25">
      <c r="A129" s="130" t="s">
        <v>623</v>
      </c>
    </row>
    <row r="130" spans="1:4" ht="16.899999999999999" customHeight="1" x14ac:dyDescent="0.25">
      <c r="A130" s="130" t="s">
        <v>651</v>
      </c>
    </row>
    <row r="131" spans="1:4" ht="16.899999999999999" customHeight="1" x14ac:dyDescent="0.25">
      <c r="A131" s="130" t="s">
        <v>619</v>
      </c>
    </row>
    <row r="132" spans="1:4" ht="16.899999999999999" customHeight="1" x14ac:dyDescent="0.25">
      <c r="A132" s="131" t="s">
        <v>620</v>
      </c>
    </row>
    <row r="133" spans="1:4" ht="31.15" customHeight="1" x14ac:dyDescent="0.25">
      <c r="A133" s="137" t="s">
        <v>621</v>
      </c>
      <c r="B133" s="137"/>
      <c r="C133" s="137"/>
      <c r="D133" s="137"/>
    </row>
    <row r="134" spans="1:4" ht="17.649999999999999" customHeight="1" x14ac:dyDescent="0.25">
      <c r="A134" s="131" t="s">
        <v>622</v>
      </c>
    </row>
    <row r="135" spans="1:4" ht="27.4" customHeight="1" x14ac:dyDescent="0.3">
      <c r="A135" s="138" t="s">
        <v>641</v>
      </c>
      <c r="B135" s="138"/>
      <c r="C135" s="138"/>
      <c r="D135" s="138"/>
    </row>
  </sheetData>
  <autoFilter ref="A1:AR126" xr:uid="{0C2D2E30-2024-4E9F-AE0B-432E062F2B5A}"/>
  <mergeCells count="2">
    <mergeCell ref="A133:D133"/>
    <mergeCell ref="A135:D135"/>
  </mergeCells>
  <conditionalFormatting sqref="A1:A2 B2:C2">
    <cfRule type="duplicateValues" dxfId="12" priority="10"/>
    <cfRule type="duplicateValues" dxfId="11" priority="11"/>
    <cfRule type="duplicateValues" dxfId="10" priority="12"/>
    <cfRule type="duplicateValues" dxfId="9" priority="13"/>
  </conditionalFormatting>
  <conditionalFormatting sqref="A129:A131">
    <cfRule type="duplicateValues" dxfId="8" priority="1"/>
  </conditionalFormatting>
  <conditionalFormatting sqref="B1:C1">
    <cfRule type="duplicateValues" dxfId="7" priority="2"/>
    <cfRule type="duplicateValues" dxfId="6" priority="3"/>
    <cfRule type="duplicateValues" dxfId="5" priority="4"/>
    <cfRule type="duplicateValues" dxfId="4" priority="5"/>
  </conditionalFormatting>
  <pageMargins left="0.23622047244094491" right="0.23622047244094491" top="0.74803149606299213" bottom="0.74803149606299213" header="0.31496062992125984" footer="0.31496062992125984"/>
  <pageSetup paperSize="9" scale="70"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C5439-A71C-4EB3-8247-C5B84517F159}">
  <sheetPr>
    <tabColor rgb="FF92D050"/>
    <pageSetUpPr fitToPage="1"/>
  </sheetPr>
  <dimension ref="A1:Y22"/>
  <sheetViews>
    <sheetView workbookViewId="0">
      <selection activeCell="A5" sqref="A5"/>
    </sheetView>
  </sheetViews>
  <sheetFormatPr defaultRowHeight="12.75" x14ac:dyDescent="0.2"/>
  <cols>
    <col min="1" max="1" width="36.28515625" style="24" customWidth="1"/>
    <col min="2" max="2" width="10.85546875" style="24" customWidth="1"/>
    <col min="3" max="3" width="4.28515625" style="24" customWidth="1"/>
    <col min="4" max="4" width="8" style="24" bestFit="1" customWidth="1"/>
    <col min="5" max="5" width="3.85546875" style="24" customWidth="1"/>
    <col min="6" max="6" width="10.85546875" style="24" customWidth="1"/>
    <col min="7" max="7" width="4.28515625" style="24" customWidth="1"/>
    <col min="8" max="8" width="8" style="24" bestFit="1" customWidth="1"/>
    <col min="9" max="9" width="3.85546875" style="24" customWidth="1"/>
    <col min="10" max="10" width="10.85546875" style="24" customWidth="1"/>
    <col min="11" max="11" width="4.28515625" style="24" customWidth="1"/>
    <col min="12" max="12" width="8" style="24" bestFit="1" customWidth="1"/>
    <col min="13" max="13" width="3.85546875" style="24" customWidth="1"/>
    <col min="14" max="14" width="10.85546875" style="24" customWidth="1"/>
    <col min="15" max="15" width="4.28515625" style="24" customWidth="1"/>
    <col min="16" max="16" width="8" style="24" bestFit="1" customWidth="1"/>
    <col min="17" max="17" width="3.85546875" style="24" customWidth="1"/>
    <col min="18" max="18" width="10.85546875" style="24" customWidth="1"/>
    <col min="19" max="19" width="4.28515625" style="24" customWidth="1"/>
    <col min="20" max="20" width="8" style="24" bestFit="1" customWidth="1"/>
    <col min="21" max="21" width="3.85546875" style="24" customWidth="1"/>
    <col min="22" max="22" width="16" style="24" customWidth="1"/>
    <col min="23" max="23" width="4.28515625" style="24" customWidth="1"/>
    <col min="24" max="24" width="8" style="24" bestFit="1" customWidth="1"/>
    <col min="25" max="25" width="3.85546875" style="24" customWidth="1"/>
    <col min="26" max="26" width="4.140625" style="25" customWidth="1"/>
    <col min="27" max="218" width="9.140625" style="25"/>
    <col min="219" max="219" width="26.5703125" style="25" customWidth="1"/>
    <col min="220" max="220" width="10.5703125" style="25" customWidth="1"/>
    <col min="221" max="221" width="4.5703125" style="25" customWidth="1"/>
    <col min="222" max="222" width="8.140625" style="25" customWidth="1"/>
    <col min="223" max="223" width="3.7109375" style="25" customWidth="1"/>
    <col min="224" max="224" width="12" style="25" customWidth="1"/>
    <col min="225" max="225" width="10" style="25" bestFit="1" customWidth="1"/>
    <col min="226" max="227" width="8.140625" style="25" bestFit="1" customWidth="1"/>
    <col min="228" max="228" width="10.5703125" style="25" customWidth="1"/>
    <col min="229" max="229" width="3.85546875" style="25" customWidth="1"/>
    <col min="230" max="230" width="7.42578125" style="25" bestFit="1" customWidth="1"/>
    <col min="231" max="231" width="3.7109375" style="25" customWidth="1"/>
    <col min="232" max="232" width="9.140625" style="25"/>
    <col min="233" max="233" width="3.5703125" style="25" customWidth="1"/>
    <col min="234" max="234" width="5.140625" style="25" customWidth="1"/>
    <col min="235" max="235" width="3.7109375" style="25" customWidth="1"/>
    <col min="236" max="236" width="9.140625" style="25"/>
    <col min="237" max="237" width="3.5703125" style="25" customWidth="1"/>
    <col min="238" max="238" width="5.140625" style="25" customWidth="1"/>
    <col min="239" max="239" width="3.7109375" style="25" customWidth="1"/>
    <col min="240" max="240" width="9.140625" style="25"/>
    <col min="241" max="241" width="3.5703125" style="25" customWidth="1"/>
    <col min="242" max="242" width="5.140625" style="25" customWidth="1"/>
    <col min="243" max="243" width="3.7109375" style="25" customWidth="1"/>
    <col min="244" max="244" width="9.140625" style="25" customWidth="1"/>
    <col min="245" max="245" width="3.5703125" style="25" customWidth="1"/>
    <col min="246" max="246" width="5.140625" style="25" customWidth="1"/>
    <col min="247" max="247" width="3.7109375" style="25" customWidth="1"/>
    <col min="248" max="248" width="9.140625" style="25" customWidth="1"/>
    <col min="249" max="249" width="3.5703125" style="25" customWidth="1"/>
    <col min="250" max="250" width="5.140625" style="25" customWidth="1"/>
    <col min="251" max="251" width="3.7109375" style="25" customWidth="1"/>
    <col min="252" max="252" width="9.140625" style="25" customWidth="1"/>
    <col min="253" max="253" width="3.5703125" style="25" customWidth="1"/>
    <col min="254" max="254" width="5.140625" style="25" customWidth="1"/>
    <col min="255" max="255" width="3.7109375" style="25" customWidth="1"/>
    <col min="256" max="256" width="9.140625" style="25"/>
    <col min="257" max="257" width="3.5703125" style="25" customWidth="1"/>
    <col min="258" max="258" width="5.140625" style="25" customWidth="1"/>
    <col min="259" max="259" width="3.7109375" style="25" customWidth="1"/>
    <col min="260" max="260" width="10.85546875" style="25" bestFit="1" customWidth="1"/>
    <col min="261" max="261" width="3.5703125" style="25" customWidth="1"/>
    <col min="262" max="262" width="6.7109375" style="25" customWidth="1"/>
    <col min="263" max="263" width="3.7109375" style="25" customWidth="1"/>
    <col min="264" max="264" width="9.140625" style="25"/>
    <col min="265" max="265" width="21.140625" style="25" customWidth="1"/>
    <col min="266" max="266" width="10.28515625" style="25" bestFit="1" customWidth="1"/>
    <col min="267" max="271" width="9.140625" style="25" customWidth="1"/>
    <col min="272" max="474" width="9.140625" style="25"/>
    <col min="475" max="475" width="26.5703125" style="25" customWidth="1"/>
    <col min="476" max="476" width="10.5703125" style="25" customWidth="1"/>
    <col min="477" max="477" width="4.5703125" style="25" customWidth="1"/>
    <col min="478" max="478" width="8.140625" style="25" customWidth="1"/>
    <col min="479" max="479" width="3.7109375" style="25" customWidth="1"/>
    <col min="480" max="480" width="12" style="25" customWidth="1"/>
    <col min="481" max="481" width="10" style="25" bestFit="1" customWidth="1"/>
    <col min="482" max="483" width="8.140625" style="25" bestFit="1" customWidth="1"/>
    <col min="484" max="484" width="10.5703125" style="25" customWidth="1"/>
    <col min="485" max="485" width="3.85546875" style="25" customWidth="1"/>
    <col min="486" max="486" width="7.42578125" style="25" bestFit="1" customWidth="1"/>
    <col min="487" max="487" width="3.7109375" style="25" customWidth="1"/>
    <col min="488" max="488" width="9.140625" style="25"/>
    <col min="489" max="489" width="3.5703125" style="25" customWidth="1"/>
    <col min="490" max="490" width="5.140625" style="25" customWidth="1"/>
    <col min="491" max="491" width="3.7109375" style="25" customWidth="1"/>
    <col min="492" max="492" width="9.140625" style="25"/>
    <col min="493" max="493" width="3.5703125" style="25" customWidth="1"/>
    <col min="494" max="494" width="5.140625" style="25" customWidth="1"/>
    <col min="495" max="495" width="3.7109375" style="25" customWidth="1"/>
    <col min="496" max="496" width="9.140625" style="25"/>
    <col min="497" max="497" width="3.5703125" style="25" customWidth="1"/>
    <col min="498" max="498" width="5.140625" style="25" customWidth="1"/>
    <col min="499" max="499" width="3.7109375" style="25" customWidth="1"/>
    <col min="500" max="500" width="9.140625" style="25" customWidth="1"/>
    <col min="501" max="501" width="3.5703125" style="25" customWidth="1"/>
    <col min="502" max="502" width="5.140625" style="25" customWidth="1"/>
    <col min="503" max="503" width="3.7109375" style="25" customWidth="1"/>
    <col min="504" max="504" width="9.140625" style="25" customWidth="1"/>
    <col min="505" max="505" width="3.5703125" style="25" customWidth="1"/>
    <col min="506" max="506" width="5.140625" style="25" customWidth="1"/>
    <col min="507" max="507" width="3.7109375" style="25" customWidth="1"/>
    <col min="508" max="508" width="9.140625" style="25" customWidth="1"/>
    <col min="509" max="509" width="3.5703125" style="25" customWidth="1"/>
    <col min="510" max="510" width="5.140625" style="25" customWidth="1"/>
    <col min="511" max="511" width="3.7109375" style="25" customWidth="1"/>
    <col min="512" max="512" width="9.140625" style="25"/>
    <col min="513" max="513" width="3.5703125" style="25" customWidth="1"/>
    <col min="514" max="514" width="5.140625" style="25" customWidth="1"/>
    <col min="515" max="515" width="3.7109375" style="25" customWidth="1"/>
    <col min="516" max="516" width="10.85546875" style="25" bestFit="1" customWidth="1"/>
    <col min="517" max="517" width="3.5703125" style="25" customWidth="1"/>
    <col min="518" max="518" width="6.7109375" style="25" customWidth="1"/>
    <col min="519" max="519" width="3.7109375" style="25" customWidth="1"/>
    <col min="520" max="520" width="9.140625" style="25"/>
    <col min="521" max="521" width="21.140625" style="25" customWidth="1"/>
    <col min="522" max="522" width="10.28515625" style="25" bestFit="1" customWidth="1"/>
    <col min="523" max="527" width="9.140625" style="25" customWidth="1"/>
    <col min="528" max="730" width="9.140625" style="25"/>
    <col min="731" max="731" width="26.5703125" style="25" customWidth="1"/>
    <col min="732" max="732" width="10.5703125" style="25" customWidth="1"/>
    <col min="733" max="733" width="4.5703125" style="25" customWidth="1"/>
    <col min="734" max="734" width="8.140625" style="25" customWidth="1"/>
    <col min="735" max="735" width="3.7109375" style="25" customWidth="1"/>
    <col min="736" max="736" width="12" style="25" customWidth="1"/>
    <col min="737" max="737" width="10" style="25" bestFit="1" customWidth="1"/>
    <col min="738" max="739" width="8.140625" style="25" bestFit="1" customWidth="1"/>
    <col min="740" max="740" width="10.5703125" style="25" customWidth="1"/>
    <col min="741" max="741" width="3.85546875" style="25" customWidth="1"/>
    <col min="742" max="742" width="7.42578125" style="25" bestFit="1" customWidth="1"/>
    <col min="743" max="743" width="3.7109375" style="25" customWidth="1"/>
    <col min="744" max="744" width="9.140625" style="25"/>
    <col min="745" max="745" width="3.5703125" style="25" customWidth="1"/>
    <col min="746" max="746" width="5.140625" style="25" customWidth="1"/>
    <col min="747" max="747" width="3.7109375" style="25" customWidth="1"/>
    <col min="748" max="748" width="9.140625" style="25"/>
    <col min="749" max="749" width="3.5703125" style="25" customWidth="1"/>
    <col min="750" max="750" width="5.140625" style="25" customWidth="1"/>
    <col min="751" max="751" width="3.7109375" style="25" customWidth="1"/>
    <col min="752" max="752" width="9.140625" style="25"/>
    <col min="753" max="753" width="3.5703125" style="25" customWidth="1"/>
    <col min="754" max="754" width="5.140625" style="25" customWidth="1"/>
    <col min="755" max="755" width="3.7109375" style="25" customWidth="1"/>
    <col min="756" max="756" width="9.140625" style="25" customWidth="1"/>
    <col min="757" max="757" width="3.5703125" style="25" customWidth="1"/>
    <col min="758" max="758" width="5.140625" style="25" customWidth="1"/>
    <col min="759" max="759" width="3.7109375" style="25" customWidth="1"/>
    <col min="760" max="760" width="9.140625" style="25" customWidth="1"/>
    <col min="761" max="761" width="3.5703125" style="25" customWidth="1"/>
    <col min="762" max="762" width="5.140625" style="25" customWidth="1"/>
    <col min="763" max="763" width="3.7109375" style="25" customWidth="1"/>
    <col min="764" max="764" width="9.140625" style="25" customWidth="1"/>
    <col min="765" max="765" width="3.5703125" style="25" customWidth="1"/>
    <col min="766" max="766" width="5.140625" style="25" customWidth="1"/>
    <col min="767" max="767" width="3.7109375" style="25" customWidth="1"/>
    <col min="768" max="768" width="9.140625" style="25"/>
    <col min="769" max="769" width="3.5703125" style="25" customWidth="1"/>
    <col min="770" max="770" width="5.140625" style="25" customWidth="1"/>
    <col min="771" max="771" width="3.7109375" style="25" customWidth="1"/>
    <col min="772" max="772" width="10.85546875" style="25" bestFit="1" customWidth="1"/>
    <col min="773" max="773" width="3.5703125" style="25" customWidth="1"/>
    <col min="774" max="774" width="6.7109375" style="25" customWidth="1"/>
    <col min="775" max="775" width="3.7109375" style="25" customWidth="1"/>
    <col min="776" max="776" width="9.140625" style="25"/>
    <col min="777" max="777" width="21.140625" style="25" customWidth="1"/>
    <col min="778" max="778" width="10.28515625" style="25" bestFit="1" customWidth="1"/>
    <col min="779" max="783" width="9.140625" style="25" customWidth="1"/>
    <col min="784" max="986" width="9.140625" style="25"/>
    <col min="987" max="987" width="26.5703125" style="25" customWidth="1"/>
    <col min="988" max="988" width="10.5703125" style="25" customWidth="1"/>
    <col min="989" max="989" width="4.5703125" style="25" customWidth="1"/>
    <col min="990" max="990" width="8.140625" style="25" customWidth="1"/>
    <col min="991" max="991" width="3.7109375" style="25" customWidth="1"/>
    <col min="992" max="992" width="12" style="25" customWidth="1"/>
    <col min="993" max="993" width="10" style="25" bestFit="1" customWidth="1"/>
    <col min="994" max="995" width="8.140625" style="25" bestFit="1" customWidth="1"/>
    <col min="996" max="996" width="10.5703125" style="25" customWidth="1"/>
    <col min="997" max="997" width="3.85546875" style="25" customWidth="1"/>
    <col min="998" max="998" width="7.42578125" style="25" bestFit="1" customWidth="1"/>
    <col min="999" max="999" width="3.7109375" style="25" customWidth="1"/>
    <col min="1000" max="1000" width="9.140625" style="25"/>
    <col min="1001" max="1001" width="3.5703125" style="25" customWidth="1"/>
    <col min="1002" max="1002" width="5.140625" style="25" customWidth="1"/>
    <col min="1003" max="1003" width="3.7109375" style="25" customWidth="1"/>
    <col min="1004" max="1004" width="9.140625" style="25"/>
    <col min="1005" max="1005" width="3.5703125" style="25" customWidth="1"/>
    <col min="1006" max="1006" width="5.140625" style="25" customWidth="1"/>
    <col min="1007" max="1007" width="3.7109375" style="25" customWidth="1"/>
    <col min="1008" max="1008" width="9.140625" style="25"/>
    <col min="1009" max="1009" width="3.5703125" style="25" customWidth="1"/>
    <col min="1010" max="1010" width="5.140625" style="25" customWidth="1"/>
    <col min="1011" max="1011" width="3.7109375" style="25" customWidth="1"/>
    <col min="1012" max="1012" width="9.140625" style="25" customWidth="1"/>
    <col min="1013" max="1013" width="3.5703125" style="25" customWidth="1"/>
    <col min="1014" max="1014" width="5.140625" style="25" customWidth="1"/>
    <col min="1015" max="1015" width="3.7109375" style="25" customWidth="1"/>
    <col min="1016" max="1016" width="9.140625" style="25" customWidth="1"/>
    <col min="1017" max="1017" width="3.5703125" style="25" customWidth="1"/>
    <col min="1018" max="1018" width="5.140625" style="25" customWidth="1"/>
    <col min="1019" max="1019" width="3.7109375" style="25" customWidth="1"/>
    <col min="1020" max="1020" width="9.140625" style="25" customWidth="1"/>
    <col min="1021" max="1021" width="3.5703125" style="25" customWidth="1"/>
    <col min="1022" max="1022" width="5.140625" style="25" customWidth="1"/>
    <col min="1023" max="1023" width="3.7109375" style="25" customWidth="1"/>
    <col min="1024" max="1024" width="9.140625" style="25"/>
    <col min="1025" max="1025" width="3.5703125" style="25" customWidth="1"/>
    <col min="1026" max="1026" width="5.140625" style="25" customWidth="1"/>
    <col min="1027" max="1027" width="3.7109375" style="25" customWidth="1"/>
    <col min="1028" max="1028" width="10.85546875" style="25" bestFit="1" customWidth="1"/>
    <col min="1029" max="1029" width="3.5703125" style="25" customWidth="1"/>
    <col min="1030" max="1030" width="6.7109375" style="25" customWidth="1"/>
    <col min="1031" max="1031" width="3.7109375" style="25" customWidth="1"/>
    <col min="1032" max="1032" width="9.140625" style="25"/>
    <col min="1033" max="1033" width="21.140625" style="25" customWidth="1"/>
    <col min="1034" max="1034" width="10.28515625" style="25" bestFit="1" customWidth="1"/>
    <col min="1035" max="1039" width="9.140625" style="25" customWidth="1"/>
    <col min="1040" max="1242" width="9.140625" style="25"/>
    <col min="1243" max="1243" width="26.5703125" style="25" customWidth="1"/>
    <col min="1244" max="1244" width="10.5703125" style="25" customWidth="1"/>
    <col min="1245" max="1245" width="4.5703125" style="25" customWidth="1"/>
    <col min="1246" max="1246" width="8.140625" style="25" customWidth="1"/>
    <col min="1247" max="1247" width="3.7109375" style="25" customWidth="1"/>
    <col min="1248" max="1248" width="12" style="25" customWidth="1"/>
    <col min="1249" max="1249" width="10" style="25" bestFit="1" customWidth="1"/>
    <col min="1250" max="1251" width="8.140625" style="25" bestFit="1" customWidth="1"/>
    <col min="1252" max="1252" width="10.5703125" style="25" customWidth="1"/>
    <col min="1253" max="1253" width="3.85546875" style="25" customWidth="1"/>
    <col min="1254" max="1254" width="7.42578125" style="25" bestFit="1" customWidth="1"/>
    <col min="1255" max="1255" width="3.7109375" style="25" customWidth="1"/>
    <col min="1256" max="1256" width="9.140625" style="25"/>
    <col min="1257" max="1257" width="3.5703125" style="25" customWidth="1"/>
    <col min="1258" max="1258" width="5.140625" style="25" customWidth="1"/>
    <col min="1259" max="1259" width="3.7109375" style="25" customWidth="1"/>
    <col min="1260" max="1260" width="9.140625" style="25"/>
    <col min="1261" max="1261" width="3.5703125" style="25" customWidth="1"/>
    <col min="1262" max="1262" width="5.140625" style="25" customWidth="1"/>
    <col min="1263" max="1263" width="3.7109375" style="25" customWidth="1"/>
    <col min="1264" max="1264" width="9.140625" style="25"/>
    <col min="1265" max="1265" width="3.5703125" style="25" customWidth="1"/>
    <col min="1266" max="1266" width="5.140625" style="25" customWidth="1"/>
    <col min="1267" max="1267" width="3.7109375" style="25" customWidth="1"/>
    <col min="1268" max="1268" width="9.140625" style="25" customWidth="1"/>
    <col min="1269" max="1269" width="3.5703125" style="25" customWidth="1"/>
    <col min="1270" max="1270" width="5.140625" style="25" customWidth="1"/>
    <col min="1271" max="1271" width="3.7109375" style="25" customWidth="1"/>
    <col min="1272" max="1272" width="9.140625" style="25" customWidth="1"/>
    <col min="1273" max="1273" width="3.5703125" style="25" customWidth="1"/>
    <col min="1274" max="1274" width="5.140625" style="25" customWidth="1"/>
    <col min="1275" max="1275" width="3.7109375" style="25" customWidth="1"/>
    <col min="1276" max="1276" width="9.140625" style="25" customWidth="1"/>
    <col min="1277" max="1277" width="3.5703125" style="25" customWidth="1"/>
    <col min="1278" max="1278" width="5.140625" style="25" customWidth="1"/>
    <col min="1279" max="1279" width="3.7109375" style="25" customWidth="1"/>
    <col min="1280" max="1280" width="9.140625" style="25"/>
    <col min="1281" max="1281" width="3.5703125" style="25" customWidth="1"/>
    <col min="1282" max="1282" width="5.140625" style="25" customWidth="1"/>
    <col min="1283" max="1283" width="3.7109375" style="25" customWidth="1"/>
    <col min="1284" max="1284" width="10.85546875" style="25" bestFit="1" customWidth="1"/>
    <col min="1285" max="1285" width="3.5703125" style="25" customWidth="1"/>
    <col min="1286" max="1286" width="6.7109375" style="25" customWidth="1"/>
    <col min="1287" max="1287" width="3.7109375" style="25" customWidth="1"/>
    <col min="1288" max="1288" width="9.140625" style="25"/>
    <col min="1289" max="1289" width="21.140625" style="25" customWidth="1"/>
    <col min="1290" max="1290" width="10.28515625" style="25" bestFit="1" customWidth="1"/>
    <col min="1291" max="1295" width="9.140625" style="25" customWidth="1"/>
    <col min="1296" max="1498" width="9.140625" style="25"/>
    <col min="1499" max="1499" width="26.5703125" style="25" customWidth="1"/>
    <col min="1500" max="1500" width="10.5703125" style="25" customWidth="1"/>
    <col min="1501" max="1501" width="4.5703125" style="25" customWidth="1"/>
    <col min="1502" max="1502" width="8.140625" style="25" customWidth="1"/>
    <col min="1503" max="1503" width="3.7109375" style="25" customWidth="1"/>
    <col min="1504" max="1504" width="12" style="25" customWidth="1"/>
    <col min="1505" max="1505" width="10" style="25" bestFit="1" customWidth="1"/>
    <col min="1506" max="1507" width="8.140625" style="25" bestFit="1" customWidth="1"/>
    <col min="1508" max="1508" width="10.5703125" style="25" customWidth="1"/>
    <col min="1509" max="1509" width="3.85546875" style="25" customWidth="1"/>
    <col min="1510" max="1510" width="7.42578125" style="25" bestFit="1" customWidth="1"/>
    <col min="1511" max="1511" width="3.7109375" style="25" customWidth="1"/>
    <col min="1512" max="1512" width="9.140625" style="25"/>
    <col min="1513" max="1513" width="3.5703125" style="25" customWidth="1"/>
    <col min="1514" max="1514" width="5.140625" style="25" customWidth="1"/>
    <col min="1515" max="1515" width="3.7109375" style="25" customWidth="1"/>
    <col min="1516" max="1516" width="9.140625" style="25"/>
    <col min="1517" max="1517" width="3.5703125" style="25" customWidth="1"/>
    <col min="1518" max="1518" width="5.140625" style="25" customWidth="1"/>
    <col min="1519" max="1519" width="3.7109375" style="25" customWidth="1"/>
    <col min="1520" max="1520" width="9.140625" style="25"/>
    <col min="1521" max="1521" width="3.5703125" style="25" customWidth="1"/>
    <col min="1522" max="1522" width="5.140625" style="25" customWidth="1"/>
    <col min="1523" max="1523" width="3.7109375" style="25" customWidth="1"/>
    <col min="1524" max="1524" width="9.140625" style="25" customWidth="1"/>
    <col min="1525" max="1525" width="3.5703125" style="25" customWidth="1"/>
    <col min="1526" max="1526" width="5.140625" style="25" customWidth="1"/>
    <col min="1527" max="1527" width="3.7109375" style="25" customWidth="1"/>
    <col min="1528" max="1528" width="9.140625" style="25" customWidth="1"/>
    <col min="1529" max="1529" width="3.5703125" style="25" customWidth="1"/>
    <col min="1530" max="1530" width="5.140625" style="25" customWidth="1"/>
    <col min="1531" max="1531" width="3.7109375" style="25" customWidth="1"/>
    <col min="1532" max="1532" width="9.140625" style="25" customWidth="1"/>
    <col min="1533" max="1533" width="3.5703125" style="25" customWidth="1"/>
    <col min="1534" max="1534" width="5.140625" style="25" customWidth="1"/>
    <col min="1535" max="1535" width="3.7109375" style="25" customWidth="1"/>
    <col min="1536" max="1536" width="9.140625" style="25"/>
    <col min="1537" max="1537" width="3.5703125" style="25" customWidth="1"/>
    <col min="1538" max="1538" width="5.140625" style="25" customWidth="1"/>
    <col min="1539" max="1539" width="3.7109375" style="25" customWidth="1"/>
    <col min="1540" max="1540" width="10.85546875" style="25" bestFit="1" customWidth="1"/>
    <col min="1541" max="1541" width="3.5703125" style="25" customWidth="1"/>
    <col min="1542" max="1542" width="6.7109375" style="25" customWidth="1"/>
    <col min="1543" max="1543" width="3.7109375" style="25" customWidth="1"/>
    <col min="1544" max="1544" width="9.140625" style="25"/>
    <col min="1545" max="1545" width="21.140625" style="25" customWidth="1"/>
    <col min="1546" max="1546" width="10.28515625" style="25" bestFit="1" customWidth="1"/>
    <col min="1547" max="1551" width="9.140625" style="25" customWidth="1"/>
    <col min="1552" max="1754" width="9.140625" style="25"/>
    <col min="1755" max="1755" width="26.5703125" style="25" customWidth="1"/>
    <col min="1756" max="1756" width="10.5703125" style="25" customWidth="1"/>
    <col min="1757" max="1757" width="4.5703125" style="25" customWidth="1"/>
    <col min="1758" max="1758" width="8.140625" style="25" customWidth="1"/>
    <col min="1759" max="1759" width="3.7109375" style="25" customWidth="1"/>
    <col min="1760" max="1760" width="12" style="25" customWidth="1"/>
    <col min="1761" max="1761" width="10" style="25" bestFit="1" customWidth="1"/>
    <col min="1762" max="1763" width="8.140625" style="25" bestFit="1" customWidth="1"/>
    <col min="1764" max="1764" width="10.5703125" style="25" customWidth="1"/>
    <col min="1765" max="1765" width="3.85546875" style="25" customWidth="1"/>
    <col min="1766" max="1766" width="7.42578125" style="25" bestFit="1" customWidth="1"/>
    <col min="1767" max="1767" width="3.7109375" style="25" customWidth="1"/>
    <col min="1768" max="1768" width="9.140625" style="25"/>
    <col min="1769" max="1769" width="3.5703125" style="25" customWidth="1"/>
    <col min="1770" max="1770" width="5.140625" style="25" customWidth="1"/>
    <col min="1771" max="1771" width="3.7109375" style="25" customWidth="1"/>
    <col min="1772" max="1772" width="9.140625" style="25"/>
    <col min="1773" max="1773" width="3.5703125" style="25" customWidth="1"/>
    <col min="1774" max="1774" width="5.140625" style="25" customWidth="1"/>
    <col min="1775" max="1775" width="3.7109375" style="25" customWidth="1"/>
    <col min="1776" max="1776" width="9.140625" style="25"/>
    <col min="1777" max="1777" width="3.5703125" style="25" customWidth="1"/>
    <col min="1778" max="1778" width="5.140625" style="25" customWidth="1"/>
    <col min="1779" max="1779" width="3.7109375" style="25" customWidth="1"/>
    <col min="1780" max="1780" width="9.140625" style="25" customWidth="1"/>
    <col min="1781" max="1781" width="3.5703125" style="25" customWidth="1"/>
    <col min="1782" max="1782" width="5.140625" style="25" customWidth="1"/>
    <col min="1783" max="1783" width="3.7109375" style="25" customWidth="1"/>
    <col min="1784" max="1784" width="9.140625" style="25" customWidth="1"/>
    <col min="1785" max="1785" width="3.5703125" style="25" customWidth="1"/>
    <col min="1786" max="1786" width="5.140625" style="25" customWidth="1"/>
    <col min="1787" max="1787" width="3.7109375" style="25" customWidth="1"/>
    <col min="1788" max="1788" width="9.140625" style="25" customWidth="1"/>
    <col min="1789" max="1789" width="3.5703125" style="25" customWidth="1"/>
    <col min="1790" max="1790" width="5.140625" style="25" customWidth="1"/>
    <col min="1791" max="1791" width="3.7109375" style="25" customWidth="1"/>
    <col min="1792" max="1792" width="9.140625" style="25"/>
    <col min="1793" max="1793" width="3.5703125" style="25" customWidth="1"/>
    <col min="1794" max="1794" width="5.140625" style="25" customWidth="1"/>
    <col min="1795" max="1795" width="3.7109375" style="25" customWidth="1"/>
    <col min="1796" max="1796" width="10.85546875" style="25" bestFit="1" customWidth="1"/>
    <col min="1797" max="1797" width="3.5703125" style="25" customWidth="1"/>
    <col min="1798" max="1798" width="6.7109375" style="25" customWidth="1"/>
    <col min="1799" max="1799" width="3.7109375" style="25" customWidth="1"/>
    <col min="1800" max="1800" width="9.140625" style="25"/>
    <col min="1801" max="1801" width="21.140625" style="25" customWidth="1"/>
    <col min="1802" max="1802" width="10.28515625" style="25" bestFit="1" customWidth="1"/>
    <col min="1803" max="1807" width="9.140625" style="25" customWidth="1"/>
    <col min="1808" max="2010" width="9.140625" style="25"/>
    <col min="2011" max="2011" width="26.5703125" style="25" customWidth="1"/>
    <col min="2012" max="2012" width="10.5703125" style="25" customWidth="1"/>
    <col min="2013" max="2013" width="4.5703125" style="25" customWidth="1"/>
    <col min="2014" max="2014" width="8.140625" style="25" customWidth="1"/>
    <col min="2015" max="2015" width="3.7109375" style="25" customWidth="1"/>
    <col min="2016" max="2016" width="12" style="25" customWidth="1"/>
    <col min="2017" max="2017" width="10" style="25" bestFit="1" customWidth="1"/>
    <col min="2018" max="2019" width="8.140625" style="25" bestFit="1" customWidth="1"/>
    <col min="2020" max="2020" width="10.5703125" style="25" customWidth="1"/>
    <col min="2021" max="2021" width="3.85546875" style="25" customWidth="1"/>
    <col min="2022" max="2022" width="7.42578125" style="25" bestFit="1" customWidth="1"/>
    <col min="2023" max="2023" width="3.7109375" style="25" customWidth="1"/>
    <col min="2024" max="2024" width="9.140625" style="25"/>
    <col min="2025" max="2025" width="3.5703125" style="25" customWidth="1"/>
    <col min="2026" max="2026" width="5.140625" style="25" customWidth="1"/>
    <col min="2027" max="2027" width="3.7109375" style="25" customWidth="1"/>
    <col min="2028" max="2028" width="9.140625" style="25"/>
    <col min="2029" max="2029" width="3.5703125" style="25" customWidth="1"/>
    <col min="2030" max="2030" width="5.140625" style="25" customWidth="1"/>
    <col min="2031" max="2031" width="3.7109375" style="25" customWidth="1"/>
    <col min="2032" max="2032" width="9.140625" style="25"/>
    <col min="2033" max="2033" width="3.5703125" style="25" customWidth="1"/>
    <col min="2034" max="2034" width="5.140625" style="25" customWidth="1"/>
    <col min="2035" max="2035" width="3.7109375" style="25" customWidth="1"/>
    <col min="2036" max="2036" width="9.140625" style="25" customWidth="1"/>
    <col min="2037" max="2037" width="3.5703125" style="25" customWidth="1"/>
    <col min="2038" max="2038" width="5.140625" style="25" customWidth="1"/>
    <col min="2039" max="2039" width="3.7109375" style="25" customWidth="1"/>
    <col min="2040" max="2040" width="9.140625" style="25" customWidth="1"/>
    <col min="2041" max="2041" width="3.5703125" style="25" customWidth="1"/>
    <col min="2042" max="2042" width="5.140625" style="25" customWidth="1"/>
    <col min="2043" max="2043" width="3.7109375" style="25" customWidth="1"/>
    <col min="2044" max="2044" width="9.140625" style="25" customWidth="1"/>
    <col min="2045" max="2045" width="3.5703125" style="25" customWidth="1"/>
    <col min="2046" max="2046" width="5.140625" style="25" customWidth="1"/>
    <col min="2047" max="2047" width="3.7109375" style="25" customWidth="1"/>
    <col min="2048" max="2048" width="9.140625" style="25"/>
    <col min="2049" max="2049" width="3.5703125" style="25" customWidth="1"/>
    <col min="2050" max="2050" width="5.140625" style="25" customWidth="1"/>
    <col min="2051" max="2051" width="3.7109375" style="25" customWidth="1"/>
    <col min="2052" max="2052" width="10.85546875" style="25" bestFit="1" customWidth="1"/>
    <col min="2053" max="2053" width="3.5703125" style="25" customWidth="1"/>
    <col min="2054" max="2054" width="6.7109375" style="25" customWidth="1"/>
    <col min="2055" max="2055" width="3.7109375" style="25" customWidth="1"/>
    <col min="2056" max="2056" width="9.140625" style="25"/>
    <col min="2057" max="2057" width="21.140625" style="25" customWidth="1"/>
    <col min="2058" max="2058" width="10.28515625" style="25" bestFit="1" customWidth="1"/>
    <col min="2059" max="2063" width="9.140625" style="25" customWidth="1"/>
    <col min="2064" max="2266" width="9.140625" style="25"/>
    <col min="2267" max="2267" width="26.5703125" style="25" customWidth="1"/>
    <col min="2268" max="2268" width="10.5703125" style="25" customWidth="1"/>
    <col min="2269" max="2269" width="4.5703125" style="25" customWidth="1"/>
    <col min="2270" max="2270" width="8.140625" style="25" customWidth="1"/>
    <col min="2271" max="2271" width="3.7109375" style="25" customWidth="1"/>
    <col min="2272" max="2272" width="12" style="25" customWidth="1"/>
    <col min="2273" max="2273" width="10" style="25" bestFit="1" customWidth="1"/>
    <col min="2274" max="2275" width="8.140625" style="25" bestFit="1" customWidth="1"/>
    <col min="2276" max="2276" width="10.5703125" style="25" customWidth="1"/>
    <col min="2277" max="2277" width="3.85546875" style="25" customWidth="1"/>
    <col min="2278" max="2278" width="7.42578125" style="25" bestFit="1" customWidth="1"/>
    <col min="2279" max="2279" width="3.7109375" style="25" customWidth="1"/>
    <col min="2280" max="2280" width="9.140625" style="25"/>
    <col min="2281" max="2281" width="3.5703125" style="25" customWidth="1"/>
    <col min="2282" max="2282" width="5.140625" style="25" customWidth="1"/>
    <col min="2283" max="2283" width="3.7109375" style="25" customWidth="1"/>
    <col min="2284" max="2284" width="9.140625" style="25"/>
    <col min="2285" max="2285" width="3.5703125" style="25" customWidth="1"/>
    <col min="2286" max="2286" width="5.140625" style="25" customWidth="1"/>
    <col min="2287" max="2287" width="3.7109375" style="25" customWidth="1"/>
    <col min="2288" max="2288" width="9.140625" style="25"/>
    <col min="2289" max="2289" width="3.5703125" style="25" customWidth="1"/>
    <col min="2290" max="2290" width="5.140625" style="25" customWidth="1"/>
    <col min="2291" max="2291" width="3.7109375" style="25" customWidth="1"/>
    <col min="2292" max="2292" width="9.140625" style="25" customWidth="1"/>
    <col min="2293" max="2293" width="3.5703125" style="25" customWidth="1"/>
    <col min="2294" max="2294" width="5.140625" style="25" customWidth="1"/>
    <col min="2295" max="2295" width="3.7109375" style="25" customWidth="1"/>
    <col min="2296" max="2296" width="9.140625" style="25" customWidth="1"/>
    <col min="2297" max="2297" width="3.5703125" style="25" customWidth="1"/>
    <col min="2298" max="2298" width="5.140625" style="25" customWidth="1"/>
    <col min="2299" max="2299" width="3.7109375" style="25" customWidth="1"/>
    <col min="2300" max="2300" width="9.140625" style="25" customWidth="1"/>
    <col min="2301" max="2301" width="3.5703125" style="25" customWidth="1"/>
    <col min="2302" max="2302" width="5.140625" style="25" customWidth="1"/>
    <col min="2303" max="2303" width="3.7109375" style="25" customWidth="1"/>
    <col min="2304" max="2304" width="9.140625" style="25"/>
    <col min="2305" max="2305" width="3.5703125" style="25" customWidth="1"/>
    <col min="2306" max="2306" width="5.140625" style="25" customWidth="1"/>
    <col min="2307" max="2307" width="3.7109375" style="25" customWidth="1"/>
    <col min="2308" max="2308" width="10.85546875" style="25" bestFit="1" customWidth="1"/>
    <col min="2309" max="2309" width="3.5703125" style="25" customWidth="1"/>
    <col min="2310" max="2310" width="6.7109375" style="25" customWidth="1"/>
    <col min="2311" max="2311" width="3.7109375" style="25" customWidth="1"/>
    <col min="2312" max="2312" width="9.140625" style="25"/>
    <col min="2313" max="2313" width="21.140625" style="25" customWidth="1"/>
    <col min="2314" max="2314" width="10.28515625" style="25" bestFit="1" customWidth="1"/>
    <col min="2315" max="2319" width="9.140625" style="25" customWidth="1"/>
    <col min="2320" max="2522" width="9.140625" style="25"/>
    <col min="2523" max="2523" width="26.5703125" style="25" customWidth="1"/>
    <col min="2524" max="2524" width="10.5703125" style="25" customWidth="1"/>
    <col min="2525" max="2525" width="4.5703125" style="25" customWidth="1"/>
    <col min="2526" max="2526" width="8.140625" style="25" customWidth="1"/>
    <col min="2527" max="2527" width="3.7109375" style="25" customWidth="1"/>
    <col min="2528" max="2528" width="12" style="25" customWidth="1"/>
    <col min="2529" max="2529" width="10" style="25" bestFit="1" customWidth="1"/>
    <col min="2530" max="2531" width="8.140625" style="25" bestFit="1" customWidth="1"/>
    <col min="2532" max="2532" width="10.5703125" style="25" customWidth="1"/>
    <col min="2533" max="2533" width="3.85546875" style="25" customWidth="1"/>
    <col min="2534" max="2534" width="7.42578125" style="25" bestFit="1" customWidth="1"/>
    <col min="2535" max="2535" width="3.7109375" style="25" customWidth="1"/>
    <col min="2536" max="2536" width="9.140625" style="25"/>
    <col min="2537" max="2537" width="3.5703125" style="25" customWidth="1"/>
    <col min="2538" max="2538" width="5.140625" style="25" customWidth="1"/>
    <col min="2539" max="2539" width="3.7109375" style="25" customWidth="1"/>
    <col min="2540" max="2540" width="9.140625" style="25"/>
    <col min="2541" max="2541" width="3.5703125" style="25" customWidth="1"/>
    <col min="2542" max="2542" width="5.140625" style="25" customWidth="1"/>
    <col min="2543" max="2543" width="3.7109375" style="25" customWidth="1"/>
    <col min="2544" max="2544" width="9.140625" style="25"/>
    <col min="2545" max="2545" width="3.5703125" style="25" customWidth="1"/>
    <col min="2546" max="2546" width="5.140625" style="25" customWidth="1"/>
    <col min="2547" max="2547" width="3.7109375" style="25" customWidth="1"/>
    <col min="2548" max="2548" width="9.140625" style="25" customWidth="1"/>
    <col min="2549" max="2549" width="3.5703125" style="25" customWidth="1"/>
    <col min="2550" max="2550" width="5.140625" style="25" customWidth="1"/>
    <col min="2551" max="2551" width="3.7109375" style="25" customWidth="1"/>
    <col min="2552" max="2552" width="9.140625" style="25" customWidth="1"/>
    <col min="2553" max="2553" width="3.5703125" style="25" customWidth="1"/>
    <col min="2554" max="2554" width="5.140625" style="25" customWidth="1"/>
    <col min="2555" max="2555" width="3.7109375" style="25" customWidth="1"/>
    <col min="2556" max="2556" width="9.140625" style="25" customWidth="1"/>
    <col min="2557" max="2557" width="3.5703125" style="25" customWidth="1"/>
    <col min="2558" max="2558" width="5.140625" style="25" customWidth="1"/>
    <col min="2559" max="2559" width="3.7109375" style="25" customWidth="1"/>
    <col min="2560" max="2560" width="9.140625" style="25"/>
    <col min="2561" max="2561" width="3.5703125" style="25" customWidth="1"/>
    <col min="2562" max="2562" width="5.140625" style="25" customWidth="1"/>
    <col min="2563" max="2563" width="3.7109375" style="25" customWidth="1"/>
    <col min="2564" max="2564" width="10.85546875" style="25" bestFit="1" customWidth="1"/>
    <col min="2565" max="2565" width="3.5703125" style="25" customWidth="1"/>
    <col min="2566" max="2566" width="6.7109375" style="25" customWidth="1"/>
    <col min="2567" max="2567" width="3.7109375" style="25" customWidth="1"/>
    <col min="2568" max="2568" width="9.140625" style="25"/>
    <col min="2569" max="2569" width="21.140625" style="25" customWidth="1"/>
    <col min="2570" max="2570" width="10.28515625" style="25" bestFit="1" customWidth="1"/>
    <col min="2571" max="2575" width="9.140625" style="25" customWidth="1"/>
    <col min="2576" max="2778" width="9.140625" style="25"/>
    <col min="2779" max="2779" width="26.5703125" style="25" customWidth="1"/>
    <col min="2780" max="2780" width="10.5703125" style="25" customWidth="1"/>
    <col min="2781" max="2781" width="4.5703125" style="25" customWidth="1"/>
    <col min="2782" max="2782" width="8.140625" style="25" customWidth="1"/>
    <col min="2783" max="2783" width="3.7109375" style="25" customWidth="1"/>
    <col min="2784" max="2784" width="12" style="25" customWidth="1"/>
    <col min="2785" max="2785" width="10" style="25" bestFit="1" customWidth="1"/>
    <col min="2786" max="2787" width="8.140625" style="25" bestFit="1" customWidth="1"/>
    <col min="2788" max="2788" width="10.5703125" style="25" customWidth="1"/>
    <col min="2789" max="2789" width="3.85546875" style="25" customWidth="1"/>
    <col min="2790" max="2790" width="7.42578125" style="25" bestFit="1" customWidth="1"/>
    <col min="2791" max="2791" width="3.7109375" style="25" customWidth="1"/>
    <col min="2792" max="2792" width="9.140625" style="25"/>
    <col min="2793" max="2793" width="3.5703125" style="25" customWidth="1"/>
    <col min="2794" max="2794" width="5.140625" style="25" customWidth="1"/>
    <col min="2795" max="2795" width="3.7109375" style="25" customWidth="1"/>
    <col min="2796" max="2796" width="9.140625" style="25"/>
    <col min="2797" max="2797" width="3.5703125" style="25" customWidth="1"/>
    <col min="2798" max="2798" width="5.140625" style="25" customWidth="1"/>
    <col min="2799" max="2799" width="3.7109375" style="25" customWidth="1"/>
    <col min="2800" max="2800" width="9.140625" style="25"/>
    <col min="2801" max="2801" width="3.5703125" style="25" customWidth="1"/>
    <col min="2802" max="2802" width="5.140625" style="25" customWidth="1"/>
    <col min="2803" max="2803" width="3.7109375" style="25" customWidth="1"/>
    <col min="2804" max="2804" width="9.140625" style="25" customWidth="1"/>
    <col min="2805" max="2805" width="3.5703125" style="25" customWidth="1"/>
    <col min="2806" max="2806" width="5.140625" style="25" customWidth="1"/>
    <col min="2807" max="2807" width="3.7109375" style="25" customWidth="1"/>
    <col min="2808" max="2808" width="9.140625" style="25" customWidth="1"/>
    <col min="2809" max="2809" width="3.5703125" style="25" customWidth="1"/>
    <col min="2810" max="2810" width="5.140625" style="25" customWidth="1"/>
    <col min="2811" max="2811" width="3.7109375" style="25" customWidth="1"/>
    <col min="2812" max="2812" width="9.140625" style="25" customWidth="1"/>
    <col min="2813" max="2813" width="3.5703125" style="25" customWidth="1"/>
    <col min="2814" max="2814" width="5.140625" style="25" customWidth="1"/>
    <col min="2815" max="2815" width="3.7109375" style="25" customWidth="1"/>
    <col min="2816" max="2816" width="9.140625" style="25"/>
    <col min="2817" max="2817" width="3.5703125" style="25" customWidth="1"/>
    <col min="2818" max="2818" width="5.140625" style="25" customWidth="1"/>
    <col min="2819" max="2819" width="3.7109375" style="25" customWidth="1"/>
    <col min="2820" max="2820" width="10.85546875" style="25" bestFit="1" customWidth="1"/>
    <col min="2821" max="2821" width="3.5703125" style="25" customWidth="1"/>
    <col min="2822" max="2822" width="6.7109375" style="25" customWidth="1"/>
    <col min="2823" max="2823" width="3.7109375" style="25" customWidth="1"/>
    <col min="2824" max="2824" width="9.140625" style="25"/>
    <col min="2825" max="2825" width="21.140625" style="25" customWidth="1"/>
    <col min="2826" max="2826" width="10.28515625" style="25" bestFit="1" customWidth="1"/>
    <col min="2827" max="2831" width="9.140625" style="25" customWidth="1"/>
    <col min="2832" max="3034" width="9.140625" style="25"/>
    <col min="3035" max="3035" width="26.5703125" style="25" customWidth="1"/>
    <col min="3036" max="3036" width="10.5703125" style="25" customWidth="1"/>
    <col min="3037" max="3037" width="4.5703125" style="25" customWidth="1"/>
    <col min="3038" max="3038" width="8.140625" style="25" customWidth="1"/>
    <col min="3039" max="3039" width="3.7109375" style="25" customWidth="1"/>
    <col min="3040" max="3040" width="12" style="25" customWidth="1"/>
    <col min="3041" max="3041" width="10" style="25" bestFit="1" customWidth="1"/>
    <col min="3042" max="3043" width="8.140625" style="25" bestFit="1" customWidth="1"/>
    <col min="3044" max="3044" width="10.5703125" style="25" customWidth="1"/>
    <col min="3045" max="3045" width="3.85546875" style="25" customWidth="1"/>
    <col min="3046" max="3046" width="7.42578125" style="25" bestFit="1" customWidth="1"/>
    <col min="3047" max="3047" width="3.7109375" style="25" customWidth="1"/>
    <col min="3048" max="3048" width="9.140625" style="25"/>
    <col min="3049" max="3049" width="3.5703125" style="25" customWidth="1"/>
    <col min="3050" max="3050" width="5.140625" style="25" customWidth="1"/>
    <col min="3051" max="3051" width="3.7109375" style="25" customWidth="1"/>
    <col min="3052" max="3052" width="9.140625" style="25"/>
    <col min="3053" max="3053" width="3.5703125" style="25" customWidth="1"/>
    <col min="3054" max="3054" width="5.140625" style="25" customWidth="1"/>
    <col min="3055" max="3055" width="3.7109375" style="25" customWidth="1"/>
    <col min="3056" max="3056" width="9.140625" style="25"/>
    <col min="3057" max="3057" width="3.5703125" style="25" customWidth="1"/>
    <col min="3058" max="3058" width="5.140625" style="25" customWidth="1"/>
    <col min="3059" max="3059" width="3.7109375" style="25" customWidth="1"/>
    <col min="3060" max="3060" width="9.140625" style="25" customWidth="1"/>
    <col min="3061" max="3061" width="3.5703125" style="25" customWidth="1"/>
    <col min="3062" max="3062" width="5.140625" style="25" customWidth="1"/>
    <col min="3063" max="3063" width="3.7109375" style="25" customWidth="1"/>
    <col min="3064" max="3064" width="9.140625" style="25" customWidth="1"/>
    <col min="3065" max="3065" width="3.5703125" style="25" customWidth="1"/>
    <col min="3066" max="3066" width="5.140625" style="25" customWidth="1"/>
    <col min="3067" max="3067" width="3.7109375" style="25" customWidth="1"/>
    <col min="3068" max="3068" width="9.140625" style="25" customWidth="1"/>
    <col min="3069" max="3069" width="3.5703125" style="25" customWidth="1"/>
    <col min="3070" max="3070" width="5.140625" style="25" customWidth="1"/>
    <col min="3071" max="3071" width="3.7109375" style="25" customWidth="1"/>
    <col min="3072" max="3072" width="9.140625" style="25"/>
    <col min="3073" max="3073" width="3.5703125" style="25" customWidth="1"/>
    <col min="3074" max="3074" width="5.140625" style="25" customWidth="1"/>
    <col min="3075" max="3075" width="3.7109375" style="25" customWidth="1"/>
    <col min="3076" max="3076" width="10.85546875" style="25" bestFit="1" customWidth="1"/>
    <col min="3077" max="3077" width="3.5703125" style="25" customWidth="1"/>
    <col min="3078" max="3078" width="6.7109375" style="25" customWidth="1"/>
    <col min="3079" max="3079" width="3.7109375" style="25" customWidth="1"/>
    <col min="3080" max="3080" width="9.140625" style="25"/>
    <col min="3081" max="3081" width="21.140625" style="25" customWidth="1"/>
    <col min="3082" max="3082" width="10.28515625" style="25" bestFit="1" customWidth="1"/>
    <col min="3083" max="3087" width="9.140625" style="25" customWidth="1"/>
    <col min="3088" max="3290" width="9.140625" style="25"/>
    <col min="3291" max="3291" width="26.5703125" style="25" customWidth="1"/>
    <col min="3292" max="3292" width="10.5703125" style="25" customWidth="1"/>
    <col min="3293" max="3293" width="4.5703125" style="25" customWidth="1"/>
    <col min="3294" max="3294" width="8.140625" style="25" customWidth="1"/>
    <col min="3295" max="3295" width="3.7109375" style="25" customWidth="1"/>
    <col min="3296" max="3296" width="12" style="25" customWidth="1"/>
    <col min="3297" max="3297" width="10" style="25" bestFit="1" customWidth="1"/>
    <col min="3298" max="3299" width="8.140625" style="25" bestFit="1" customWidth="1"/>
    <col min="3300" max="3300" width="10.5703125" style="25" customWidth="1"/>
    <col min="3301" max="3301" width="3.85546875" style="25" customWidth="1"/>
    <col min="3302" max="3302" width="7.42578125" style="25" bestFit="1" customWidth="1"/>
    <col min="3303" max="3303" width="3.7109375" style="25" customWidth="1"/>
    <col min="3304" max="3304" width="9.140625" style="25"/>
    <col min="3305" max="3305" width="3.5703125" style="25" customWidth="1"/>
    <col min="3306" max="3306" width="5.140625" style="25" customWidth="1"/>
    <col min="3307" max="3307" width="3.7109375" style="25" customWidth="1"/>
    <col min="3308" max="3308" width="9.140625" style="25"/>
    <col min="3309" max="3309" width="3.5703125" style="25" customWidth="1"/>
    <col min="3310" max="3310" width="5.140625" style="25" customWidth="1"/>
    <col min="3311" max="3311" width="3.7109375" style="25" customWidth="1"/>
    <col min="3312" max="3312" width="9.140625" style="25"/>
    <col min="3313" max="3313" width="3.5703125" style="25" customWidth="1"/>
    <col min="3314" max="3314" width="5.140625" style="25" customWidth="1"/>
    <col min="3315" max="3315" width="3.7109375" style="25" customWidth="1"/>
    <col min="3316" max="3316" width="9.140625" style="25" customWidth="1"/>
    <col min="3317" max="3317" width="3.5703125" style="25" customWidth="1"/>
    <col min="3318" max="3318" width="5.140625" style="25" customWidth="1"/>
    <col min="3319" max="3319" width="3.7109375" style="25" customWidth="1"/>
    <col min="3320" max="3320" width="9.140625" style="25" customWidth="1"/>
    <col min="3321" max="3321" width="3.5703125" style="25" customWidth="1"/>
    <col min="3322" max="3322" width="5.140625" style="25" customWidth="1"/>
    <col min="3323" max="3323" width="3.7109375" style="25" customWidth="1"/>
    <col min="3324" max="3324" width="9.140625" style="25" customWidth="1"/>
    <col min="3325" max="3325" width="3.5703125" style="25" customWidth="1"/>
    <col min="3326" max="3326" width="5.140625" style="25" customWidth="1"/>
    <col min="3327" max="3327" width="3.7109375" style="25" customWidth="1"/>
    <col min="3328" max="3328" width="9.140625" style="25"/>
    <col min="3329" max="3329" width="3.5703125" style="25" customWidth="1"/>
    <col min="3330" max="3330" width="5.140625" style="25" customWidth="1"/>
    <col min="3331" max="3331" width="3.7109375" style="25" customWidth="1"/>
    <col min="3332" max="3332" width="10.85546875" style="25" bestFit="1" customWidth="1"/>
    <col min="3333" max="3333" width="3.5703125" style="25" customWidth="1"/>
    <col min="3334" max="3334" width="6.7109375" style="25" customWidth="1"/>
    <col min="3335" max="3335" width="3.7109375" style="25" customWidth="1"/>
    <col min="3336" max="3336" width="9.140625" style="25"/>
    <col min="3337" max="3337" width="21.140625" style="25" customWidth="1"/>
    <col min="3338" max="3338" width="10.28515625" style="25" bestFit="1" customWidth="1"/>
    <col min="3339" max="3343" width="9.140625" style="25" customWidth="1"/>
    <col min="3344" max="3546" width="9.140625" style="25"/>
    <col min="3547" max="3547" width="26.5703125" style="25" customWidth="1"/>
    <col min="3548" max="3548" width="10.5703125" style="25" customWidth="1"/>
    <col min="3549" max="3549" width="4.5703125" style="25" customWidth="1"/>
    <col min="3550" max="3550" width="8.140625" style="25" customWidth="1"/>
    <col min="3551" max="3551" width="3.7109375" style="25" customWidth="1"/>
    <col min="3552" max="3552" width="12" style="25" customWidth="1"/>
    <col min="3553" max="3553" width="10" style="25" bestFit="1" customWidth="1"/>
    <col min="3554" max="3555" width="8.140625" style="25" bestFit="1" customWidth="1"/>
    <col min="3556" max="3556" width="10.5703125" style="25" customWidth="1"/>
    <col min="3557" max="3557" width="3.85546875" style="25" customWidth="1"/>
    <col min="3558" max="3558" width="7.42578125" style="25" bestFit="1" customWidth="1"/>
    <col min="3559" max="3559" width="3.7109375" style="25" customWidth="1"/>
    <col min="3560" max="3560" width="9.140625" style="25"/>
    <col min="3561" max="3561" width="3.5703125" style="25" customWidth="1"/>
    <col min="3562" max="3562" width="5.140625" style="25" customWidth="1"/>
    <col min="3563" max="3563" width="3.7109375" style="25" customWidth="1"/>
    <col min="3564" max="3564" width="9.140625" style="25"/>
    <col min="3565" max="3565" width="3.5703125" style="25" customWidth="1"/>
    <col min="3566" max="3566" width="5.140625" style="25" customWidth="1"/>
    <col min="3567" max="3567" width="3.7109375" style="25" customWidth="1"/>
    <col min="3568" max="3568" width="9.140625" style="25"/>
    <col min="3569" max="3569" width="3.5703125" style="25" customWidth="1"/>
    <col min="3570" max="3570" width="5.140625" style="25" customWidth="1"/>
    <col min="3571" max="3571" width="3.7109375" style="25" customWidth="1"/>
    <col min="3572" max="3572" width="9.140625" style="25" customWidth="1"/>
    <col min="3573" max="3573" width="3.5703125" style="25" customWidth="1"/>
    <col min="3574" max="3574" width="5.140625" style="25" customWidth="1"/>
    <col min="3575" max="3575" width="3.7109375" style="25" customWidth="1"/>
    <col min="3576" max="3576" width="9.140625" style="25" customWidth="1"/>
    <col min="3577" max="3577" width="3.5703125" style="25" customWidth="1"/>
    <col min="3578" max="3578" width="5.140625" style="25" customWidth="1"/>
    <col min="3579" max="3579" width="3.7109375" style="25" customWidth="1"/>
    <col min="3580" max="3580" width="9.140625" style="25" customWidth="1"/>
    <col min="3581" max="3581" width="3.5703125" style="25" customWidth="1"/>
    <col min="3582" max="3582" width="5.140625" style="25" customWidth="1"/>
    <col min="3583" max="3583" width="3.7109375" style="25" customWidth="1"/>
    <col min="3584" max="3584" width="9.140625" style="25"/>
    <col min="3585" max="3585" width="3.5703125" style="25" customWidth="1"/>
    <col min="3586" max="3586" width="5.140625" style="25" customWidth="1"/>
    <col min="3587" max="3587" width="3.7109375" style="25" customWidth="1"/>
    <col min="3588" max="3588" width="10.85546875" style="25" bestFit="1" customWidth="1"/>
    <col min="3589" max="3589" width="3.5703125" style="25" customWidth="1"/>
    <col min="3590" max="3590" width="6.7109375" style="25" customWidth="1"/>
    <col min="3591" max="3591" width="3.7109375" style="25" customWidth="1"/>
    <col min="3592" max="3592" width="9.140625" style="25"/>
    <col min="3593" max="3593" width="21.140625" style="25" customWidth="1"/>
    <col min="3594" max="3594" width="10.28515625" style="25" bestFit="1" customWidth="1"/>
    <col min="3595" max="3599" width="9.140625" style="25" customWidth="1"/>
    <col min="3600" max="3802" width="9.140625" style="25"/>
    <col min="3803" max="3803" width="26.5703125" style="25" customWidth="1"/>
    <col min="3804" max="3804" width="10.5703125" style="25" customWidth="1"/>
    <col min="3805" max="3805" width="4.5703125" style="25" customWidth="1"/>
    <col min="3806" max="3806" width="8.140625" style="25" customWidth="1"/>
    <col min="3807" max="3807" width="3.7109375" style="25" customWidth="1"/>
    <col min="3808" max="3808" width="12" style="25" customWidth="1"/>
    <col min="3809" max="3809" width="10" style="25" bestFit="1" customWidth="1"/>
    <col min="3810" max="3811" width="8.140625" style="25" bestFit="1" customWidth="1"/>
    <col min="3812" max="3812" width="10.5703125" style="25" customWidth="1"/>
    <col min="3813" max="3813" width="3.85546875" style="25" customWidth="1"/>
    <col min="3814" max="3814" width="7.42578125" style="25" bestFit="1" customWidth="1"/>
    <col min="3815" max="3815" width="3.7109375" style="25" customWidth="1"/>
    <col min="3816" max="3816" width="9.140625" style="25"/>
    <col min="3817" max="3817" width="3.5703125" style="25" customWidth="1"/>
    <col min="3818" max="3818" width="5.140625" style="25" customWidth="1"/>
    <col min="3819" max="3819" width="3.7109375" style="25" customWidth="1"/>
    <col min="3820" max="3820" width="9.140625" style="25"/>
    <col min="3821" max="3821" width="3.5703125" style="25" customWidth="1"/>
    <col min="3822" max="3822" width="5.140625" style="25" customWidth="1"/>
    <col min="3823" max="3823" width="3.7109375" style="25" customWidth="1"/>
    <col min="3824" max="3824" width="9.140625" style="25"/>
    <col min="3825" max="3825" width="3.5703125" style="25" customWidth="1"/>
    <col min="3826" max="3826" width="5.140625" style="25" customWidth="1"/>
    <col min="3827" max="3827" width="3.7109375" style="25" customWidth="1"/>
    <col min="3828" max="3828" width="9.140625" style="25" customWidth="1"/>
    <col min="3829" max="3829" width="3.5703125" style="25" customWidth="1"/>
    <col min="3830" max="3830" width="5.140625" style="25" customWidth="1"/>
    <col min="3831" max="3831" width="3.7109375" style="25" customWidth="1"/>
    <col min="3832" max="3832" width="9.140625" style="25" customWidth="1"/>
    <col min="3833" max="3833" width="3.5703125" style="25" customWidth="1"/>
    <col min="3834" max="3834" width="5.140625" style="25" customWidth="1"/>
    <col min="3835" max="3835" width="3.7109375" style="25" customWidth="1"/>
    <col min="3836" max="3836" width="9.140625" style="25" customWidth="1"/>
    <col min="3837" max="3837" width="3.5703125" style="25" customWidth="1"/>
    <col min="3838" max="3838" width="5.140625" style="25" customWidth="1"/>
    <col min="3839" max="3839" width="3.7109375" style="25" customWidth="1"/>
    <col min="3840" max="3840" width="9.140625" style="25"/>
    <col min="3841" max="3841" width="3.5703125" style="25" customWidth="1"/>
    <col min="3842" max="3842" width="5.140625" style="25" customWidth="1"/>
    <col min="3843" max="3843" width="3.7109375" style="25" customWidth="1"/>
    <col min="3844" max="3844" width="10.85546875" style="25" bestFit="1" customWidth="1"/>
    <col min="3845" max="3845" width="3.5703125" style="25" customWidth="1"/>
    <col min="3846" max="3846" width="6.7109375" style="25" customWidth="1"/>
    <col min="3847" max="3847" width="3.7109375" style="25" customWidth="1"/>
    <col min="3848" max="3848" width="9.140625" style="25"/>
    <col min="3849" max="3849" width="21.140625" style="25" customWidth="1"/>
    <col min="3850" max="3850" width="10.28515625" style="25" bestFit="1" customWidth="1"/>
    <col min="3851" max="3855" width="9.140625" style="25" customWidth="1"/>
    <col min="3856" max="4058" width="9.140625" style="25"/>
    <col min="4059" max="4059" width="26.5703125" style="25" customWidth="1"/>
    <col min="4060" max="4060" width="10.5703125" style="25" customWidth="1"/>
    <col min="4061" max="4061" width="4.5703125" style="25" customWidth="1"/>
    <col min="4062" max="4062" width="8.140625" style="25" customWidth="1"/>
    <col min="4063" max="4063" width="3.7109375" style="25" customWidth="1"/>
    <col min="4064" max="4064" width="12" style="25" customWidth="1"/>
    <col min="4065" max="4065" width="10" style="25" bestFit="1" customWidth="1"/>
    <col min="4066" max="4067" width="8.140625" style="25" bestFit="1" customWidth="1"/>
    <col min="4068" max="4068" width="10.5703125" style="25" customWidth="1"/>
    <col min="4069" max="4069" width="3.85546875" style="25" customWidth="1"/>
    <col min="4070" max="4070" width="7.42578125" style="25" bestFit="1" customWidth="1"/>
    <col min="4071" max="4071" width="3.7109375" style="25" customWidth="1"/>
    <col min="4072" max="4072" width="9.140625" style="25"/>
    <col min="4073" max="4073" width="3.5703125" style="25" customWidth="1"/>
    <col min="4074" max="4074" width="5.140625" style="25" customWidth="1"/>
    <col min="4075" max="4075" width="3.7109375" style="25" customWidth="1"/>
    <col min="4076" max="4076" width="9.140625" style="25"/>
    <col min="4077" max="4077" width="3.5703125" style="25" customWidth="1"/>
    <col min="4078" max="4078" width="5.140625" style="25" customWidth="1"/>
    <col min="4079" max="4079" width="3.7109375" style="25" customWidth="1"/>
    <col min="4080" max="4080" width="9.140625" style="25"/>
    <col min="4081" max="4081" width="3.5703125" style="25" customWidth="1"/>
    <col min="4082" max="4082" width="5.140625" style="25" customWidth="1"/>
    <col min="4083" max="4083" width="3.7109375" style="25" customWidth="1"/>
    <col min="4084" max="4084" width="9.140625" style="25" customWidth="1"/>
    <col min="4085" max="4085" width="3.5703125" style="25" customWidth="1"/>
    <col min="4086" max="4086" width="5.140625" style="25" customWidth="1"/>
    <col min="4087" max="4087" width="3.7109375" style="25" customWidth="1"/>
    <col min="4088" max="4088" width="9.140625" style="25" customWidth="1"/>
    <col min="4089" max="4089" width="3.5703125" style="25" customWidth="1"/>
    <col min="4090" max="4090" width="5.140625" style="25" customWidth="1"/>
    <col min="4091" max="4091" width="3.7109375" style="25" customWidth="1"/>
    <col min="4092" max="4092" width="9.140625" style="25" customWidth="1"/>
    <col min="4093" max="4093" width="3.5703125" style="25" customWidth="1"/>
    <col min="4094" max="4094" width="5.140625" style="25" customWidth="1"/>
    <col min="4095" max="4095" width="3.7109375" style="25" customWidth="1"/>
    <col min="4096" max="4096" width="9.140625" style="25"/>
    <col min="4097" max="4097" width="3.5703125" style="25" customWidth="1"/>
    <col min="4098" max="4098" width="5.140625" style="25" customWidth="1"/>
    <col min="4099" max="4099" width="3.7109375" style="25" customWidth="1"/>
    <col min="4100" max="4100" width="10.85546875" style="25" bestFit="1" customWidth="1"/>
    <col min="4101" max="4101" width="3.5703125" style="25" customWidth="1"/>
    <col min="4102" max="4102" width="6.7109375" style="25" customWidth="1"/>
    <col min="4103" max="4103" width="3.7109375" style="25" customWidth="1"/>
    <col min="4104" max="4104" width="9.140625" style="25"/>
    <col min="4105" max="4105" width="21.140625" style="25" customWidth="1"/>
    <col min="4106" max="4106" width="10.28515625" style="25" bestFit="1" customWidth="1"/>
    <col min="4107" max="4111" width="9.140625" style="25" customWidth="1"/>
    <col min="4112" max="4314" width="9.140625" style="25"/>
    <col min="4315" max="4315" width="26.5703125" style="25" customWidth="1"/>
    <col min="4316" max="4316" width="10.5703125" style="25" customWidth="1"/>
    <col min="4317" max="4317" width="4.5703125" style="25" customWidth="1"/>
    <col min="4318" max="4318" width="8.140625" style="25" customWidth="1"/>
    <col min="4319" max="4319" width="3.7109375" style="25" customWidth="1"/>
    <col min="4320" max="4320" width="12" style="25" customWidth="1"/>
    <col min="4321" max="4321" width="10" style="25" bestFit="1" customWidth="1"/>
    <col min="4322" max="4323" width="8.140625" style="25" bestFit="1" customWidth="1"/>
    <col min="4324" max="4324" width="10.5703125" style="25" customWidth="1"/>
    <col min="4325" max="4325" width="3.85546875" style="25" customWidth="1"/>
    <col min="4326" max="4326" width="7.42578125" style="25" bestFit="1" customWidth="1"/>
    <col min="4327" max="4327" width="3.7109375" style="25" customWidth="1"/>
    <col min="4328" max="4328" width="9.140625" style="25"/>
    <col min="4329" max="4329" width="3.5703125" style="25" customWidth="1"/>
    <col min="4330" max="4330" width="5.140625" style="25" customWidth="1"/>
    <col min="4331" max="4331" width="3.7109375" style="25" customWidth="1"/>
    <col min="4332" max="4332" width="9.140625" style="25"/>
    <col min="4333" max="4333" width="3.5703125" style="25" customWidth="1"/>
    <col min="4334" max="4334" width="5.140625" style="25" customWidth="1"/>
    <col min="4335" max="4335" width="3.7109375" style="25" customWidth="1"/>
    <col min="4336" max="4336" width="9.140625" style="25"/>
    <col min="4337" max="4337" width="3.5703125" style="25" customWidth="1"/>
    <col min="4338" max="4338" width="5.140625" style="25" customWidth="1"/>
    <col min="4339" max="4339" width="3.7109375" style="25" customWidth="1"/>
    <col min="4340" max="4340" width="9.140625" style="25" customWidth="1"/>
    <col min="4341" max="4341" width="3.5703125" style="25" customWidth="1"/>
    <col min="4342" max="4342" width="5.140625" style="25" customWidth="1"/>
    <col min="4343" max="4343" width="3.7109375" style="25" customWidth="1"/>
    <col min="4344" max="4344" width="9.140625" style="25" customWidth="1"/>
    <col min="4345" max="4345" width="3.5703125" style="25" customWidth="1"/>
    <col min="4346" max="4346" width="5.140625" style="25" customWidth="1"/>
    <col min="4347" max="4347" width="3.7109375" style="25" customWidth="1"/>
    <col min="4348" max="4348" width="9.140625" style="25" customWidth="1"/>
    <col min="4349" max="4349" width="3.5703125" style="25" customWidth="1"/>
    <col min="4350" max="4350" width="5.140625" style="25" customWidth="1"/>
    <col min="4351" max="4351" width="3.7109375" style="25" customWidth="1"/>
    <col min="4352" max="4352" width="9.140625" style="25"/>
    <col min="4353" max="4353" width="3.5703125" style="25" customWidth="1"/>
    <col min="4354" max="4354" width="5.140625" style="25" customWidth="1"/>
    <col min="4355" max="4355" width="3.7109375" style="25" customWidth="1"/>
    <col min="4356" max="4356" width="10.85546875" style="25" bestFit="1" customWidth="1"/>
    <col min="4357" max="4357" width="3.5703125" style="25" customWidth="1"/>
    <col min="4358" max="4358" width="6.7109375" style="25" customWidth="1"/>
    <col min="4359" max="4359" width="3.7109375" style="25" customWidth="1"/>
    <col min="4360" max="4360" width="9.140625" style="25"/>
    <col min="4361" max="4361" width="21.140625" style="25" customWidth="1"/>
    <col min="4362" max="4362" width="10.28515625" style="25" bestFit="1" customWidth="1"/>
    <col min="4363" max="4367" width="9.140625" style="25" customWidth="1"/>
    <col min="4368" max="4570" width="9.140625" style="25"/>
    <col min="4571" max="4571" width="26.5703125" style="25" customWidth="1"/>
    <col min="4572" max="4572" width="10.5703125" style="25" customWidth="1"/>
    <col min="4573" max="4573" width="4.5703125" style="25" customWidth="1"/>
    <col min="4574" max="4574" width="8.140625" style="25" customWidth="1"/>
    <col min="4575" max="4575" width="3.7109375" style="25" customWidth="1"/>
    <col min="4576" max="4576" width="12" style="25" customWidth="1"/>
    <col min="4577" max="4577" width="10" style="25" bestFit="1" customWidth="1"/>
    <col min="4578" max="4579" width="8.140625" style="25" bestFit="1" customWidth="1"/>
    <col min="4580" max="4580" width="10.5703125" style="25" customWidth="1"/>
    <col min="4581" max="4581" width="3.85546875" style="25" customWidth="1"/>
    <col min="4582" max="4582" width="7.42578125" style="25" bestFit="1" customWidth="1"/>
    <col min="4583" max="4583" width="3.7109375" style="25" customWidth="1"/>
    <col min="4584" max="4584" width="9.140625" style="25"/>
    <col min="4585" max="4585" width="3.5703125" style="25" customWidth="1"/>
    <col min="4586" max="4586" width="5.140625" style="25" customWidth="1"/>
    <col min="4587" max="4587" width="3.7109375" style="25" customWidth="1"/>
    <col min="4588" max="4588" width="9.140625" style="25"/>
    <col min="4589" max="4589" width="3.5703125" style="25" customWidth="1"/>
    <col min="4590" max="4590" width="5.140625" style="25" customWidth="1"/>
    <col min="4591" max="4591" width="3.7109375" style="25" customWidth="1"/>
    <col min="4592" max="4592" width="9.140625" style="25"/>
    <col min="4593" max="4593" width="3.5703125" style="25" customWidth="1"/>
    <col min="4594" max="4594" width="5.140625" style="25" customWidth="1"/>
    <col min="4595" max="4595" width="3.7109375" style="25" customWidth="1"/>
    <col min="4596" max="4596" width="9.140625" style="25" customWidth="1"/>
    <col min="4597" max="4597" width="3.5703125" style="25" customWidth="1"/>
    <col min="4598" max="4598" width="5.140625" style="25" customWidth="1"/>
    <col min="4599" max="4599" width="3.7109375" style="25" customWidth="1"/>
    <col min="4600" max="4600" width="9.140625" style="25" customWidth="1"/>
    <col min="4601" max="4601" width="3.5703125" style="25" customWidth="1"/>
    <col min="4602" max="4602" width="5.140625" style="25" customWidth="1"/>
    <col min="4603" max="4603" width="3.7109375" style="25" customWidth="1"/>
    <col min="4604" max="4604" width="9.140625" style="25" customWidth="1"/>
    <col min="4605" max="4605" width="3.5703125" style="25" customWidth="1"/>
    <col min="4606" max="4606" width="5.140625" style="25" customWidth="1"/>
    <col min="4607" max="4607" width="3.7109375" style="25" customWidth="1"/>
    <col min="4608" max="4608" width="9.140625" style="25"/>
    <col min="4609" max="4609" width="3.5703125" style="25" customWidth="1"/>
    <col min="4610" max="4610" width="5.140625" style="25" customWidth="1"/>
    <col min="4611" max="4611" width="3.7109375" style="25" customWidth="1"/>
    <col min="4612" max="4612" width="10.85546875" style="25" bestFit="1" customWidth="1"/>
    <col min="4613" max="4613" width="3.5703125" style="25" customWidth="1"/>
    <col min="4614" max="4614" width="6.7109375" style="25" customWidth="1"/>
    <col min="4615" max="4615" width="3.7109375" style="25" customWidth="1"/>
    <col min="4616" max="4616" width="9.140625" style="25"/>
    <col min="4617" max="4617" width="21.140625" style="25" customWidth="1"/>
    <col min="4618" max="4618" width="10.28515625" style="25" bestFit="1" customWidth="1"/>
    <col min="4619" max="4623" width="9.140625" style="25" customWidth="1"/>
    <col min="4624" max="4826" width="9.140625" style="25"/>
    <col min="4827" max="4827" width="26.5703125" style="25" customWidth="1"/>
    <col min="4828" max="4828" width="10.5703125" style="25" customWidth="1"/>
    <col min="4829" max="4829" width="4.5703125" style="25" customWidth="1"/>
    <col min="4830" max="4830" width="8.140625" style="25" customWidth="1"/>
    <col min="4831" max="4831" width="3.7109375" style="25" customWidth="1"/>
    <col min="4832" max="4832" width="12" style="25" customWidth="1"/>
    <col min="4833" max="4833" width="10" style="25" bestFit="1" customWidth="1"/>
    <col min="4834" max="4835" width="8.140625" style="25" bestFit="1" customWidth="1"/>
    <col min="4836" max="4836" width="10.5703125" style="25" customWidth="1"/>
    <col min="4837" max="4837" width="3.85546875" style="25" customWidth="1"/>
    <col min="4838" max="4838" width="7.42578125" style="25" bestFit="1" customWidth="1"/>
    <col min="4839" max="4839" width="3.7109375" style="25" customWidth="1"/>
    <col min="4840" max="4840" width="9.140625" style="25"/>
    <col min="4841" max="4841" width="3.5703125" style="25" customWidth="1"/>
    <col min="4842" max="4842" width="5.140625" style="25" customWidth="1"/>
    <col min="4843" max="4843" width="3.7109375" style="25" customWidth="1"/>
    <col min="4844" max="4844" width="9.140625" style="25"/>
    <col min="4845" max="4845" width="3.5703125" style="25" customWidth="1"/>
    <col min="4846" max="4846" width="5.140625" style="25" customWidth="1"/>
    <col min="4847" max="4847" width="3.7109375" style="25" customWidth="1"/>
    <col min="4848" max="4848" width="9.140625" style="25"/>
    <col min="4849" max="4849" width="3.5703125" style="25" customWidth="1"/>
    <col min="4850" max="4850" width="5.140625" style="25" customWidth="1"/>
    <col min="4851" max="4851" width="3.7109375" style="25" customWidth="1"/>
    <col min="4852" max="4852" width="9.140625" style="25" customWidth="1"/>
    <col min="4853" max="4853" width="3.5703125" style="25" customWidth="1"/>
    <col min="4854" max="4854" width="5.140625" style="25" customWidth="1"/>
    <col min="4855" max="4855" width="3.7109375" style="25" customWidth="1"/>
    <col min="4856" max="4856" width="9.140625" style="25" customWidth="1"/>
    <col min="4857" max="4857" width="3.5703125" style="25" customWidth="1"/>
    <col min="4858" max="4858" width="5.140625" style="25" customWidth="1"/>
    <col min="4859" max="4859" width="3.7109375" style="25" customWidth="1"/>
    <col min="4860" max="4860" width="9.140625" style="25" customWidth="1"/>
    <col min="4861" max="4861" width="3.5703125" style="25" customWidth="1"/>
    <col min="4862" max="4862" width="5.140625" style="25" customWidth="1"/>
    <col min="4863" max="4863" width="3.7109375" style="25" customWidth="1"/>
    <col min="4864" max="4864" width="9.140625" style="25"/>
    <col min="4865" max="4865" width="3.5703125" style="25" customWidth="1"/>
    <col min="4866" max="4866" width="5.140625" style="25" customWidth="1"/>
    <col min="4867" max="4867" width="3.7109375" style="25" customWidth="1"/>
    <col min="4868" max="4868" width="10.85546875" style="25" bestFit="1" customWidth="1"/>
    <col min="4869" max="4869" width="3.5703125" style="25" customWidth="1"/>
    <col min="4870" max="4870" width="6.7109375" style="25" customWidth="1"/>
    <col min="4871" max="4871" width="3.7109375" style="25" customWidth="1"/>
    <col min="4872" max="4872" width="9.140625" style="25"/>
    <col min="4873" max="4873" width="21.140625" style="25" customWidth="1"/>
    <col min="4874" max="4874" width="10.28515625" style="25" bestFit="1" customWidth="1"/>
    <col min="4875" max="4879" width="9.140625" style="25" customWidth="1"/>
    <col min="4880" max="5082" width="9.140625" style="25"/>
    <col min="5083" max="5083" width="26.5703125" style="25" customWidth="1"/>
    <col min="5084" max="5084" width="10.5703125" style="25" customWidth="1"/>
    <col min="5085" max="5085" width="4.5703125" style="25" customWidth="1"/>
    <col min="5086" max="5086" width="8.140625" style="25" customWidth="1"/>
    <col min="5087" max="5087" width="3.7109375" style="25" customWidth="1"/>
    <col min="5088" max="5088" width="12" style="25" customWidth="1"/>
    <col min="5089" max="5089" width="10" style="25" bestFit="1" customWidth="1"/>
    <col min="5090" max="5091" width="8.140625" style="25" bestFit="1" customWidth="1"/>
    <col min="5092" max="5092" width="10.5703125" style="25" customWidth="1"/>
    <col min="5093" max="5093" width="3.85546875" style="25" customWidth="1"/>
    <col min="5094" max="5094" width="7.42578125" style="25" bestFit="1" customWidth="1"/>
    <col min="5095" max="5095" width="3.7109375" style="25" customWidth="1"/>
    <col min="5096" max="5096" width="9.140625" style="25"/>
    <col min="5097" max="5097" width="3.5703125" style="25" customWidth="1"/>
    <col min="5098" max="5098" width="5.140625" style="25" customWidth="1"/>
    <col min="5099" max="5099" width="3.7109375" style="25" customWidth="1"/>
    <col min="5100" max="5100" width="9.140625" style="25"/>
    <col min="5101" max="5101" width="3.5703125" style="25" customWidth="1"/>
    <col min="5102" max="5102" width="5.140625" style="25" customWidth="1"/>
    <col min="5103" max="5103" width="3.7109375" style="25" customWidth="1"/>
    <col min="5104" max="5104" width="9.140625" style="25"/>
    <col min="5105" max="5105" width="3.5703125" style="25" customWidth="1"/>
    <col min="5106" max="5106" width="5.140625" style="25" customWidth="1"/>
    <col min="5107" max="5107" width="3.7109375" style="25" customWidth="1"/>
    <col min="5108" max="5108" width="9.140625" style="25" customWidth="1"/>
    <col min="5109" max="5109" width="3.5703125" style="25" customWidth="1"/>
    <col min="5110" max="5110" width="5.140625" style="25" customWidth="1"/>
    <col min="5111" max="5111" width="3.7109375" style="25" customWidth="1"/>
    <col min="5112" max="5112" width="9.140625" style="25" customWidth="1"/>
    <col min="5113" max="5113" width="3.5703125" style="25" customWidth="1"/>
    <col min="5114" max="5114" width="5.140625" style="25" customWidth="1"/>
    <col min="5115" max="5115" width="3.7109375" style="25" customWidth="1"/>
    <col min="5116" max="5116" width="9.140625" style="25" customWidth="1"/>
    <col min="5117" max="5117" width="3.5703125" style="25" customWidth="1"/>
    <col min="5118" max="5118" width="5.140625" style="25" customWidth="1"/>
    <col min="5119" max="5119" width="3.7109375" style="25" customWidth="1"/>
    <col min="5120" max="5120" width="9.140625" style="25"/>
    <col min="5121" max="5121" width="3.5703125" style="25" customWidth="1"/>
    <col min="5122" max="5122" width="5.140625" style="25" customWidth="1"/>
    <col min="5123" max="5123" width="3.7109375" style="25" customWidth="1"/>
    <col min="5124" max="5124" width="10.85546875" style="25" bestFit="1" customWidth="1"/>
    <col min="5125" max="5125" width="3.5703125" style="25" customWidth="1"/>
    <col min="5126" max="5126" width="6.7109375" style="25" customWidth="1"/>
    <col min="5127" max="5127" width="3.7109375" style="25" customWidth="1"/>
    <col min="5128" max="5128" width="9.140625" style="25"/>
    <col min="5129" max="5129" width="21.140625" style="25" customWidth="1"/>
    <col min="5130" max="5130" width="10.28515625" style="25" bestFit="1" customWidth="1"/>
    <col min="5131" max="5135" width="9.140625" style="25" customWidth="1"/>
    <col min="5136" max="5338" width="9.140625" style="25"/>
    <col min="5339" max="5339" width="26.5703125" style="25" customWidth="1"/>
    <col min="5340" max="5340" width="10.5703125" style="25" customWidth="1"/>
    <col min="5341" max="5341" width="4.5703125" style="25" customWidth="1"/>
    <col min="5342" max="5342" width="8.140625" style="25" customWidth="1"/>
    <col min="5343" max="5343" width="3.7109375" style="25" customWidth="1"/>
    <col min="5344" max="5344" width="12" style="25" customWidth="1"/>
    <col min="5345" max="5345" width="10" style="25" bestFit="1" customWidth="1"/>
    <col min="5346" max="5347" width="8.140625" style="25" bestFit="1" customWidth="1"/>
    <col min="5348" max="5348" width="10.5703125" style="25" customWidth="1"/>
    <col min="5349" max="5349" width="3.85546875" style="25" customWidth="1"/>
    <col min="5350" max="5350" width="7.42578125" style="25" bestFit="1" customWidth="1"/>
    <col min="5351" max="5351" width="3.7109375" style="25" customWidth="1"/>
    <col min="5352" max="5352" width="9.140625" style="25"/>
    <col min="5353" max="5353" width="3.5703125" style="25" customWidth="1"/>
    <col min="5354" max="5354" width="5.140625" style="25" customWidth="1"/>
    <col min="5355" max="5355" width="3.7109375" style="25" customWidth="1"/>
    <col min="5356" max="5356" width="9.140625" style="25"/>
    <col min="5357" max="5357" width="3.5703125" style="25" customWidth="1"/>
    <col min="5358" max="5358" width="5.140625" style="25" customWidth="1"/>
    <col min="5359" max="5359" width="3.7109375" style="25" customWidth="1"/>
    <col min="5360" max="5360" width="9.140625" style="25"/>
    <col min="5361" max="5361" width="3.5703125" style="25" customWidth="1"/>
    <col min="5362" max="5362" width="5.140625" style="25" customWidth="1"/>
    <col min="5363" max="5363" width="3.7109375" style="25" customWidth="1"/>
    <col min="5364" max="5364" width="9.140625" style="25" customWidth="1"/>
    <col min="5365" max="5365" width="3.5703125" style="25" customWidth="1"/>
    <col min="5366" max="5366" width="5.140625" style="25" customWidth="1"/>
    <col min="5367" max="5367" width="3.7109375" style="25" customWidth="1"/>
    <col min="5368" max="5368" width="9.140625" style="25" customWidth="1"/>
    <col min="5369" max="5369" width="3.5703125" style="25" customWidth="1"/>
    <col min="5370" max="5370" width="5.140625" style="25" customWidth="1"/>
    <col min="5371" max="5371" width="3.7109375" style="25" customWidth="1"/>
    <col min="5372" max="5372" width="9.140625" style="25" customWidth="1"/>
    <col min="5373" max="5373" width="3.5703125" style="25" customWidth="1"/>
    <col min="5374" max="5374" width="5.140625" style="25" customWidth="1"/>
    <col min="5375" max="5375" width="3.7109375" style="25" customWidth="1"/>
    <col min="5376" max="5376" width="9.140625" style="25"/>
    <col min="5377" max="5377" width="3.5703125" style="25" customWidth="1"/>
    <col min="5378" max="5378" width="5.140625" style="25" customWidth="1"/>
    <col min="5379" max="5379" width="3.7109375" style="25" customWidth="1"/>
    <col min="5380" max="5380" width="10.85546875" style="25" bestFit="1" customWidth="1"/>
    <col min="5381" max="5381" width="3.5703125" style="25" customWidth="1"/>
    <col min="5382" max="5382" width="6.7109375" style="25" customWidth="1"/>
    <col min="5383" max="5383" width="3.7109375" style="25" customWidth="1"/>
    <col min="5384" max="5384" width="9.140625" style="25"/>
    <col min="5385" max="5385" width="21.140625" style="25" customWidth="1"/>
    <col min="5386" max="5386" width="10.28515625" style="25" bestFit="1" customWidth="1"/>
    <col min="5387" max="5391" width="9.140625" style="25" customWidth="1"/>
    <col min="5392" max="5594" width="9.140625" style="25"/>
    <col min="5595" max="5595" width="26.5703125" style="25" customWidth="1"/>
    <col min="5596" max="5596" width="10.5703125" style="25" customWidth="1"/>
    <col min="5597" max="5597" width="4.5703125" style="25" customWidth="1"/>
    <col min="5598" max="5598" width="8.140625" style="25" customWidth="1"/>
    <col min="5599" max="5599" width="3.7109375" style="25" customWidth="1"/>
    <col min="5600" max="5600" width="12" style="25" customWidth="1"/>
    <col min="5601" max="5601" width="10" style="25" bestFit="1" customWidth="1"/>
    <col min="5602" max="5603" width="8.140625" style="25" bestFit="1" customWidth="1"/>
    <col min="5604" max="5604" width="10.5703125" style="25" customWidth="1"/>
    <col min="5605" max="5605" width="3.85546875" style="25" customWidth="1"/>
    <col min="5606" max="5606" width="7.42578125" style="25" bestFit="1" customWidth="1"/>
    <col min="5607" max="5607" width="3.7109375" style="25" customWidth="1"/>
    <col min="5608" max="5608" width="9.140625" style="25"/>
    <col min="5609" max="5609" width="3.5703125" style="25" customWidth="1"/>
    <col min="5610" max="5610" width="5.140625" style="25" customWidth="1"/>
    <col min="5611" max="5611" width="3.7109375" style="25" customWidth="1"/>
    <col min="5612" max="5612" width="9.140625" style="25"/>
    <col min="5613" max="5613" width="3.5703125" style="25" customWidth="1"/>
    <col min="5614" max="5614" width="5.140625" style="25" customWidth="1"/>
    <col min="5615" max="5615" width="3.7109375" style="25" customWidth="1"/>
    <col min="5616" max="5616" width="9.140625" style="25"/>
    <col min="5617" max="5617" width="3.5703125" style="25" customWidth="1"/>
    <col min="5618" max="5618" width="5.140625" style="25" customWidth="1"/>
    <col min="5619" max="5619" width="3.7109375" style="25" customWidth="1"/>
    <col min="5620" max="5620" width="9.140625" style="25" customWidth="1"/>
    <col min="5621" max="5621" width="3.5703125" style="25" customWidth="1"/>
    <col min="5622" max="5622" width="5.140625" style="25" customWidth="1"/>
    <col min="5623" max="5623" width="3.7109375" style="25" customWidth="1"/>
    <col min="5624" max="5624" width="9.140625" style="25" customWidth="1"/>
    <col min="5625" max="5625" width="3.5703125" style="25" customWidth="1"/>
    <col min="5626" max="5626" width="5.140625" style="25" customWidth="1"/>
    <col min="5627" max="5627" width="3.7109375" style="25" customWidth="1"/>
    <col min="5628" max="5628" width="9.140625" style="25" customWidth="1"/>
    <col min="5629" max="5629" width="3.5703125" style="25" customWidth="1"/>
    <col min="5630" max="5630" width="5.140625" style="25" customWidth="1"/>
    <col min="5631" max="5631" width="3.7109375" style="25" customWidth="1"/>
    <col min="5632" max="5632" width="9.140625" style="25"/>
    <col min="5633" max="5633" width="3.5703125" style="25" customWidth="1"/>
    <col min="5634" max="5634" width="5.140625" style="25" customWidth="1"/>
    <col min="5635" max="5635" width="3.7109375" style="25" customWidth="1"/>
    <col min="5636" max="5636" width="10.85546875" style="25" bestFit="1" customWidth="1"/>
    <col min="5637" max="5637" width="3.5703125" style="25" customWidth="1"/>
    <col min="5638" max="5638" width="6.7109375" style="25" customWidth="1"/>
    <col min="5639" max="5639" width="3.7109375" style="25" customWidth="1"/>
    <col min="5640" max="5640" width="9.140625" style="25"/>
    <col min="5641" max="5641" width="21.140625" style="25" customWidth="1"/>
    <col min="5642" max="5642" width="10.28515625" style="25" bestFit="1" customWidth="1"/>
    <col min="5643" max="5647" width="9.140625" style="25" customWidth="1"/>
    <col min="5648" max="5850" width="9.140625" style="25"/>
    <col min="5851" max="5851" width="26.5703125" style="25" customWidth="1"/>
    <col min="5852" max="5852" width="10.5703125" style="25" customWidth="1"/>
    <col min="5853" max="5853" width="4.5703125" style="25" customWidth="1"/>
    <col min="5854" max="5854" width="8.140625" style="25" customWidth="1"/>
    <col min="5855" max="5855" width="3.7109375" style="25" customWidth="1"/>
    <col min="5856" max="5856" width="12" style="25" customWidth="1"/>
    <col min="5857" max="5857" width="10" style="25" bestFit="1" customWidth="1"/>
    <col min="5858" max="5859" width="8.140625" style="25" bestFit="1" customWidth="1"/>
    <col min="5860" max="5860" width="10.5703125" style="25" customWidth="1"/>
    <col min="5861" max="5861" width="3.85546875" style="25" customWidth="1"/>
    <col min="5862" max="5862" width="7.42578125" style="25" bestFit="1" customWidth="1"/>
    <col min="5863" max="5863" width="3.7109375" style="25" customWidth="1"/>
    <col min="5864" max="5864" width="9.140625" style="25"/>
    <col min="5865" max="5865" width="3.5703125" style="25" customWidth="1"/>
    <col min="5866" max="5866" width="5.140625" style="25" customWidth="1"/>
    <col min="5867" max="5867" width="3.7109375" style="25" customWidth="1"/>
    <col min="5868" max="5868" width="9.140625" style="25"/>
    <col min="5869" max="5869" width="3.5703125" style="25" customWidth="1"/>
    <col min="5870" max="5870" width="5.140625" style="25" customWidth="1"/>
    <col min="5871" max="5871" width="3.7109375" style="25" customWidth="1"/>
    <col min="5872" max="5872" width="9.140625" style="25"/>
    <col min="5873" max="5873" width="3.5703125" style="25" customWidth="1"/>
    <col min="5874" max="5874" width="5.140625" style="25" customWidth="1"/>
    <col min="5875" max="5875" width="3.7109375" style="25" customWidth="1"/>
    <col min="5876" max="5876" width="9.140625" style="25" customWidth="1"/>
    <col min="5877" max="5877" width="3.5703125" style="25" customWidth="1"/>
    <col min="5878" max="5878" width="5.140625" style="25" customWidth="1"/>
    <col min="5879" max="5879" width="3.7109375" style="25" customWidth="1"/>
    <col min="5880" max="5880" width="9.140625" style="25" customWidth="1"/>
    <col min="5881" max="5881" width="3.5703125" style="25" customWidth="1"/>
    <col min="5882" max="5882" width="5.140625" style="25" customWidth="1"/>
    <col min="5883" max="5883" width="3.7109375" style="25" customWidth="1"/>
    <col min="5884" max="5884" width="9.140625" style="25" customWidth="1"/>
    <col min="5885" max="5885" width="3.5703125" style="25" customWidth="1"/>
    <col min="5886" max="5886" width="5.140625" style="25" customWidth="1"/>
    <col min="5887" max="5887" width="3.7109375" style="25" customWidth="1"/>
    <col min="5888" max="5888" width="9.140625" style="25"/>
    <col min="5889" max="5889" width="3.5703125" style="25" customWidth="1"/>
    <col min="5890" max="5890" width="5.140625" style="25" customWidth="1"/>
    <col min="5891" max="5891" width="3.7109375" style="25" customWidth="1"/>
    <col min="5892" max="5892" width="10.85546875" style="25" bestFit="1" customWidth="1"/>
    <col min="5893" max="5893" width="3.5703125" style="25" customWidth="1"/>
    <col min="5894" max="5894" width="6.7109375" style="25" customWidth="1"/>
    <col min="5895" max="5895" width="3.7109375" style="25" customWidth="1"/>
    <col min="5896" max="5896" width="9.140625" style="25"/>
    <col min="5897" max="5897" width="21.140625" style="25" customWidth="1"/>
    <col min="5898" max="5898" width="10.28515625" style="25" bestFit="1" customWidth="1"/>
    <col min="5899" max="5903" width="9.140625" style="25" customWidth="1"/>
    <col min="5904" max="6106" width="9.140625" style="25"/>
    <col min="6107" max="6107" width="26.5703125" style="25" customWidth="1"/>
    <col min="6108" max="6108" width="10.5703125" style="25" customWidth="1"/>
    <col min="6109" max="6109" width="4.5703125" style="25" customWidth="1"/>
    <col min="6110" max="6110" width="8.140625" style="25" customWidth="1"/>
    <col min="6111" max="6111" width="3.7109375" style="25" customWidth="1"/>
    <col min="6112" max="6112" width="12" style="25" customWidth="1"/>
    <col min="6113" max="6113" width="10" style="25" bestFit="1" customWidth="1"/>
    <col min="6114" max="6115" width="8.140625" style="25" bestFit="1" customWidth="1"/>
    <col min="6116" max="6116" width="10.5703125" style="25" customWidth="1"/>
    <col min="6117" max="6117" width="3.85546875" style="25" customWidth="1"/>
    <col min="6118" max="6118" width="7.42578125" style="25" bestFit="1" customWidth="1"/>
    <col min="6119" max="6119" width="3.7109375" style="25" customWidth="1"/>
    <col min="6120" max="6120" width="9.140625" style="25"/>
    <col min="6121" max="6121" width="3.5703125" style="25" customWidth="1"/>
    <col min="6122" max="6122" width="5.140625" style="25" customWidth="1"/>
    <col min="6123" max="6123" width="3.7109375" style="25" customWidth="1"/>
    <col min="6124" max="6124" width="9.140625" style="25"/>
    <col min="6125" max="6125" width="3.5703125" style="25" customWidth="1"/>
    <col min="6126" max="6126" width="5.140625" style="25" customWidth="1"/>
    <col min="6127" max="6127" width="3.7109375" style="25" customWidth="1"/>
    <col min="6128" max="6128" width="9.140625" style="25"/>
    <col min="6129" max="6129" width="3.5703125" style="25" customWidth="1"/>
    <col min="6130" max="6130" width="5.140625" style="25" customWidth="1"/>
    <col min="6131" max="6131" width="3.7109375" style="25" customWidth="1"/>
    <col min="6132" max="6132" width="9.140625" style="25" customWidth="1"/>
    <col min="6133" max="6133" width="3.5703125" style="25" customWidth="1"/>
    <col min="6134" max="6134" width="5.140625" style="25" customWidth="1"/>
    <col min="6135" max="6135" width="3.7109375" style="25" customWidth="1"/>
    <col min="6136" max="6136" width="9.140625" style="25" customWidth="1"/>
    <col min="6137" max="6137" width="3.5703125" style="25" customWidth="1"/>
    <col min="6138" max="6138" width="5.140625" style="25" customWidth="1"/>
    <col min="6139" max="6139" width="3.7109375" style="25" customWidth="1"/>
    <col min="6140" max="6140" width="9.140625" style="25" customWidth="1"/>
    <col min="6141" max="6141" width="3.5703125" style="25" customWidth="1"/>
    <col min="6142" max="6142" width="5.140625" style="25" customWidth="1"/>
    <col min="6143" max="6143" width="3.7109375" style="25" customWidth="1"/>
    <col min="6144" max="6144" width="9.140625" style="25"/>
    <col min="6145" max="6145" width="3.5703125" style="25" customWidth="1"/>
    <col min="6146" max="6146" width="5.140625" style="25" customWidth="1"/>
    <col min="6147" max="6147" width="3.7109375" style="25" customWidth="1"/>
    <col min="6148" max="6148" width="10.85546875" style="25" bestFit="1" customWidth="1"/>
    <col min="6149" max="6149" width="3.5703125" style="25" customWidth="1"/>
    <col min="6150" max="6150" width="6.7109375" style="25" customWidth="1"/>
    <col min="6151" max="6151" width="3.7109375" style="25" customWidth="1"/>
    <col min="6152" max="6152" width="9.140625" style="25"/>
    <col min="6153" max="6153" width="21.140625" style="25" customWidth="1"/>
    <col min="6154" max="6154" width="10.28515625" style="25" bestFit="1" customWidth="1"/>
    <col min="6155" max="6159" width="9.140625" style="25" customWidth="1"/>
    <col min="6160" max="6362" width="9.140625" style="25"/>
    <col min="6363" max="6363" width="26.5703125" style="25" customWidth="1"/>
    <col min="6364" max="6364" width="10.5703125" style="25" customWidth="1"/>
    <col min="6365" max="6365" width="4.5703125" style="25" customWidth="1"/>
    <col min="6366" max="6366" width="8.140625" style="25" customWidth="1"/>
    <col min="6367" max="6367" width="3.7109375" style="25" customWidth="1"/>
    <col min="6368" max="6368" width="12" style="25" customWidth="1"/>
    <col min="6369" max="6369" width="10" style="25" bestFit="1" customWidth="1"/>
    <col min="6370" max="6371" width="8.140625" style="25" bestFit="1" customWidth="1"/>
    <col min="6372" max="6372" width="10.5703125" style="25" customWidth="1"/>
    <col min="6373" max="6373" width="3.85546875" style="25" customWidth="1"/>
    <col min="6374" max="6374" width="7.42578125" style="25" bestFit="1" customWidth="1"/>
    <col min="6375" max="6375" width="3.7109375" style="25" customWidth="1"/>
    <col min="6376" max="6376" width="9.140625" style="25"/>
    <col min="6377" max="6377" width="3.5703125" style="25" customWidth="1"/>
    <col min="6378" max="6378" width="5.140625" style="25" customWidth="1"/>
    <col min="6379" max="6379" width="3.7109375" style="25" customWidth="1"/>
    <col min="6380" max="6380" width="9.140625" style="25"/>
    <col min="6381" max="6381" width="3.5703125" style="25" customWidth="1"/>
    <col min="6382" max="6382" width="5.140625" style="25" customWidth="1"/>
    <col min="6383" max="6383" width="3.7109375" style="25" customWidth="1"/>
    <col min="6384" max="6384" width="9.140625" style="25"/>
    <col min="6385" max="6385" width="3.5703125" style="25" customWidth="1"/>
    <col min="6386" max="6386" width="5.140625" style="25" customWidth="1"/>
    <col min="6387" max="6387" width="3.7109375" style="25" customWidth="1"/>
    <col min="6388" max="6388" width="9.140625" style="25" customWidth="1"/>
    <col min="6389" max="6389" width="3.5703125" style="25" customWidth="1"/>
    <col min="6390" max="6390" width="5.140625" style="25" customWidth="1"/>
    <col min="6391" max="6391" width="3.7109375" style="25" customWidth="1"/>
    <col min="6392" max="6392" width="9.140625" style="25" customWidth="1"/>
    <col min="6393" max="6393" width="3.5703125" style="25" customWidth="1"/>
    <col min="6394" max="6394" width="5.140625" style="25" customWidth="1"/>
    <col min="6395" max="6395" width="3.7109375" style="25" customWidth="1"/>
    <col min="6396" max="6396" width="9.140625" style="25" customWidth="1"/>
    <col min="6397" max="6397" width="3.5703125" style="25" customWidth="1"/>
    <col min="6398" max="6398" width="5.140625" style="25" customWidth="1"/>
    <col min="6399" max="6399" width="3.7109375" style="25" customWidth="1"/>
    <col min="6400" max="6400" width="9.140625" style="25"/>
    <col min="6401" max="6401" width="3.5703125" style="25" customWidth="1"/>
    <col min="6402" max="6402" width="5.140625" style="25" customWidth="1"/>
    <col min="6403" max="6403" width="3.7109375" style="25" customWidth="1"/>
    <col min="6404" max="6404" width="10.85546875" style="25" bestFit="1" customWidth="1"/>
    <col min="6405" max="6405" width="3.5703125" style="25" customWidth="1"/>
    <col min="6406" max="6406" width="6.7109375" style="25" customWidth="1"/>
    <col min="6407" max="6407" width="3.7109375" style="25" customWidth="1"/>
    <col min="6408" max="6408" width="9.140625" style="25"/>
    <col min="6409" max="6409" width="21.140625" style="25" customWidth="1"/>
    <col min="6410" max="6410" width="10.28515625" style="25" bestFit="1" customWidth="1"/>
    <col min="6411" max="6415" width="9.140625" style="25" customWidth="1"/>
    <col min="6416" max="6618" width="9.140625" style="25"/>
    <col min="6619" max="6619" width="26.5703125" style="25" customWidth="1"/>
    <col min="6620" max="6620" width="10.5703125" style="25" customWidth="1"/>
    <col min="6621" max="6621" width="4.5703125" style="25" customWidth="1"/>
    <col min="6622" max="6622" width="8.140625" style="25" customWidth="1"/>
    <col min="6623" max="6623" width="3.7109375" style="25" customWidth="1"/>
    <col min="6624" max="6624" width="12" style="25" customWidth="1"/>
    <col min="6625" max="6625" width="10" style="25" bestFit="1" customWidth="1"/>
    <col min="6626" max="6627" width="8.140625" style="25" bestFit="1" customWidth="1"/>
    <col min="6628" max="6628" width="10.5703125" style="25" customWidth="1"/>
    <col min="6629" max="6629" width="3.85546875" style="25" customWidth="1"/>
    <col min="6630" max="6630" width="7.42578125" style="25" bestFit="1" customWidth="1"/>
    <col min="6631" max="6631" width="3.7109375" style="25" customWidth="1"/>
    <col min="6632" max="6632" width="9.140625" style="25"/>
    <col min="6633" max="6633" width="3.5703125" style="25" customWidth="1"/>
    <col min="6634" max="6634" width="5.140625" style="25" customWidth="1"/>
    <col min="6635" max="6635" width="3.7109375" style="25" customWidth="1"/>
    <col min="6636" max="6636" width="9.140625" style="25"/>
    <col min="6637" max="6637" width="3.5703125" style="25" customWidth="1"/>
    <col min="6638" max="6638" width="5.140625" style="25" customWidth="1"/>
    <col min="6639" max="6639" width="3.7109375" style="25" customWidth="1"/>
    <col min="6640" max="6640" width="9.140625" style="25"/>
    <col min="6641" max="6641" width="3.5703125" style="25" customWidth="1"/>
    <col min="6642" max="6642" width="5.140625" style="25" customWidth="1"/>
    <col min="6643" max="6643" width="3.7109375" style="25" customWidth="1"/>
    <col min="6644" max="6644" width="9.140625" style="25" customWidth="1"/>
    <col min="6645" max="6645" width="3.5703125" style="25" customWidth="1"/>
    <col min="6646" max="6646" width="5.140625" style="25" customWidth="1"/>
    <col min="6647" max="6647" width="3.7109375" style="25" customWidth="1"/>
    <col min="6648" max="6648" width="9.140625" style="25" customWidth="1"/>
    <col min="6649" max="6649" width="3.5703125" style="25" customWidth="1"/>
    <col min="6650" max="6650" width="5.140625" style="25" customWidth="1"/>
    <col min="6651" max="6651" width="3.7109375" style="25" customWidth="1"/>
    <col min="6652" max="6652" width="9.140625" style="25" customWidth="1"/>
    <col min="6653" max="6653" width="3.5703125" style="25" customWidth="1"/>
    <col min="6654" max="6654" width="5.140625" style="25" customWidth="1"/>
    <col min="6655" max="6655" width="3.7109375" style="25" customWidth="1"/>
    <col min="6656" max="6656" width="9.140625" style="25"/>
    <col min="6657" max="6657" width="3.5703125" style="25" customWidth="1"/>
    <col min="6658" max="6658" width="5.140625" style="25" customWidth="1"/>
    <col min="6659" max="6659" width="3.7109375" style="25" customWidth="1"/>
    <col min="6660" max="6660" width="10.85546875" style="25" bestFit="1" customWidth="1"/>
    <col min="6661" max="6661" width="3.5703125" style="25" customWidth="1"/>
    <col min="6662" max="6662" width="6.7109375" style="25" customWidth="1"/>
    <col min="6663" max="6663" width="3.7109375" style="25" customWidth="1"/>
    <col min="6664" max="6664" width="9.140625" style="25"/>
    <col min="6665" max="6665" width="21.140625" style="25" customWidth="1"/>
    <col min="6666" max="6666" width="10.28515625" style="25" bestFit="1" customWidth="1"/>
    <col min="6667" max="6671" width="9.140625" style="25" customWidth="1"/>
    <col min="6672" max="6874" width="9.140625" style="25"/>
    <col min="6875" max="6875" width="26.5703125" style="25" customWidth="1"/>
    <col min="6876" max="6876" width="10.5703125" style="25" customWidth="1"/>
    <col min="6877" max="6877" width="4.5703125" style="25" customWidth="1"/>
    <col min="6878" max="6878" width="8.140625" style="25" customWidth="1"/>
    <col min="6879" max="6879" width="3.7109375" style="25" customWidth="1"/>
    <col min="6880" max="6880" width="12" style="25" customWidth="1"/>
    <col min="6881" max="6881" width="10" style="25" bestFit="1" customWidth="1"/>
    <col min="6882" max="6883" width="8.140625" style="25" bestFit="1" customWidth="1"/>
    <col min="6884" max="6884" width="10.5703125" style="25" customWidth="1"/>
    <col min="6885" max="6885" width="3.85546875" style="25" customWidth="1"/>
    <col min="6886" max="6886" width="7.42578125" style="25" bestFit="1" customWidth="1"/>
    <col min="6887" max="6887" width="3.7109375" style="25" customWidth="1"/>
    <col min="6888" max="6888" width="9.140625" style="25"/>
    <col min="6889" max="6889" width="3.5703125" style="25" customWidth="1"/>
    <col min="6890" max="6890" width="5.140625" style="25" customWidth="1"/>
    <col min="6891" max="6891" width="3.7109375" style="25" customWidth="1"/>
    <col min="6892" max="6892" width="9.140625" style="25"/>
    <col min="6893" max="6893" width="3.5703125" style="25" customWidth="1"/>
    <col min="6894" max="6894" width="5.140625" style="25" customWidth="1"/>
    <col min="6895" max="6895" width="3.7109375" style="25" customWidth="1"/>
    <col min="6896" max="6896" width="9.140625" style="25"/>
    <col min="6897" max="6897" width="3.5703125" style="25" customWidth="1"/>
    <col min="6898" max="6898" width="5.140625" style="25" customWidth="1"/>
    <col min="6899" max="6899" width="3.7109375" style="25" customWidth="1"/>
    <col min="6900" max="6900" width="9.140625" style="25" customWidth="1"/>
    <col min="6901" max="6901" width="3.5703125" style="25" customWidth="1"/>
    <col min="6902" max="6902" width="5.140625" style="25" customWidth="1"/>
    <col min="6903" max="6903" width="3.7109375" style="25" customWidth="1"/>
    <col min="6904" max="6904" width="9.140625" style="25" customWidth="1"/>
    <col min="6905" max="6905" width="3.5703125" style="25" customWidth="1"/>
    <col min="6906" max="6906" width="5.140625" style="25" customWidth="1"/>
    <col min="6907" max="6907" width="3.7109375" style="25" customWidth="1"/>
    <col min="6908" max="6908" width="9.140625" style="25" customWidth="1"/>
    <col min="6909" max="6909" width="3.5703125" style="25" customWidth="1"/>
    <col min="6910" max="6910" width="5.140625" style="25" customWidth="1"/>
    <col min="6911" max="6911" width="3.7109375" style="25" customWidth="1"/>
    <col min="6912" max="6912" width="9.140625" style="25"/>
    <col min="6913" max="6913" width="3.5703125" style="25" customWidth="1"/>
    <col min="6914" max="6914" width="5.140625" style="25" customWidth="1"/>
    <col min="6915" max="6915" width="3.7109375" style="25" customWidth="1"/>
    <col min="6916" max="6916" width="10.85546875" style="25" bestFit="1" customWidth="1"/>
    <col min="6917" max="6917" width="3.5703125" style="25" customWidth="1"/>
    <col min="6918" max="6918" width="6.7109375" style="25" customWidth="1"/>
    <col min="6919" max="6919" width="3.7109375" style="25" customWidth="1"/>
    <col min="6920" max="6920" width="9.140625" style="25"/>
    <col min="6921" max="6921" width="21.140625" style="25" customWidth="1"/>
    <col min="6922" max="6922" width="10.28515625" style="25" bestFit="1" customWidth="1"/>
    <col min="6923" max="6927" width="9.140625" style="25" customWidth="1"/>
    <col min="6928" max="7130" width="9.140625" style="25"/>
    <col min="7131" max="7131" width="26.5703125" style="25" customWidth="1"/>
    <col min="7132" max="7132" width="10.5703125" style="25" customWidth="1"/>
    <col min="7133" max="7133" width="4.5703125" style="25" customWidth="1"/>
    <col min="7134" max="7134" width="8.140625" style="25" customWidth="1"/>
    <col min="7135" max="7135" width="3.7109375" style="25" customWidth="1"/>
    <col min="7136" max="7136" width="12" style="25" customWidth="1"/>
    <col min="7137" max="7137" width="10" style="25" bestFit="1" customWidth="1"/>
    <col min="7138" max="7139" width="8.140625" style="25" bestFit="1" customWidth="1"/>
    <col min="7140" max="7140" width="10.5703125" style="25" customWidth="1"/>
    <col min="7141" max="7141" width="3.85546875" style="25" customWidth="1"/>
    <col min="7142" max="7142" width="7.42578125" style="25" bestFit="1" customWidth="1"/>
    <col min="7143" max="7143" width="3.7109375" style="25" customWidth="1"/>
    <col min="7144" max="7144" width="9.140625" style="25"/>
    <col min="7145" max="7145" width="3.5703125" style="25" customWidth="1"/>
    <col min="7146" max="7146" width="5.140625" style="25" customWidth="1"/>
    <col min="7147" max="7147" width="3.7109375" style="25" customWidth="1"/>
    <col min="7148" max="7148" width="9.140625" style="25"/>
    <col min="7149" max="7149" width="3.5703125" style="25" customWidth="1"/>
    <col min="7150" max="7150" width="5.140625" style="25" customWidth="1"/>
    <col min="7151" max="7151" width="3.7109375" style="25" customWidth="1"/>
    <col min="7152" max="7152" width="9.140625" style="25"/>
    <col min="7153" max="7153" width="3.5703125" style="25" customWidth="1"/>
    <col min="7154" max="7154" width="5.140625" style="25" customWidth="1"/>
    <col min="7155" max="7155" width="3.7109375" style="25" customWidth="1"/>
    <col min="7156" max="7156" width="9.140625" style="25" customWidth="1"/>
    <col min="7157" max="7157" width="3.5703125" style="25" customWidth="1"/>
    <col min="7158" max="7158" width="5.140625" style="25" customWidth="1"/>
    <col min="7159" max="7159" width="3.7109375" style="25" customWidth="1"/>
    <col min="7160" max="7160" width="9.140625" style="25" customWidth="1"/>
    <col min="7161" max="7161" width="3.5703125" style="25" customWidth="1"/>
    <col min="7162" max="7162" width="5.140625" style="25" customWidth="1"/>
    <col min="7163" max="7163" width="3.7109375" style="25" customWidth="1"/>
    <col min="7164" max="7164" width="9.140625" style="25" customWidth="1"/>
    <col min="7165" max="7165" width="3.5703125" style="25" customWidth="1"/>
    <col min="7166" max="7166" width="5.140625" style="25" customWidth="1"/>
    <col min="7167" max="7167" width="3.7109375" style="25" customWidth="1"/>
    <col min="7168" max="7168" width="9.140625" style="25"/>
    <col min="7169" max="7169" width="3.5703125" style="25" customWidth="1"/>
    <col min="7170" max="7170" width="5.140625" style="25" customWidth="1"/>
    <col min="7171" max="7171" width="3.7109375" style="25" customWidth="1"/>
    <col min="7172" max="7172" width="10.85546875" style="25" bestFit="1" customWidth="1"/>
    <col min="7173" max="7173" width="3.5703125" style="25" customWidth="1"/>
    <col min="7174" max="7174" width="6.7109375" style="25" customWidth="1"/>
    <col min="7175" max="7175" width="3.7109375" style="25" customWidth="1"/>
    <col min="7176" max="7176" width="9.140625" style="25"/>
    <col min="7177" max="7177" width="21.140625" style="25" customWidth="1"/>
    <col min="7178" max="7178" width="10.28515625" style="25" bestFit="1" customWidth="1"/>
    <col min="7179" max="7183" width="9.140625" style="25" customWidth="1"/>
    <col min="7184" max="7386" width="9.140625" style="25"/>
    <col min="7387" max="7387" width="26.5703125" style="25" customWidth="1"/>
    <col min="7388" max="7388" width="10.5703125" style="25" customWidth="1"/>
    <col min="7389" max="7389" width="4.5703125" style="25" customWidth="1"/>
    <col min="7390" max="7390" width="8.140625" style="25" customWidth="1"/>
    <col min="7391" max="7391" width="3.7109375" style="25" customWidth="1"/>
    <col min="7392" max="7392" width="12" style="25" customWidth="1"/>
    <col min="7393" max="7393" width="10" style="25" bestFit="1" customWidth="1"/>
    <col min="7394" max="7395" width="8.140625" style="25" bestFit="1" customWidth="1"/>
    <col min="7396" max="7396" width="10.5703125" style="25" customWidth="1"/>
    <col min="7397" max="7397" width="3.85546875" style="25" customWidth="1"/>
    <col min="7398" max="7398" width="7.42578125" style="25" bestFit="1" customWidth="1"/>
    <col min="7399" max="7399" width="3.7109375" style="25" customWidth="1"/>
    <col min="7400" max="7400" width="9.140625" style="25"/>
    <col min="7401" max="7401" width="3.5703125" style="25" customWidth="1"/>
    <col min="7402" max="7402" width="5.140625" style="25" customWidth="1"/>
    <col min="7403" max="7403" width="3.7109375" style="25" customWidth="1"/>
    <col min="7404" max="7404" width="9.140625" style="25"/>
    <col min="7405" max="7405" width="3.5703125" style="25" customWidth="1"/>
    <col min="7406" max="7406" width="5.140625" style="25" customWidth="1"/>
    <col min="7407" max="7407" width="3.7109375" style="25" customWidth="1"/>
    <col min="7408" max="7408" width="9.140625" style="25"/>
    <col min="7409" max="7409" width="3.5703125" style="25" customWidth="1"/>
    <col min="7410" max="7410" width="5.140625" style="25" customWidth="1"/>
    <col min="7411" max="7411" width="3.7109375" style="25" customWidth="1"/>
    <col min="7412" max="7412" width="9.140625" style="25" customWidth="1"/>
    <col min="7413" max="7413" width="3.5703125" style="25" customWidth="1"/>
    <col min="7414" max="7414" width="5.140625" style="25" customWidth="1"/>
    <col min="7415" max="7415" width="3.7109375" style="25" customWidth="1"/>
    <col min="7416" max="7416" width="9.140625" style="25" customWidth="1"/>
    <col min="7417" max="7417" width="3.5703125" style="25" customWidth="1"/>
    <col min="7418" max="7418" width="5.140625" style="25" customWidth="1"/>
    <col min="7419" max="7419" width="3.7109375" style="25" customWidth="1"/>
    <col min="7420" max="7420" width="9.140625" style="25" customWidth="1"/>
    <col min="7421" max="7421" width="3.5703125" style="25" customWidth="1"/>
    <col min="7422" max="7422" width="5.140625" style="25" customWidth="1"/>
    <col min="7423" max="7423" width="3.7109375" style="25" customWidth="1"/>
    <col min="7424" max="7424" width="9.140625" style="25"/>
    <col min="7425" max="7425" width="3.5703125" style="25" customWidth="1"/>
    <col min="7426" max="7426" width="5.140625" style="25" customWidth="1"/>
    <col min="7427" max="7427" width="3.7109375" style="25" customWidth="1"/>
    <col min="7428" max="7428" width="10.85546875" style="25" bestFit="1" customWidth="1"/>
    <col min="7429" max="7429" width="3.5703125" style="25" customWidth="1"/>
    <col min="7430" max="7430" width="6.7109375" style="25" customWidth="1"/>
    <col min="7431" max="7431" width="3.7109375" style="25" customWidth="1"/>
    <col min="7432" max="7432" width="9.140625" style="25"/>
    <col min="7433" max="7433" width="21.140625" style="25" customWidth="1"/>
    <col min="7434" max="7434" width="10.28515625" style="25" bestFit="1" customWidth="1"/>
    <col min="7435" max="7439" width="9.140625" style="25" customWidth="1"/>
    <col min="7440" max="7642" width="9.140625" style="25"/>
    <col min="7643" max="7643" width="26.5703125" style="25" customWidth="1"/>
    <col min="7644" max="7644" width="10.5703125" style="25" customWidth="1"/>
    <col min="7645" max="7645" width="4.5703125" style="25" customWidth="1"/>
    <col min="7646" max="7646" width="8.140625" style="25" customWidth="1"/>
    <col min="7647" max="7647" width="3.7109375" style="25" customWidth="1"/>
    <col min="7648" max="7648" width="12" style="25" customWidth="1"/>
    <col min="7649" max="7649" width="10" style="25" bestFit="1" customWidth="1"/>
    <col min="7650" max="7651" width="8.140625" style="25" bestFit="1" customWidth="1"/>
    <col min="7652" max="7652" width="10.5703125" style="25" customWidth="1"/>
    <col min="7653" max="7653" width="3.85546875" style="25" customWidth="1"/>
    <col min="7654" max="7654" width="7.42578125" style="25" bestFit="1" customWidth="1"/>
    <col min="7655" max="7655" width="3.7109375" style="25" customWidth="1"/>
    <col min="7656" max="7656" width="9.140625" style="25"/>
    <col min="7657" max="7657" width="3.5703125" style="25" customWidth="1"/>
    <col min="7658" max="7658" width="5.140625" style="25" customWidth="1"/>
    <col min="7659" max="7659" width="3.7109375" style="25" customWidth="1"/>
    <col min="7660" max="7660" width="9.140625" style="25"/>
    <col min="7661" max="7661" width="3.5703125" style="25" customWidth="1"/>
    <col min="7662" max="7662" width="5.140625" style="25" customWidth="1"/>
    <col min="7663" max="7663" width="3.7109375" style="25" customWidth="1"/>
    <col min="7664" max="7664" width="9.140625" style="25"/>
    <col min="7665" max="7665" width="3.5703125" style="25" customWidth="1"/>
    <col min="7666" max="7666" width="5.140625" style="25" customWidth="1"/>
    <col min="7667" max="7667" width="3.7109375" style="25" customWidth="1"/>
    <col min="7668" max="7668" width="9.140625" style="25" customWidth="1"/>
    <col min="7669" max="7669" width="3.5703125" style="25" customWidth="1"/>
    <col min="7670" max="7670" width="5.140625" style="25" customWidth="1"/>
    <col min="7671" max="7671" width="3.7109375" style="25" customWidth="1"/>
    <col min="7672" max="7672" width="9.140625" style="25" customWidth="1"/>
    <col min="7673" max="7673" width="3.5703125" style="25" customWidth="1"/>
    <col min="7674" max="7674" width="5.140625" style="25" customWidth="1"/>
    <col min="7675" max="7675" width="3.7109375" style="25" customWidth="1"/>
    <col min="7676" max="7676" width="9.140625" style="25" customWidth="1"/>
    <col min="7677" max="7677" width="3.5703125" style="25" customWidth="1"/>
    <col min="7678" max="7678" width="5.140625" style="25" customWidth="1"/>
    <col min="7679" max="7679" width="3.7109375" style="25" customWidth="1"/>
    <col min="7680" max="7680" width="9.140625" style="25"/>
    <col min="7681" max="7681" width="3.5703125" style="25" customWidth="1"/>
    <col min="7682" max="7682" width="5.140625" style="25" customWidth="1"/>
    <col min="7683" max="7683" width="3.7109375" style="25" customWidth="1"/>
    <col min="7684" max="7684" width="10.85546875" style="25" bestFit="1" customWidth="1"/>
    <col min="7685" max="7685" width="3.5703125" style="25" customWidth="1"/>
    <col min="7686" max="7686" width="6.7109375" style="25" customWidth="1"/>
    <col min="7687" max="7687" width="3.7109375" style="25" customWidth="1"/>
    <col min="7688" max="7688" width="9.140625" style="25"/>
    <col min="7689" max="7689" width="21.140625" style="25" customWidth="1"/>
    <col min="7690" max="7690" width="10.28515625" style="25" bestFit="1" customWidth="1"/>
    <col min="7691" max="7695" width="9.140625" style="25" customWidth="1"/>
    <col min="7696" max="7898" width="9.140625" style="25"/>
    <col min="7899" max="7899" width="26.5703125" style="25" customWidth="1"/>
    <col min="7900" max="7900" width="10.5703125" style="25" customWidth="1"/>
    <col min="7901" max="7901" width="4.5703125" style="25" customWidth="1"/>
    <col min="7902" max="7902" width="8.140625" style="25" customWidth="1"/>
    <col min="7903" max="7903" width="3.7109375" style="25" customWidth="1"/>
    <col min="7904" max="7904" width="12" style="25" customWidth="1"/>
    <col min="7905" max="7905" width="10" style="25" bestFit="1" customWidth="1"/>
    <col min="7906" max="7907" width="8.140625" style="25" bestFit="1" customWidth="1"/>
    <col min="7908" max="7908" width="10.5703125" style="25" customWidth="1"/>
    <col min="7909" max="7909" width="3.85546875" style="25" customWidth="1"/>
    <col min="7910" max="7910" width="7.42578125" style="25" bestFit="1" customWidth="1"/>
    <col min="7911" max="7911" width="3.7109375" style="25" customWidth="1"/>
    <col min="7912" max="7912" width="9.140625" style="25"/>
    <col min="7913" max="7913" width="3.5703125" style="25" customWidth="1"/>
    <col min="7914" max="7914" width="5.140625" style="25" customWidth="1"/>
    <col min="7915" max="7915" width="3.7109375" style="25" customWidth="1"/>
    <col min="7916" max="7916" width="9.140625" style="25"/>
    <col min="7917" max="7917" width="3.5703125" style="25" customWidth="1"/>
    <col min="7918" max="7918" width="5.140625" style="25" customWidth="1"/>
    <col min="7919" max="7919" width="3.7109375" style="25" customWidth="1"/>
    <col min="7920" max="7920" width="9.140625" style="25"/>
    <col min="7921" max="7921" width="3.5703125" style="25" customWidth="1"/>
    <col min="7922" max="7922" width="5.140625" style="25" customWidth="1"/>
    <col min="7923" max="7923" width="3.7109375" style="25" customWidth="1"/>
    <col min="7924" max="7924" width="9.140625" style="25" customWidth="1"/>
    <col min="7925" max="7925" width="3.5703125" style="25" customWidth="1"/>
    <col min="7926" max="7926" width="5.140625" style="25" customWidth="1"/>
    <col min="7927" max="7927" width="3.7109375" style="25" customWidth="1"/>
    <col min="7928" max="7928" width="9.140625" style="25" customWidth="1"/>
    <col min="7929" max="7929" width="3.5703125" style="25" customWidth="1"/>
    <col min="7930" max="7930" width="5.140625" style="25" customWidth="1"/>
    <col min="7931" max="7931" width="3.7109375" style="25" customWidth="1"/>
    <col min="7932" max="7932" width="9.140625" style="25" customWidth="1"/>
    <col min="7933" max="7933" width="3.5703125" style="25" customWidth="1"/>
    <col min="7934" max="7934" width="5.140625" style="25" customWidth="1"/>
    <col min="7935" max="7935" width="3.7109375" style="25" customWidth="1"/>
    <col min="7936" max="7936" width="9.140625" style="25"/>
    <col min="7937" max="7937" width="3.5703125" style="25" customWidth="1"/>
    <col min="7938" max="7938" width="5.140625" style="25" customWidth="1"/>
    <col min="7939" max="7939" width="3.7109375" style="25" customWidth="1"/>
    <col min="7940" max="7940" width="10.85546875" style="25" bestFit="1" customWidth="1"/>
    <col min="7941" max="7941" width="3.5703125" style="25" customWidth="1"/>
    <col min="7942" max="7942" width="6.7109375" style="25" customWidth="1"/>
    <col min="7943" max="7943" width="3.7109375" style="25" customWidth="1"/>
    <col min="7944" max="7944" width="9.140625" style="25"/>
    <col min="7945" max="7945" width="21.140625" style="25" customWidth="1"/>
    <col min="7946" max="7946" width="10.28515625" style="25" bestFit="1" customWidth="1"/>
    <col min="7947" max="7951" width="9.140625" style="25" customWidth="1"/>
    <col min="7952" max="8154" width="9.140625" style="25"/>
    <col min="8155" max="8155" width="26.5703125" style="25" customWidth="1"/>
    <col min="8156" max="8156" width="10.5703125" style="25" customWidth="1"/>
    <col min="8157" max="8157" width="4.5703125" style="25" customWidth="1"/>
    <col min="8158" max="8158" width="8.140625" style="25" customWidth="1"/>
    <col min="8159" max="8159" width="3.7109375" style="25" customWidth="1"/>
    <col min="8160" max="8160" width="12" style="25" customWidth="1"/>
    <col min="8161" max="8161" width="10" style="25" bestFit="1" customWidth="1"/>
    <col min="8162" max="8163" width="8.140625" style="25" bestFit="1" customWidth="1"/>
    <col min="8164" max="8164" width="10.5703125" style="25" customWidth="1"/>
    <col min="8165" max="8165" width="3.85546875" style="25" customWidth="1"/>
    <col min="8166" max="8166" width="7.42578125" style="25" bestFit="1" customWidth="1"/>
    <col min="8167" max="8167" width="3.7109375" style="25" customWidth="1"/>
    <col min="8168" max="8168" width="9.140625" style="25"/>
    <col min="8169" max="8169" width="3.5703125" style="25" customWidth="1"/>
    <col min="8170" max="8170" width="5.140625" style="25" customWidth="1"/>
    <col min="8171" max="8171" width="3.7109375" style="25" customWidth="1"/>
    <col min="8172" max="8172" width="9.140625" style="25"/>
    <col min="8173" max="8173" width="3.5703125" style="25" customWidth="1"/>
    <col min="8174" max="8174" width="5.140625" style="25" customWidth="1"/>
    <col min="8175" max="8175" width="3.7109375" style="25" customWidth="1"/>
    <col min="8176" max="8176" width="9.140625" style="25"/>
    <col min="8177" max="8177" width="3.5703125" style="25" customWidth="1"/>
    <col min="8178" max="8178" width="5.140625" style="25" customWidth="1"/>
    <col min="8179" max="8179" width="3.7109375" style="25" customWidth="1"/>
    <col min="8180" max="8180" width="9.140625" style="25" customWidth="1"/>
    <col min="8181" max="8181" width="3.5703125" style="25" customWidth="1"/>
    <col min="8182" max="8182" width="5.140625" style="25" customWidth="1"/>
    <col min="8183" max="8183" width="3.7109375" style="25" customWidth="1"/>
    <col min="8184" max="8184" width="9.140625" style="25" customWidth="1"/>
    <col min="8185" max="8185" width="3.5703125" style="25" customWidth="1"/>
    <col min="8186" max="8186" width="5.140625" style="25" customWidth="1"/>
    <col min="8187" max="8187" width="3.7109375" style="25" customWidth="1"/>
    <col min="8188" max="8188" width="9.140625" style="25" customWidth="1"/>
    <col min="8189" max="8189" width="3.5703125" style="25" customWidth="1"/>
    <col min="8190" max="8190" width="5.140625" style="25" customWidth="1"/>
    <col min="8191" max="8191" width="3.7109375" style="25" customWidth="1"/>
    <col min="8192" max="8192" width="9.140625" style="25"/>
    <col min="8193" max="8193" width="3.5703125" style="25" customWidth="1"/>
    <col min="8194" max="8194" width="5.140625" style="25" customWidth="1"/>
    <col min="8195" max="8195" width="3.7109375" style="25" customWidth="1"/>
    <col min="8196" max="8196" width="10.85546875" style="25" bestFit="1" customWidth="1"/>
    <col min="8197" max="8197" width="3.5703125" style="25" customWidth="1"/>
    <col min="8198" max="8198" width="6.7109375" style="25" customWidth="1"/>
    <col min="8199" max="8199" width="3.7109375" style="25" customWidth="1"/>
    <col min="8200" max="8200" width="9.140625" style="25"/>
    <col min="8201" max="8201" width="21.140625" style="25" customWidth="1"/>
    <col min="8202" max="8202" width="10.28515625" style="25" bestFit="1" customWidth="1"/>
    <col min="8203" max="8207" width="9.140625" style="25" customWidth="1"/>
    <col min="8208" max="8410" width="9.140625" style="25"/>
    <col min="8411" max="8411" width="26.5703125" style="25" customWidth="1"/>
    <col min="8412" max="8412" width="10.5703125" style="25" customWidth="1"/>
    <col min="8413" max="8413" width="4.5703125" style="25" customWidth="1"/>
    <col min="8414" max="8414" width="8.140625" style="25" customWidth="1"/>
    <col min="8415" max="8415" width="3.7109375" style="25" customWidth="1"/>
    <col min="8416" max="8416" width="12" style="25" customWidth="1"/>
    <col min="8417" max="8417" width="10" style="25" bestFit="1" customWidth="1"/>
    <col min="8418" max="8419" width="8.140625" style="25" bestFit="1" customWidth="1"/>
    <col min="8420" max="8420" width="10.5703125" style="25" customWidth="1"/>
    <col min="8421" max="8421" width="3.85546875" style="25" customWidth="1"/>
    <col min="8422" max="8422" width="7.42578125" style="25" bestFit="1" customWidth="1"/>
    <col min="8423" max="8423" width="3.7109375" style="25" customWidth="1"/>
    <col min="8424" max="8424" width="9.140625" style="25"/>
    <col min="8425" max="8425" width="3.5703125" style="25" customWidth="1"/>
    <col min="8426" max="8426" width="5.140625" style="25" customWidth="1"/>
    <col min="8427" max="8427" width="3.7109375" style="25" customWidth="1"/>
    <col min="8428" max="8428" width="9.140625" style="25"/>
    <col min="8429" max="8429" width="3.5703125" style="25" customWidth="1"/>
    <col min="8430" max="8430" width="5.140625" style="25" customWidth="1"/>
    <col min="8431" max="8431" width="3.7109375" style="25" customWidth="1"/>
    <col min="8432" max="8432" width="9.140625" style="25"/>
    <col min="8433" max="8433" width="3.5703125" style="25" customWidth="1"/>
    <col min="8434" max="8434" width="5.140625" style="25" customWidth="1"/>
    <col min="8435" max="8435" width="3.7109375" style="25" customWidth="1"/>
    <col min="8436" max="8436" width="9.140625" style="25" customWidth="1"/>
    <col min="8437" max="8437" width="3.5703125" style="25" customWidth="1"/>
    <col min="8438" max="8438" width="5.140625" style="25" customWidth="1"/>
    <col min="8439" max="8439" width="3.7109375" style="25" customWidth="1"/>
    <col min="8440" max="8440" width="9.140625" style="25" customWidth="1"/>
    <col min="8441" max="8441" width="3.5703125" style="25" customWidth="1"/>
    <col min="8442" max="8442" width="5.140625" style="25" customWidth="1"/>
    <col min="8443" max="8443" width="3.7109375" style="25" customWidth="1"/>
    <col min="8444" max="8444" width="9.140625" style="25" customWidth="1"/>
    <col min="8445" max="8445" width="3.5703125" style="25" customWidth="1"/>
    <col min="8446" max="8446" width="5.140625" style="25" customWidth="1"/>
    <col min="8447" max="8447" width="3.7109375" style="25" customWidth="1"/>
    <col min="8448" max="8448" width="9.140625" style="25"/>
    <col min="8449" max="8449" width="3.5703125" style="25" customWidth="1"/>
    <col min="8450" max="8450" width="5.140625" style="25" customWidth="1"/>
    <col min="8451" max="8451" width="3.7109375" style="25" customWidth="1"/>
    <col min="8452" max="8452" width="10.85546875" style="25" bestFit="1" customWidth="1"/>
    <col min="8453" max="8453" width="3.5703125" style="25" customWidth="1"/>
    <col min="8454" max="8454" width="6.7109375" style="25" customWidth="1"/>
    <col min="8455" max="8455" width="3.7109375" style="25" customWidth="1"/>
    <col min="8456" max="8456" width="9.140625" style="25"/>
    <col min="8457" max="8457" width="21.140625" style="25" customWidth="1"/>
    <col min="8458" max="8458" width="10.28515625" style="25" bestFit="1" customWidth="1"/>
    <col min="8459" max="8463" width="9.140625" style="25" customWidth="1"/>
    <col min="8464" max="8666" width="9.140625" style="25"/>
    <col min="8667" max="8667" width="26.5703125" style="25" customWidth="1"/>
    <col min="8668" max="8668" width="10.5703125" style="25" customWidth="1"/>
    <col min="8669" max="8669" width="4.5703125" style="25" customWidth="1"/>
    <col min="8670" max="8670" width="8.140625" style="25" customWidth="1"/>
    <col min="8671" max="8671" width="3.7109375" style="25" customWidth="1"/>
    <col min="8672" max="8672" width="12" style="25" customWidth="1"/>
    <col min="8673" max="8673" width="10" style="25" bestFit="1" customWidth="1"/>
    <col min="8674" max="8675" width="8.140625" style="25" bestFit="1" customWidth="1"/>
    <col min="8676" max="8676" width="10.5703125" style="25" customWidth="1"/>
    <col min="8677" max="8677" width="3.85546875" style="25" customWidth="1"/>
    <col min="8678" max="8678" width="7.42578125" style="25" bestFit="1" customWidth="1"/>
    <col min="8679" max="8679" width="3.7109375" style="25" customWidth="1"/>
    <col min="8680" max="8680" width="9.140625" style="25"/>
    <col min="8681" max="8681" width="3.5703125" style="25" customWidth="1"/>
    <col min="8682" max="8682" width="5.140625" style="25" customWidth="1"/>
    <col min="8683" max="8683" width="3.7109375" style="25" customWidth="1"/>
    <col min="8684" max="8684" width="9.140625" style="25"/>
    <col min="8685" max="8685" width="3.5703125" style="25" customWidth="1"/>
    <col min="8686" max="8686" width="5.140625" style="25" customWidth="1"/>
    <col min="8687" max="8687" width="3.7109375" style="25" customWidth="1"/>
    <col min="8688" max="8688" width="9.140625" style="25"/>
    <col min="8689" max="8689" width="3.5703125" style="25" customWidth="1"/>
    <col min="8690" max="8690" width="5.140625" style="25" customWidth="1"/>
    <col min="8691" max="8691" width="3.7109375" style="25" customWidth="1"/>
    <col min="8692" max="8692" width="9.140625" style="25" customWidth="1"/>
    <col min="8693" max="8693" width="3.5703125" style="25" customWidth="1"/>
    <col min="8694" max="8694" width="5.140625" style="25" customWidth="1"/>
    <col min="8695" max="8695" width="3.7109375" style="25" customWidth="1"/>
    <col min="8696" max="8696" width="9.140625" style="25" customWidth="1"/>
    <col min="8697" max="8697" width="3.5703125" style="25" customWidth="1"/>
    <col min="8698" max="8698" width="5.140625" style="25" customWidth="1"/>
    <col min="8699" max="8699" width="3.7109375" style="25" customWidth="1"/>
    <col min="8700" max="8700" width="9.140625" style="25" customWidth="1"/>
    <col min="8701" max="8701" width="3.5703125" style="25" customWidth="1"/>
    <col min="8702" max="8702" width="5.140625" style="25" customWidth="1"/>
    <col min="8703" max="8703" width="3.7109375" style="25" customWidth="1"/>
    <col min="8704" max="8704" width="9.140625" style="25"/>
    <col min="8705" max="8705" width="3.5703125" style="25" customWidth="1"/>
    <col min="8706" max="8706" width="5.140625" style="25" customWidth="1"/>
    <col min="8707" max="8707" width="3.7109375" style="25" customWidth="1"/>
    <col min="8708" max="8708" width="10.85546875" style="25" bestFit="1" customWidth="1"/>
    <col min="8709" max="8709" width="3.5703125" style="25" customWidth="1"/>
    <col min="8710" max="8710" width="6.7109375" style="25" customWidth="1"/>
    <col min="8711" max="8711" width="3.7109375" style="25" customWidth="1"/>
    <col min="8712" max="8712" width="9.140625" style="25"/>
    <col min="8713" max="8713" width="21.140625" style="25" customWidth="1"/>
    <col min="8714" max="8714" width="10.28515625" style="25" bestFit="1" customWidth="1"/>
    <col min="8715" max="8719" width="9.140625" style="25" customWidth="1"/>
    <col min="8720" max="8922" width="9.140625" style="25"/>
    <col min="8923" max="8923" width="26.5703125" style="25" customWidth="1"/>
    <col min="8924" max="8924" width="10.5703125" style="25" customWidth="1"/>
    <col min="8925" max="8925" width="4.5703125" style="25" customWidth="1"/>
    <col min="8926" max="8926" width="8.140625" style="25" customWidth="1"/>
    <col min="8927" max="8927" width="3.7109375" style="25" customWidth="1"/>
    <col min="8928" max="8928" width="12" style="25" customWidth="1"/>
    <col min="8929" max="8929" width="10" style="25" bestFit="1" customWidth="1"/>
    <col min="8930" max="8931" width="8.140625" style="25" bestFit="1" customWidth="1"/>
    <col min="8932" max="8932" width="10.5703125" style="25" customWidth="1"/>
    <col min="8933" max="8933" width="3.85546875" style="25" customWidth="1"/>
    <col min="8934" max="8934" width="7.42578125" style="25" bestFit="1" customWidth="1"/>
    <col min="8935" max="8935" width="3.7109375" style="25" customWidth="1"/>
    <col min="8936" max="8936" width="9.140625" style="25"/>
    <col min="8937" max="8937" width="3.5703125" style="25" customWidth="1"/>
    <col min="8938" max="8938" width="5.140625" style="25" customWidth="1"/>
    <col min="8939" max="8939" width="3.7109375" style="25" customWidth="1"/>
    <col min="8940" max="8940" width="9.140625" style="25"/>
    <col min="8941" max="8941" width="3.5703125" style="25" customWidth="1"/>
    <col min="8942" max="8942" width="5.140625" style="25" customWidth="1"/>
    <col min="8943" max="8943" width="3.7109375" style="25" customWidth="1"/>
    <col min="8944" max="8944" width="9.140625" style="25"/>
    <col min="8945" max="8945" width="3.5703125" style="25" customWidth="1"/>
    <col min="8946" max="8946" width="5.140625" style="25" customWidth="1"/>
    <col min="8947" max="8947" width="3.7109375" style="25" customWidth="1"/>
    <col min="8948" max="8948" width="9.140625" style="25" customWidth="1"/>
    <col min="8949" max="8949" width="3.5703125" style="25" customWidth="1"/>
    <col min="8950" max="8950" width="5.140625" style="25" customWidth="1"/>
    <col min="8951" max="8951" width="3.7109375" style="25" customWidth="1"/>
    <col min="8952" max="8952" width="9.140625" style="25" customWidth="1"/>
    <col min="8953" max="8953" width="3.5703125" style="25" customWidth="1"/>
    <col min="8954" max="8954" width="5.140625" style="25" customWidth="1"/>
    <col min="8955" max="8955" width="3.7109375" style="25" customWidth="1"/>
    <col min="8956" max="8956" width="9.140625" style="25" customWidth="1"/>
    <col min="8957" max="8957" width="3.5703125" style="25" customWidth="1"/>
    <col min="8958" max="8958" width="5.140625" style="25" customWidth="1"/>
    <col min="8959" max="8959" width="3.7109375" style="25" customWidth="1"/>
    <col min="8960" max="8960" width="9.140625" style="25"/>
    <col min="8961" max="8961" width="3.5703125" style="25" customWidth="1"/>
    <col min="8962" max="8962" width="5.140625" style="25" customWidth="1"/>
    <col min="8963" max="8963" width="3.7109375" style="25" customWidth="1"/>
    <col min="8964" max="8964" width="10.85546875" style="25" bestFit="1" customWidth="1"/>
    <col min="8965" max="8965" width="3.5703125" style="25" customWidth="1"/>
    <col min="8966" max="8966" width="6.7109375" style="25" customWidth="1"/>
    <col min="8967" max="8967" width="3.7109375" style="25" customWidth="1"/>
    <col min="8968" max="8968" width="9.140625" style="25"/>
    <col min="8969" max="8969" width="21.140625" style="25" customWidth="1"/>
    <col min="8970" max="8970" width="10.28515625" style="25" bestFit="1" customWidth="1"/>
    <col min="8971" max="8975" width="9.140625" style="25" customWidth="1"/>
    <col min="8976" max="9178" width="9.140625" style="25"/>
    <col min="9179" max="9179" width="26.5703125" style="25" customWidth="1"/>
    <col min="9180" max="9180" width="10.5703125" style="25" customWidth="1"/>
    <col min="9181" max="9181" width="4.5703125" style="25" customWidth="1"/>
    <col min="9182" max="9182" width="8.140625" style="25" customWidth="1"/>
    <col min="9183" max="9183" width="3.7109375" style="25" customWidth="1"/>
    <col min="9184" max="9184" width="12" style="25" customWidth="1"/>
    <col min="9185" max="9185" width="10" style="25" bestFit="1" customWidth="1"/>
    <col min="9186" max="9187" width="8.140625" style="25" bestFit="1" customWidth="1"/>
    <col min="9188" max="9188" width="10.5703125" style="25" customWidth="1"/>
    <col min="9189" max="9189" width="3.85546875" style="25" customWidth="1"/>
    <col min="9190" max="9190" width="7.42578125" style="25" bestFit="1" customWidth="1"/>
    <col min="9191" max="9191" width="3.7109375" style="25" customWidth="1"/>
    <col min="9192" max="9192" width="9.140625" style="25"/>
    <col min="9193" max="9193" width="3.5703125" style="25" customWidth="1"/>
    <col min="9194" max="9194" width="5.140625" style="25" customWidth="1"/>
    <col min="9195" max="9195" width="3.7109375" style="25" customWidth="1"/>
    <col min="9196" max="9196" width="9.140625" style="25"/>
    <col min="9197" max="9197" width="3.5703125" style="25" customWidth="1"/>
    <col min="9198" max="9198" width="5.140625" style="25" customWidth="1"/>
    <col min="9199" max="9199" width="3.7109375" style="25" customWidth="1"/>
    <col min="9200" max="9200" width="9.140625" style="25"/>
    <col min="9201" max="9201" width="3.5703125" style="25" customWidth="1"/>
    <col min="9202" max="9202" width="5.140625" style="25" customWidth="1"/>
    <col min="9203" max="9203" width="3.7109375" style="25" customWidth="1"/>
    <col min="9204" max="9204" width="9.140625" style="25" customWidth="1"/>
    <col min="9205" max="9205" width="3.5703125" style="25" customWidth="1"/>
    <col min="9206" max="9206" width="5.140625" style="25" customWidth="1"/>
    <col min="9207" max="9207" width="3.7109375" style="25" customWidth="1"/>
    <col min="9208" max="9208" width="9.140625" style="25" customWidth="1"/>
    <col min="9209" max="9209" width="3.5703125" style="25" customWidth="1"/>
    <col min="9210" max="9210" width="5.140625" style="25" customWidth="1"/>
    <col min="9211" max="9211" width="3.7109375" style="25" customWidth="1"/>
    <col min="9212" max="9212" width="9.140625" style="25" customWidth="1"/>
    <col min="9213" max="9213" width="3.5703125" style="25" customWidth="1"/>
    <col min="9214" max="9214" width="5.140625" style="25" customWidth="1"/>
    <col min="9215" max="9215" width="3.7109375" style="25" customWidth="1"/>
    <col min="9216" max="9216" width="9.140625" style="25"/>
    <col min="9217" max="9217" width="3.5703125" style="25" customWidth="1"/>
    <col min="9218" max="9218" width="5.140625" style="25" customWidth="1"/>
    <col min="9219" max="9219" width="3.7109375" style="25" customWidth="1"/>
    <col min="9220" max="9220" width="10.85546875" style="25" bestFit="1" customWidth="1"/>
    <col min="9221" max="9221" width="3.5703125" style="25" customWidth="1"/>
    <col min="9222" max="9222" width="6.7109375" style="25" customWidth="1"/>
    <col min="9223" max="9223" width="3.7109375" style="25" customWidth="1"/>
    <col min="9224" max="9224" width="9.140625" style="25"/>
    <col min="9225" max="9225" width="21.140625" style="25" customWidth="1"/>
    <col min="9226" max="9226" width="10.28515625" style="25" bestFit="1" customWidth="1"/>
    <col min="9227" max="9231" width="9.140625" style="25" customWidth="1"/>
    <col min="9232" max="9434" width="9.140625" style="25"/>
    <col min="9435" max="9435" width="26.5703125" style="25" customWidth="1"/>
    <col min="9436" max="9436" width="10.5703125" style="25" customWidth="1"/>
    <col min="9437" max="9437" width="4.5703125" style="25" customWidth="1"/>
    <col min="9438" max="9438" width="8.140625" style="25" customWidth="1"/>
    <col min="9439" max="9439" width="3.7109375" style="25" customWidth="1"/>
    <col min="9440" max="9440" width="12" style="25" customWidth="1"/>
    <col min="9441" max="9441" width="10" style="25" bestFit="1" customWidth="1"/>
    <col min="9442" max="9443" width="8.140625" style="25" bestFit="1" customWidth="1"/>
    <col min="9444" max="9444" width="10.5703125" style="25" customWidth="1"/>
    <col min="9445" max="9445" width="3.85546875" style="25" customWidth="1"/>
    <col min="9446" max="9446" width="7.42578125" style="25" bestFit="1" customWidth="1"/>
    <col min="9447" max="9447" width="3.7109375" style="25" customWidth="1"/>
    <col min="9448" max="9448" width="9.140625" style="25"/>
    <col min="9449" max="9449" width="3.5703125" style="25" customWidth="1"/>
    <col min="9450" max="9450" width="5.140625" style="25" customWidth="1"/>
    <col min="9451" max="9451" width="3.7109375" style="25" customWidth="1"/>
    <col min="9452" max="9452" width="9.140625" style="25"/>
    <col min="9453" max="9453" width="3.5703125" style="25" customWidth="1"/>
    <col min="9454" max="9454" width="5.140625" style="25" customWidth="1"/>
    <col min="9455" max="9455" width="3.7109375" style="25" customWidth="1"/>
    <col min="9456" max="9456" width="9.140625" style="25"/>
    <col min="9457" max="9457" width="3.5703125" style="25" customWidth="1"/>
    <col min="9458" max="9458" width="5.140625" style="25" customWidth="1"/>
    <col min="9459" max="9459" width="3.7109375" style="25" customWidth="1"/>
    <col min="9460" max="9460" width="9.140625" style="25" customWidth="1"/>
    <col min="9461" max="9461" width="3.5703125" style="25" customWidth="1"/>
    <col min="9462" max="9462" width="5.140625" style="25" customWidth="1"/>
    <col min="9463" max="9463" width="3.7109375" style="25" customWidth="1"/>
    <col min="9464" max="9464" width="9.140625" style="25" customWidth="1"/>
    <col min="9465" max="9465" width="3.5703125" style="25" customWidth="1"/>
    <col min="9466" max="9466" width="5.140625" style="25" customWidth="1"/>
    <col min="9467" max="9467" width="3.7109375" style="25" customWidth="1"/>
    <col min="9468" max="9468" width="9.140625" style="25" customWidth="1"/>
    <col min="9469" max="9469" width="3.5703125" style="25" customWidth="1"/>
    <col min="9470" max="9470" width="5.140625" style="25" customWidth="1"/>
    <col min="9471" max="9471" width="3.7109375" style="25" customWidth="1"/>
    <col min="9472" max="9472" width="9.140625" style="25"/>
    <col min="9473" max="9473" width="3.5703125" style="25" customWidth="1"/>
    <col min="9474" max="9474" width="5.140625" style="25" customWidth="1"/>
    <col min="9475" max="9475" width="3.7109375" style="25" customWidth="1"/>
    <col min="9476" max="9476" width="10.85546875" style="25" bestFit="1" customWidth="1"/>
    <col min="9477" max="9477" width="3.5703125" style="25" customWidth="1"/>
    <col min="9478" max="9478" width="6.7109375" style="25" customWidth="1"/>
    <col min="9479" max="9479" width="3.7109375" style="25" customWidth="1"/>
    <col min="9480" max="9480" width="9.140625" style="25"/>
    <col min="9481" max="9481" width="21.140625" style="25" customWidth="1"/>
    <col min="9482" max="9482" width="10.28515625" style="25" bestFit="1" customWidth="1"/>
    <col min="9483" max="9487" width="9.140625" style="25" customWidth="1"/>
    <col min="9488" max="9690" width="9.140625" style="25"/>
    <col min="9691" max="9691" width="26.5703125" style="25" customWidth="1"/>
    <col min="9692" max="9692" width="10.5703125" style="25" customWidth="1"/>
    <col min="9693" max="9693" width="4.5703125" style="25" customWidth="1"/>
    <col min="9694" max="9694" width="8.140625" style="25" customWidth="1"/>
    <col min="9695" max="9695" width="3.7109375" style="25" customWidth="1"/>
    <col min="9696" max="9696" width="12" style="25" customWidth="1"/>
    <col min="9697" max="9697" width="10" style="25" bestFit="1" customWidth="1"/>
    <col min="9698" max="9699" width="8.140625" style="25" bestFit="1" customWidth="1"/>
    <col min="9700" max="9700" width="10.5703125" style="25" customWidth="1"/>
    <col min="9701" max="9701" width="3.85546875" style="25" customWidth="1"/>
    <col min="9702" max="9702" width="7.42578125" style="25" bestFit="1" customWidth="1"/>
    <col min="9703" max="9703" width="3.7109375" style="25" customWidth="1"/>
    <col min="9704" max="9704" width="9.140625" style="25"/>
    <col min="9705" max="9705" width="3.5703125" style="25" customWidth="1"/>
    <col min="9706" max="9706" width="5.140625" style="25" customWidth="1"/>
    <col min="9707" max="9707" width="3.7109375" style="25" customWidth="1"/>
    <col min="9708" max="9708" width="9.140625" style="25"/>
    <col min="9709" max="9709" width="3.5703125" style="25" customWidth="1"/>
    <col min="9710" max="9710" width="5.140625" style="25" customWidth="1"/>
    <col min="9711" max="9711" width="3.7109375" style="25" customWidth="1"/>
    <col min="9712" max="9712" width="9.140625" style="25"/>
    <col min="9713" max="9713" width="3.5703125" style="25" customWidth="1"/>
    <col min="9714" max="9714" width="5.140625" style="25" customWidth="1"/>
    <col min="9715" max="9715" width="3.7109375" style="25" customWidth="1"/>
    <col min="9716" max="9716" width="9.140625" style="25" customWidth="1"/>
    <col min="9717" max="9717" width="3.5703125" style="25" customWidth="1"/>
    <col min="9718" max="9718" width="5.140625" style="25" customWidth="1"/>
    <col min="9719" max="9719" width="3.7109375" style="25" customWidth="1"/>
    <col min="9720" max="9720" width="9.140625" style="25" customWidth="1"/>
    <col min="9721" max="9721" width="3.5703125" style="25" customWidth="1"/>
    <col min="9722" max="9722" width="5.140625" style="25" customWidth="1"/>
    <col min="9723" max="9723" width="3.7109375" style="25" customWidth="1"/>
    <col min="9724" max="9724" width="9.140625" style="25" customWidth="1"/>
    <col min="9725" max="9725" width="3.5703125" style="25" customWidth="1"/>
    <col min="9726" max="9726" width="5.140625" style="25" customWidth="1"/>
    <col min="9727" max="9727" width="3.7109375" style="25" customWidth="1"/>
    <col min="9728" max="9728" width="9.140625" style="25"/>
    <col min="9729" max="9729" width="3.5703125" style="25" customWidth="1"/>
    <col min="9730" max="9730" width="5.140625" style="25" customWidth="1"/>
    <col min="9731" max="9731" width="3.7109375" style="25" customWidth="1"/>
    <col min="9732" max="9732" width="10.85546875" style="25" bestFit="1" customWidth="1"/>
    <col min="9733" max="9733" width="3.5703125" style="25" customWidth="1"/>
    <col min="9734" max="9734" width="6.7109375" style="25" customWidth="1"/>
    <col min="9735" max="9735" width="3.7109375" style="25" customWidth="1"/>
    <col min="9736" max="9736" width="9.140625" style="25"/>
    <col min="9737" max="9737" width="21.140625" style="25" customWidth="1"/>
    <col min="9738" max="9738" width="10.28515625" style="25" bestFit="1" customWidth="1"/>
    <col min="9739" max="9743" width="9.140625" style="25" customWidth="1"/>
    <col min="9744" max="9946" width="9.140625" style="25"/>
    <col min="9947" max="9947" width="26.5703125" style="25" customWidth="1"/>
    <col min="9948" max="9948" width="10.5703125" style="25" customWidth="1"/>
    <col min="9949" max="9949" width="4.5703125" style="25" customWidth="1"/>
    <col min="9950" max="9950" width="8.140625" style="25" customWidth="1"/>
    <col min="9951" max="9951" width="3.7109375" style="25" customWidth="1"/>
    <col min="9952" max="9952" width="12" style="25" customWidth="1"/>
    <col min="9953" max="9953" width="10" style="25" bestFit="1" customWidth="1"/>
    <col min="9954" max="9955" width="8.140625" style="25" bestFit="1" customWidth="1"/>
    <col min="9956" max="9956" width="10.5703125" style="25" customWidth="1"/>
    <col min="9957" max="9957" width="3.85546875" style="25" customWidth="1"/>
    <col min="9958" max="9958" width="7.42578125" style="25" bestFit="1" customWidth="1"/>
    <col min="9959" max="9959" width="3.7109375" style="25" customWidth="1"/>
    <col min="9960" max="9960" width="9.140625" style="25"/>
    <col min="9961" max="9961" width="3.5703125" style="25" customWidth="1"/>
    <col min="9962" max="9962" width="5.140625" style="25" customWidth="1"/>
    <col min="9963" max="9963" width="3.7109375" style="25" customWidth="1"/>
    <col min="9964" max="9964" width="9.140625" style="25"/>
    <col min="9965" max="9965" width="3.5703125" style="25" customWidth="1"/>
    <col min="9966" max="9966" width="5.140625" style="25" customWidth="1"/>
    <col min="9967" max="9967" width="3.7109375" style="25" customWidth="1"/>
    <col min="9968" max="9968" width="9.140625" style="25"/>
    <col min="9969" max="9969" width="3.5703125" style="25" customWidth="1"/>
    <col min="9970" max="9970" width="5.140625" style="25" customWidth="1"/>
    <col min="9971" max="9971" width="3.7109375" style="25" customWidth="1"/>
    <col min="9972" max="9972" width="9.140625" style="25" customWidth="1"/>
    <col min="9973" max="9973" width="3.5703125" style="25" customWidth="1"/>
    <col min="9974" max="9974" width="5.140625" style="25" customWidth="1"/>
    <col min="9975" max="9975" width="3.7109375" style="25" customWidth="1"/>
    <col min="9976" max="9976" width="9.140625" style="25" customWidth="1"/>
    <col min="9977" max="9977" width="3.5703125" style="25" customWidth="1"/>
    <col min="9978" max="9978" width="5.140625" style="25" customWidth="1"/>
    <col min="9979" max="9979" width="3.7109375" style="25" customWidth="1"/>
    <col min="9980" max="9980" width="9.140625" style="25" customWidth="1"/>
    <col min="9981" max="9981" width="3.5703125" style="25" customWidth="1"/>
    <col min="9982" max="9982" width="5.140625" style="25" customWidth="1"/>
    <col min="9983" max="9983" width="3.7109375" style="25" customWidth="1"/>
    <col min="9984" max="9984" width="9.140625" style="25"/>
    <col min="9985" max="9985" width="3.5703125" style="25" customWidth="1"/>
    <col min="9986" max="9986" width="5.140625" style="25" customWidth="1"/>
    <col min="9987" max="9987" width="3.7109375" style="25" customWidth="1"/>
    <col min="9988" max="9988" width="10.85546875" style="25" bestFit="1" customWidth="1"/>
    <col min="9989" max="9989" width="3.5703125" style="25" customWidth="1"/>
    <col min="9990" max="9990" width="6.7109375" style="25" customWidth="1"/>
    <col min="9991" max="9991" width="3.7109375" style="25" customWidth="1"/>
    <col min="9992" max="9992" width="9.140625" style="25"/>
    <col min="9993" max="9993" width="21.140625" style="25" customWidth="1"/>
    <col min="9994" max="9994" width="10.28515625" style="25" bestFit="1" customWidth="1"/>
    <col min="9995" max="9999" width="9.140625" style="25" customWidth="1"/>
    <col min="10000" max="10202" width="9.140625" style="25"/>
    <col min="10203" max="10203" width="26.5703125" style="25" customWidth="1"/>
    <col min="10204" max="10204" width="10.5703125" style="25" customWidth="1"/>
    <col min="10205" max="10205" width="4.5703125" style="25" customWidth="1"/>
    <col min="10206" max="10206" width="8.140625" style="25" customWidth="1"/>
    <col min="10207" max="10207" width="3.7109375" style="25" customWidth="1"/>
    <col min="10208" max="10208" width="12" style="25" customWidth="1"/>
    <col min="10209" max="10209" width="10" style="25" bestFit="1" customWidth="1"/>
    <col min="10210" max="10211" width="8.140625" style="25" bestFit="1" customWidth="1"/>
    <col min="10212" max="10212" width="10.5703125" style="25" customWidth="1"/>
    <col min="10213" max="10213" width="3.85546875" style="25" customWidth="1"/>
    <col min="10214" max="10214" width="7.42578125" style="25" bestFit="1" customWidth="1"/>
    <col min="10215" max="10215" width="3.7109375" style="25" customWidth="1"/>
    <col min="10216" max="10216" width="9.140625" style="25"/>
    <col min="10217" max="10217" width="3.5703125" style="25" customWidth="1"/>
    <col min="10218" max="10218" width="5.140625" style="25" customWidth="1"/>
    <col min="10219" max="10219" width="3.7109375" style="25" customWidth="1"/>
    <col min="10220" max="10220" width="9.140625" style="25"/>
    <col min="10221" max="10221" width="3.5703125" style="25" customWidth="1"/>
    <col min="10222" max="10222" width="5.140625" style="25" customWidth="1"/>
    <col min="10223" max="10223" width="3.7109375" style="25" customWidth="1"/>
    <col min="10224" max="10224" width="9.140625" style="25"/>
    <col min="10225" max="10225" width="3.5703125" style="25" customWidth="1"/>
    <col min="10226" max="10226" width="5.140625" style="25" customWidth="1"/>
    <col min="10227" max="10227" width="3.7109375" style="25" customWidth="1"/>
    <col min="10228" max="10228" width="9.140625" style="25" customWidth="1"/>
    <col min="10229" max="10229" width="3.5703125" style="25" customWidth="1"/>
    <col min="10230" max="10230" width="5.140625" style="25" customWidth="1"/>
    <col min="10231" max="10231" width="3.7109375" style="25" customWidth="1"/>
    <col min="10232" max="10232" width="9.140625" style="25" customWidth="1"/>
    <col min="10233" max="10233" width="3.5703125" style="25" customWidth="1"/>
    <col min="10234" max="10234" width="5.140625" style="25" customWidth="1"/>
    <col min="10235" max="10235" width="3.7109375" style="25" customWidth="1"/>
    <col min="10236" max="10236" width="9.140625" style="25" customWidth="1"/>
    <col min="10237" max="10237" width="3.5703125" style="25" customWidth="1"/>
    <col min="10238" max="10238" width="5.140625" style="25" customWidth="1"/>
    <col min="10239" max="10239" width="3.7109375" style="25" customWidth="1"/>
    <col min="10240" max="10240" width="9.140625" style="25"/>
    <col min="10241" max="10241" width="3.5703125" style="25" customWidth="1"/>
    <col min="10242" max="10242" width="5.140625" style="25" customWidth="1"/>
    <col min="10243" max="10243" width="3.7109375" style="25" customWidth="1"/>
    <col min="10244" max="10244" width="10.85546875" style="25" bestFit="1" customWidth="1"/>
    <col min="10245" max="10245" width="3.5703125" style="25" customWidth="1"/>
    <col min="10246" max="10246" width="6.7109375" style="25" customWidth="1"/>
    <col min="10247" max="10247" width="3.7109375" style="25" customWidth="1"/>
    <col min="10248" max="10248" width="9.140625" style="25"/>
    <col min="10249" max="10249" width="21.140625" style="25" customWidth="1"/>
    <col min="10250" max="10250" width="10.28515625" style="25" bestFit="1" customWidth="1"/>
    <col min="10251" max="10255" width="9.140625" style="25" customWidth="1"/>
    <col min="10256" max="10458" width="9.140625" style="25"/>
    <col min="10459" max="10459" width="26.5703125" style="25" customWidth="1"/>
    <col min="10460" max="10460" width="10.5703125" style="25" customWidth="1"/>
    <col min="10461" max="10461" width="4.5703125" style="25" customWidth="1"/>
    <col min="10462" max="10462" width="8.140625" style="25" customWidth="1"/>
    <col min="10463" max="10463" width="3.7109375" style="25" customWidth="1"/>
    <col min="10464" max="10464" width="12" style="25" customWidth="1"/>
    <col min="10465" max="10465" width="10" style="25" bestFit="1" customWidth="1"/>
    <col min="10466" max="10467" width="8.140625" style="25" bestFit="1" customWidth="1"/>
    <col min="10468" max="10468" width="10.5703125" style="25" customWidth="1"/>
    <col min="10469" max="10469" width="3.85546875" style="25" customWidth="1"/>
    <col min="10470" max="10470" width="7.42578125" style="25" bestFit="1" customWidth="1"/>
    <col min="10471" max="10471" width="3.7109375" style="25" customWidth="1"/>
    <col min="10472" max="10472" width="9.140625" style="25"/>
    <col min="10473" max="10473" width="3.5703125" style="25" customWidth="1"/>
    <col min="10474" max="10474" width="5.140625" style="25" customWidth="1"/>
    <col min="10475" max="10475" width="3.7109375" style="25" customWidth="1"/>
    <col min="10476" max="10476" width="9.140625" style="25"/>
    <col min="10477" max="10477" width="3.5703125" style="25" customWidth="1"/>
    <col min="10478" max="10478" width="5.140625" style="25" customWidth="1"/>
    <col min="10479" max="10479" width="3.7109375" style="25" customWidth="1"/>
    <col min="10480" max="10480" width="9.140625" style="25"/>
    <col min="10481" max="10481" width="3.5703125" style="25" customWidth="1"/>
    <col min="10482" max="10482" width="5.140625" style="25" customWidth="1"/>
    <col min="10483" max="10483" width="3.7109375" style="25" customWidth="1"/>
    <col min="10484" max="10484" width="9.140625" style="25" customWidth="1"/>
    <col min="10485" max="10485" width="3.5703125" style="25" customWidth="1"/>
    <col min="10486" max="10486" width="5.140625" style="25" customWidth="1"/>
    <col min="10487" max="10487" width="3.7109375" style="25" customWidth="1"/>
    <col min="10488" max="10488" width="9.140625" style="25" customWidth="1"/>
    <col min="10489" max="10489" width="3.5703125" style="25" customWidth="1"/>
    <col min="10490" max="10490" width="5.140625" style="25" customWidth="1"/>
    <col min="10491" max="10491" width="3.7109375" style="25" customWidth="1"/>
    <col min="10492" max="10492" width="9.140625" style="25" customWidth="1"/>
    <col min="10493" max="10493" width="3.5703125" style="25" customWidth="1"/>
    <col min="10494" max="10494" width="5.140625" style="25" customWidth="1"/>
    <col min="10495" max="10495" width="3.7109375" style="25" customWidth="1"/>
    <col min="10496" max="10496" width="9.140625" style="25"/>
    <col min="10497" max="10497" width="3.5703125" style="25" customWidth="1"/>
    <col min="10498" max="10498" width="5.140625" style="25" customWidth="1"/>
    <col min="10499" max="10499" width="3.7109375" style="25" customWidth="1"/>
    <col min="10500" max="10500" width="10.85546875" style="25" bestFit="1" customWidth="1"/>
    <col min="10501" max="10501" width="3.5703125" style="25" customWidth="1"/>
    <col min="10502" max="10502" width="6.7109375" style="25" customWidth="1"/>
    <col min="10503" max="10503" width="3.7109375" style="25" customWidth="1"/>
    <col min="10504" max="10504" width="9.140625" style="25"/>
    <col min="10505" max="10505" width="21.140625" style="25" customWidth="1"/>
    <col min="10506" max="10506" width="10.28515625" style="25" bestFit="1" customWidth="1"/>
    <col min="10507" max="10511" width="9.140625" style="25" customWidth="1"/>
    <col min="10512" max="10714" width="9.140625" style="25"/>
    <col min="10715" max="10715" width="26.5703125" style="25" customWidth="1"/>
    <col min="10716" max="10716" width="10.5703125" style="25" customWidth="1"/>
    <col min="10717" max="10717" width="4.5703125" style="25" customWidth="1"/>
    <col min="10718" max="10718" width="8.140625" style="25" customWidth="1"/>
    <col min="10719" max="10719" width="3.7109375" style="25" customWidth="1"/>
    <col min="10720" max="10720" width="12" style="25" customWidth="1"/>
    <col min="10721" max="10721" width="10" style="25" bestFit="1" customWidth="1"/>
    <col min="10722" max="10723" width="8.140625" style="25" bestFit="1" customWidth="1"/>
    <col min="10724" max="10724" width="10.5703125" style="25" customWidth="1"/>
    <col min="10725" max="10725" width="3.85546875" style="25" customWidth="1"/>
    <col min="10726" max="10726" width="7.42578125" style="25" bestFit="1" customWidth="1"/>
    <col min="10727" max="10727" width="3.7109375" style="25" customWidth="1"/>
    <col min="10728" max="10728" width="9.140625" style="25"/>
    <col min="10729" max="10729" width="3.5703125" style="25" customWidth="1"/>
    <col min="10730" max="10730" width="5.140625" style="25" customWidth="1"/>
    <col min="10731" max="10731" width="3.7109375" style="25" customWidth="1"/>
    <col min="10732" max="10732" width="9.140625" style="25"/>
    <col min="10733" max="10733" width="3.5703125" style="25" customWidth="1"/>
    <col min="10734" max="10734" width="5.140625" style="25" customWidth="1"/>
    <col min="10735" max="10735" width="3.7109375" style="25" customWidth="1"/>
    <col min="10736" max="10736" width="9.140625" style="25"/>
    <col min="10737" max="10737" width="3.5703125" style="25" customWidth="1"/>
    <col min="10738" max="10738" width="5.140625" style="25" customWidth="1"/>
    <col min="10739" max="10739" width="3.7109375" style="25" customWidth="1"/>
    <col min="10740" max="10740" width="9.140625" style="25" customWidth="1"/>
    <col min="10741" max="10741" width="3.5703125" style="25" customWidth="1"/>
    <col min="10742" max="10742" width="5.140625" style="25" customWidth="1"/>
    <col min="10743" max="10743" width="3.7109375" style="25" customWidth="1"/>
    <col min="10744" max="10744" width="9.140625" style="25" customWidth="1"/>
    <col min="10745" max="10745" width="3.5703125" style="25" customWidth="1"/>
    <col min="10746" max="10746" width="5.140625" style="25" customWidth="1"/>
    <col min="10747" max="10747" width="3.7109375" style="25" customWidth="1"/>
    <col min="10748" max="10748" width="9.140625" style="25" customWidth="1"/>
    <col min="10749" max="10749" width="3.5703125" style="25" customWidth="1"/>
    <col min="10750" max="10750" width="5.140625" style="25" customWidth="1"/>
    <col min="10751" max="10751" width="3.7109375" style="25" customWidth="1"/>
    <col min="10752" max="10752" width="9.140625" style="25"/>
    <col min="10753" max="10753" width="3.5703125" style="25" customWidth="1"/>
    <col min="10754" max="10754" width="5.140625" style="25" customWidth="1"/>
    <col min="10755" max="10755" width="3.7109375" style="25" customWidth="1"/>
    <col min="10756" max="10756" width="10.85546875" style="25" bestFit="1" customWidth="1"/>
    <col min="10757" max="10757" width="3.5703125" style="25" customWidth="1"/>
    <col min="10758" max="10758" width="6.7109375" style="25" customWidth="1"/>
    <col min="10759" max="10759" width="3.7109375" style="25" customWidth="1"/>
    <col min="10760" max="10760" width="9.140625" style="25"/>
    <col min="10761" max="10761" width="21.140625" style="25" customWidth="1"/>
    <col min="10762" max="10762" width="10.28515625" style="25" bestFit="1" customWidth="1"/>
    <col min="10763" max="10767" width="9.140625" style="25" customWidth="1"/>
    <col min="10768" max="10970" width="9.140625" style="25"/>
    <col min="10971" max="10971" width="26.5703125" style="25" customWidth="1"/>
    <col min="10972" max="10972" width="10.5703125" style="25" customWidth="1"/>
    <col min="10973" max="10973" width="4.5703125" style="25" customWidth="1"/>
    <col min="10974" max="10974" width="8.140625" style="25" customWidth="1"/>
    <col min="10975" max="10975" width="3.7109375" style="25" customWidth="1"/>
    <col min="10976" max="10976" width="12" style="25" customWidth="1"/>
    <col min="10977" max="10977" width="10" style="25" bestFit="1" customWidth="1"/>
    <col min="10978" max="10979" width="8.140625" style="25" bestFit="1" customWidth="1"/>
    <col min="10980" max="10980" width="10.5703125" style="25" customWidth="1"/>
    <col min="10981" max="10981" width="3.85546875" style="25" customWidth="1"/>
    <col min="10982" max="10982" width="7.42578125" style="25" bestFit="1" customWidth="1"/>
    <col min="10983" max="10983" width="3.7109375" style="25" customWidth="1"/>
    <col min="10984" max="10984" width="9.140625" style="25"/>
    <col min="10985" max="10985" width="3.5703125" style="25" customWidth="1"/>
    <col min="10986" max="10986" width="5.140625" style="25" customWidth="1"/>
    <col min="10987" max="10987" width="3.7109375" style="25" customWidth="1"/>
    <col min="10988" max="10988" width="9.140625" style="25"/>
    <col min="10989" max="10989" width="3.5703125" style="25" customWidth="1"/>
    <col min="10990" max="10990" width="5.140625" style="25" customWidth="1"/>
    <col min="10991" max="10991" width="3.7109375" style="25" customWidth="1"/>
    <col min="10992" max="10992" width="9.140625" style="25"/>
    <col min="10993" max="10993" width="3.5703125" style="25" customWidth="1"/>
    <col min="10994" max="10994" width="5.140625" style="25" customWidth="1"/>
    <col min="10995" max="10995" width="3.7109375" style="25" customWidth="1"/>
    <col min="10996" max="10996" width="9.140625" style="25" customWidth="1"/>
    <col min="10997" max="10997" width="3.5703125" style="25" customWidth="1"/>
    <col min="10998" max="10998" width="5.140625" style="25" customWidth="1"/>
    <col min="10999" max="10999" width="3.7109375" style="25" customWidth="1"/>
    <col min="11000" max="11000" width="9.140625" style="25" customWidth="1"/>
    <col min="11001" max="11001" width="3.5703125" style="25" customWidth="1"/>
    <col min="11002" max="11002" width="5.140625" style="25" customWidth="1"/>
    <col min="11003" max="11003" width="3.7109375" style="25" customWidth="1"/>
    <col min="11004" max="11004" width="9.140625" style="25" customWidth="1"/>
    <col min="11005" max="11005" width="3.5703125" style="25" customWidth="1"/>
    <col min="11006" max="11006" width="5.140625" style="25" customWidth="1"/>
    <col min="11007" max="11007" width="3.7109375" style="25" customWidth="1"/>
    <col min="11008" max="11008" width="9.140625" style="25"/>
    <col min="11009" max="11009" width="3.5703125" style="25" customWidth="1"/>
    <col min="11010" max="11010" width="5.140625" style="25" customWidth="1"/>
    <col min="11011" max="11011" width="3.7109375" style="25" customWidth="1"/>
    <col min="11012" max="11012" width="10.85546875" style="25" bestFit="1" customWidth="1"/>
    <col min="11013" max="11013" width="3.5703125" style="25" customWidth="1"/>
    <col min="11014" max="11014" width="6.7109375" style="25" customWidth="1"/>
    <col min="11015" max="11015" width="3.7109375" style="25" customWidth="1"/>
    <col min="11016" max="11016" width="9.140625" style="25"/>
    <col min="11017" max="11017" width="21.140625" style="25" customWidth="1"/>
    <col min="11018" max="11018" width="10.28515625" style="25" bestFit="1" customWidth="1"/>
    <col min="11019" max="11023" width="9.140625" style="25" customWidth="1"/>
    <col min="11024" max="11226" width="9.140625" style="25"/>
    <col min="11227" max="11227" width="26.5703125" style="25" customWidth="1"/>
    <col min="11228" max="11228" width="10.5703125" style="25" customWidth="1"/>
    <col min="11229" max="11229" width="4.5703125" style="25" customWidth="1"/>
    <col min="11230" max="11230" width="8.140625" style="25" customWidth="1"/>
    <col min="11231" max="11231" width="3.7109375" style="25" customWidth="1"/>
    <col min="11232" max="11232" width="12" style="25" customWidth="1"/>
    <col min="11233" max="11233" width="10" style="25" bestFit="1" customWidth="1"/>
    <col min="11234" max="11235" width="8.140625" style="25" bestFit="1" customWidth="1"/>
    <col min="11236" max="11236" width="10.5703125" style="25" customWidth="1"/>
    <col min="11237" max="11237" width="3.85546875" style="25" customWidth="1"/>
    <col min="11238" max="11238" width="7.42578125" style="25" bestFit="1" customWidth="1"/>
    <col min="11239" max="11239" width="3.7109375" style="25" customWidth="1"/>
    <col min="11240" max="11240" width="9.140625" style="25"/>
    <col min="11241" max="11241" width="3.5703125" style="25" customWidth="1"/>
    <col min="11242" max="11242" width="5.140625" style="25" customWidth="1"/>
    <col min="11243" max="11243" width="3.7109375" style="25" customWidth="1"/>
    <col min="11244" max="11244" width="9.140625" style="25"/>
    <col min="11245" max="11245" width="3.5703125" style="25" customWidth="1"/>
    <col min="11246" max="11246" width="5.140625" style="25" customWidth="1"/>
    <col min="11247" max="11247" width="3.7109375" style="25" customWidth="1"/>
    <col min="11248" max="11248" width="9.140625" style="25"/>
    <col min="11249" max="11249" width="3.5703125" style="25" customWidth="1"/>
    <col min="11250" max="11250" width="5.140625" style="25" customWidth="1"/>
    <col min="11251" max="11251" width="3.7109375" style="25" customWidth="1"/>
    <col min="11252" max="11252" width="9.140625" style="25" customWidth="1"/>
    <col min="11253" max="11253" width="3.5703125" style="25" customWidth="1"/>
    <col min="11254" max="11254" width="5.140625" style="25" customWidth="1"/>
    <col min="11255" max="11255" width="3.7109375" style="25" customWidth="1"/>
    <col min="11256" max="11256" width="9.140625" style="25" customWidth="1"/>
    <col min="11257" max="11257" width="3.5703125" style="25" customWidth="1"/>
    <col min="11258" max="11258" width="5.140625" style="25" customWidth="1"/>
    <col min="11259" max="11259" width="3.7109375" style="25" customWidth="1"/>
    <col min="11260" max="11260" width="9.140625" style="25" customWidth="1"/>
    <col min="11261" max="11261" width="3.5703125" style="25" customWidth="1"/>
    <col min="11262" max="11262" width="5.140625" style="25" customWidth="1"/>
    <col min="11263" max="11263" width="3.7109375" style="25" customWidth="1"/>
    <col min="11264" max="11264" width="9.140625" style="25"/>
    <col min="11265" max="11265" width="3.5703125" style="25" customWidth="1"/>
    <col min="11266" max="11266" width="5.140625" style="25" customWidth="1"/>
    <col min="11267" max="11267" width="3.7109375" style="25" customWidth="1"/>
    <col min="11268" max="11268" width="10.85546875" style="25" bestFit="1" customWidth="1"/>
    <col min="11269" max="11269" width="3.5703125" style="25" customWidth="1"/>
    <col min="11270" max="11270" width="6.7109375" style="25" customWidth="1"/>
    <col min="11271" max="11271" width="3.7109375" style="25" customWidth="1"/>
    <col min="11272" max="11272" width="9.140625" style="25"/>
    <col min="11273" max="11273" width="21.140625" style="25" customWidth="1"/>
    <col min="11274" max="11274" width="10.28515625" style="25" bestFit="1" customWidth="1"/>
    <col min="11275" max="11279" width="9.140625" style="25" customWidth="1"/>
    <col min="11280" max="11482" width="9.140625" style="25"/>
    <col min="11483" max="11483" width="26.5703125" style="25" customWidth="1"/>
    <col min="11484" max="11484" width="10.5703125" style="25" customWidth="1"/>
    <col min="11485" max="11485" width="4.5703125" style="25" customWidth="1"/>
    <col min="11486" max="11486" width="8.140625" style="25" customWidth="1"/>
    <col min="11487" max="11487" width="3.7109375" style="25" customWidth="1"/>
    <col min="11488" max="11488" width="12" style="25" customWidth="1"/>
    <col min="11489" max="11489" width="10" style="25" bestFit="1" customWidth="1"/>
    <col min="11490" max="11491" width="8.140625" style="25" bestFit="1" customWidth="1"/>
    <col min="11492" max="11492" width="10.5703125" style="25" customWidth="1"/>
    <col min="11493" max="11493" width="3.85546875" style="25" customWidth="1"/>
    <col min="11494" max="11494" width="7.42578125" style="25" bestFit="1" customWidth="1"/>
    <col min="11495" max="11495" width="3.7109375" style="25" customWidth="1"/>
    <col min="11496" max="11496" width="9.140625" style="25"/>
    <col min="11497" max="11497" width="3.5703125" style="25" customWidth="1"/>
    <col min="11498" max="11498" width="5.140625" style="25" customWidth="1"/>
    <col min="11499" max="11499" width="3.7109375" style="25" customWidth="1"/>
    <col min="11500" max="11500" width="9.140625" style="25"/>
    <col min="11501" max="11501" width="3.5703125" style="25" customWidth="1"/>
    <col min="11502" max="11502" width="5.140625" style="25" customWidth="1"/>
    <col min="11503" max="11503" width="3.7109375" style="25" customWidth="1"/>
    <col min="11504" max="11504" width="9.140625" style="25"/>
    <col min="11505" max="11505" width="3.5703125" style="25" customWidth="1"/>
    <col min="11506" max="11506" width="5.140625" style="25" customWidth="1"/>
    <col min="11507" max="11507" width="3.7109375" style="25" customWidth="1"/>
    <col min="11508" max="11508" width="9.140625" style="25" customWidth="1"/>
    <col min="11509" max="11509" width="3.5703125" style="25" customWidth="1"/>
    <col min="11510" max="11510" width="5.140625" style="25" customWidth="1"/>
    <col min="11511" max="11511" width="3.7109375" style="25" customWidth="1"/>
    <col min="11512" max="11512" width="9.140625" style="25" customWidth="1"/>
    <col min="11513" max="11513" width="3.5703125" style="25" customWidth="1"/>
    <col min="11514" max="11514" width="5.140625" style="25" customWidth="1"/>
    <col min="11515" max="11515" width="3.7109375" style="25" customWidth="1"/>
    <col min="11516" max="11516" width="9.140625" style="25" customWidth="1"/>
    <col min="11517" max="11517" width="3.5703125" style="25" customWidth="1"/>
    <col min="11518" max="11518" width="5.140625" style="25" customWidth="1"/>
    <col min="11519" max="11519" width="3.7109375" style="25" customWidth="1"/>
    <col min="11520" max="11520" width="9.140625" style="25"/>
    <col min="11521" max="11521" width="3.5703125" style="25" customWidth="1"/>
    <col min="11522" max="11522" width="5.140625" style="25" customWidth="1"/>
    <col min="11523" max="11523" width="3.7109375" style="25" customWidth="1"/>
    <col min="11524" max="11524" width="10.85546875" style="25" bestFit="1" customWidth="1"/>
    <col min="11525" max="11525" width="3.5703125" style="25" customWidth="1"/>
    <col min="11526" max="11526" width="6.7109375" style="25" customWidth="1"/>
    <col min="11527" max="11527" width="3.7109375" style="25" customWidth="1"/>
    <col min="11528" max="11528" width="9.140625" style="25"/>
    <col min="11529" max="11529" width="21.140625" style="25" customWidth="1"/>
    <col min="11530" max="11530" width="10.28515625" style="25" bestFit="1" customWidth="1"/>
    <col min="11531" max="11535" width="9.140625" style="25" customWidth="1"/>
    <col min="11536" max="11738" width="9.140625" style="25"/>
    <col min="11739" max="11739" width="26.5703125" style="25" customWidth="1"/>
    <col min="11740" max="11740" width="10.5703125" style="25" customWidth="1"/>
    <col min="11741" max="11741" width="4.5703125" style="25" customWidth="1"/>
    <col min="11742" max="11742" width="8.140625" style="25" customWidth="1"/>
    <col min="11743" max="11743" width="3.7109375" style="25" customWidth="1"/>
    <col min="11744" max="11744" width="12" style="25" customWidth="1"/>
    <col min="11745" max="11745" width="10" style="25" bestFit="1" customWidth="1"/>
    <col min="11746" max="11747" width="8.140625" style="25" bestFit="1" customWidth="1"/>
    <col min="11748" max="11748" width="10.5703125" style="25" customWidth="1"/>
    <col min="11749" max="11749" width="3.85546875" style="25" customWidth="1"/>
    <col min="11750" max="11750" width="7.42578125" style="25" bestFit="1" customWidth="1"/>
    <col min="11751" max="11751" width="3.7109375" style="25" customWidth="1"/>
    <col min="11752" max="11752" width="9.140625" style="25"/>
    <col min="11753" max="11753" width="3.5703125" style="25" customWidth="1"/>
    <col min="11754" max="11754" width="5.140625" style="25" customWidth="1"/>
    <col min="11755" max="11755" width="3.7109375" style="25" customWidth="1"/>
    <col min="11756" max="11756" width="9.140625" style="25"/>
    <col min="11757" max="11757" width="3.5703125" style="25" customWidth="1"/>
    <col min="11758" max="11758" width="5.140625" style="25" customWidth="1"/>
    <col min="11759" max="11759" width="3.7109375" style="25" customWidth="1"/>
    <col min="11760" max="11760" width="9.140625" style="25"/>
    <col min="11761" max="11761" width="3.5703125" style="25" customWidth="1"/>
    <col min="11762" max="11762" width="5.140625" style="25" customWidth="1"/>
    <col min="11763" max="11763" width="3.7109375" style="25" customWidth="1"/>
    <col min="11764" max="11764" width="9.140625" style="25" customWidth="1"/>
    <col min="11765" max="11765" width="3.5703125" style="25" customWidth="1"/>
    <col min="11766" max="11766" width="5.140625" style="25" customWidth="1"/>
    <col min="11767" max="11767" width="3.7109375" style="25" customWidth="1"/>
    <col min="11768" max="11768" width="9.140625" style="25" customWidth="1"/>
    <col min="11769" max="11769" width="3.5703125" style="25" customWidth="1"/>
    <col min="11770" max="11770" width="5.140625" style="25" customWidth="1"/>
    <col min="11771" max="11771" width="3.7109375" style="25" customWidth="1"/>
    <col min="11772" max="11772" width="9.140625" style="25" customWidth="1"/>
    <col min="11773" max="11773" width="3.5703125" style="25" customWidth="1"/>
    <col min="11774" max="11774" width="5.140625" style="25" customWidth="1"/>
    <col min="11775" max="11775" width="3.7109375" style="25" customWidth="1"/>
    <col min="11776" max="11776" width="9.140625" style="25"/>
    <col min="11777" max="11777" width="3.5703125" style="25" customWidth="1"/>
    <col min="11778" max="11778" width="5.140625" style="25" customWidth="1"/>
    <col min="11779" max="11779" width="3.7109375" style="25" customWidth="1"/>
    <col min="11780" max="11780" width="10.85546875" style="25" bestFit="1" customWidth="1"/>
    <col min="11781" max="11781" width="3.5703125" style="25" customWidth="1"/>
    <col min="11782" max="11782" width="6.7109375" style="25" customWidth="1"/>
    <col min="11783" max="11783" width="3.7109375" style="25" customWidth="1"/>
    <col min="11784" max="11784" width="9.140625" style="25"/>
    <col min="11785" max="11785" width="21.140625" style="25" customWidth="1"/>
    <col min="11786" max="11786" width="10.28515625" style="25" bestFit="1" customWidth="1"/>
    <col min="11787" max="11791" width="9.140625" style="25" customWidth="1"/>
    <col min="11792" max="11994" width="9.140625" style="25"/>
    <col min="11995" max="11995" width="26.5703125" style="25" customWidth="1"/>
    <col min="11996" max="11996" width="10.5703125" style="25" customWidth="1"/>
    <col min="11997" max="11997" width="4.5703125" style="25" customWidth="1"/>
    <col min="11998" max="11998" width="8.140625" style="25" customWidth="1"/>
    <col min="11999" max="11999" width="3.7109375" style="25" customWidth="1"/>
    <col min="12000" max="12000" width="12" style="25" customWidth="1"/>
    <col min="12001" max="12001" width="10" style="25" bestFit="1" customWidth="1"/>
    <col min="12002" max="12003" width="8.140625" style="25" bestFit="1" customWidth="1"/>
    <col min="12004" max="12004" width="10.5703125" style="25" customWidth="1"/>
    <col min="12005" max="12005" width="3.85546875" style="25" customWidth="1"/>
    <col min="12006" max="12006" width="7.42578125" style="25" bestFit="1" customWidth="1"/>
    <col min="12007" max="12007" width="3.7109375" style="25" customWidth="1"/>
    <col min="12008" max="12008" width="9.140625" style="25"/>
    <col min="12009" max="12009" width="3.5703125" style="25" customWidth="1"/>
    <col min="12010" max="12010" width="5.140625" style="25" customWidth="1"/>
    <col min="12011" max="12011" width="3.7109375" style="25" customWidth="1"/>
    <col min="12012" max="12012" width="9.140625" style="25"/>
    <col min="12013" max="12013" width="3.5703125" style="25" customWidth="1"/>
    <col min="12014" max="12014" width="5.140625" style="25" customWidth="1"/>
    <col min="12015" max="12015" width="3.7109375" style="25" customWidth="1"/>
    <col min="12016" max="12016" width="9.140625" style="25"/>
    <col min="12017" max="12017" width="3.5703125" style="25" customWidth="1"/>
    <col min="12018" max="12018" width="5.140625" style="25" customWidth="1"/>
    <col min="12019" max="12019" width="3.7109375" style="25" customWidth="1"/>
    <col min="12020" max="12020" width="9.140625" style="25" customWidth="1"/>
    <col min="12021" max="12021" width="3.5703125" style="25" customWidth="1"/>
    <col min="12022" max="12022" width="5.140625" style="25" customWidth="1"/>
    <col min="12023" max="12023" width="3.7109375" style="25" customWidth="1"/>
    <col min="12024" max="12024" width="9.140625" style="25" customWidth="1"/>
    <col min="12025" max="12025" width="3.5703125" style="25" customWidth="1"/>
    <col min="12026" max="12026" width="5.140625" style="25" customWidth="1"/>
    <col min="12027" max="12027" width="3.7109375" style="25" customWidth="1"/>
    <col min="12028" max="12028" width="9.140625" style="25" customWidth="1"/>
    <col min="12029" max="12029" width="3.5703125" style="25" customWidth="1"/>
    <col min="12030" max="12030" width="5.140625" style="25" customWidth="1"/>
    <col min="12031" max="12031" width="3.7109375" style="25" customWidth="1"/>
    <col min="12032" max="12032" width="9.140625" style="25"/>
    <col min="12033" max="12033" width="3.5703125" style="25" customWidth="1"/>
    <col min="12034" max="12034" width="5.140625" style="25" customWidth="1"/>
    <col min="12035" max="12035" width="3.7109375" style="25" customWidth="1"/>
    <col min="12036" max="12036" width="10.85546875" style="25" bestFit="1" customWidth="1"/>
    <col min="12037" max="12037" width="3.5703125" style="25" customWidth="1"/>
    <col min="12038" max="12038" width="6.7109375" style="25" customWidth="1"/>
    <col min="12039" max="12039" width="3.7109375" style="25" customWidth="1"/>
    <col min="12040" max="12040" width="9.140625" style="25"/>
    <col min="12041" max="12041" width="21.140625" style="25" customWidth="1"/>
    <col min="12042" max="12042" width="10.28515625" style="25" bestFit="1" customWidth="1"/>
    <col min="12043" max="12047" width="9.140625" style="25" customWidth="1"/>
    <col min="12048" max="12250" width="9.140625" style="25"/>
    <col min="12251" max="12251" width="26.5703125" style="25" customWidth="1"/>
    <col min="12252" max="12252" width="10.5703125" style="25" customWidth="1"/>
    <col min="12253" max="12253" width="4.5703125" style="25" customWidth="1"/>
    <col min="12254" max="12254" width="8.140625" style="25" customWidth="1"/>
    <col min="12255" max="12255" width="3.7109375" style="25" customWidth="1"/>
    <col min="12256" max="12256" width="12" style="25" customWidth="1"/>
    <col min="12257" max="12257" width="10" style="25" bestFit="1" customWidth="1"/>
    <col min="12258" max="12259" width="8.140625" style="25" bestFit="1" customWidth="1"/>
    <col min="12260" max="12260" width="10.5703125" style="25" customWidth="1"/>
    <col min="12261" max="12261" width="3.85546875" style="25" customWidth="1"/>
    <col min="12262" max="12262" width="7.42578125" style="25" bestFit="1" customWidth="1"/>
    <col min="12263" max="12263" width="3.7109375" style="25" customWidth="1"/>
    <col min="12264" max="12264" width="9.140625" style="25"/>
    <col min="12265" max="12265" width="3.5703125" style="25" customWidth="1"/>
    <col min="12266" max="12266" width="5.140625" style="25" customWidth="1"/>
    <col min="12267" max="12267" width="3.7109375" style="25" customWidth="1"/>
    <col min="12268" max="12268" width="9.140625" style="25"/>
    <col min="12269" max="12269" width="3.5703125" style="25" customWidth="1"/>
    <col min="12270" max="12270" width="5.140625" style="25" customWidth="1"/>
    <col min="12271" max="12271" width="3.7109375" style="25" customWidth="1"/>
    <col min="12272" max="12272" width="9.140625" style="25"/>
    <col min="12273" max="12273" width="3.5703125" style="25" customWidth="1"/>
    <col min="12274" max="12274" width="5.140625" style="25" customWidth="1"/>
    <col min="12275" max="12275" width="3.7109375" style="25" customWidth="1"/>
    <col min="12276" max="12276" width="9.140625" style="25" customWidth="1"/>
    <col min="12277" max="12277" width="3.5703125" style="25" customWidth="1"/>
    <col min="12278" max="12278" width="5.140625" style="25" customWidth="1"/>
    <col min="12279" max="12279" width="3.7109375" style="25" customWidth="1"/>
    <col min="12280" max="12280" width="9.140625" style="25" customWidth="1"/>
    <col min="12281" max="12281" width="3.5703125" style="25" customWidth="1"/>
    <col min="12282" max="12282" width="5.140625" style="25" customWidth="1"/>
    <col min="12283" max="12283" width="3.7109375" style="25" customWidth="1"/>
    <col min="12284" max="12284" width="9.140625" style="25" customWidth="1"/>
    <col min="12285" max="12285" width="3.5703125" style="25" customWidth="1"/>
    <col min="12286" max="12286" width="5.140625" style="25" customWidth="1"/>
    <col min="12287" max="12287" width="3.7109375" style="25" customWidth="1"/>
    <col min="12288" max="12288" width="9.140625" style="25"/>
    <col min="12289" max="12289" width="3.5703125" style="25" customWidth="1"/>
    <col min="12290" max="12290" width="5.140625" style="25" customWidth="1"/>
    <col min="12291" max="12291" width="3.7109375" style="25" customWidth="1"/>
    <col min="12292" max="12292" width="10.85546875" style="25" bestFit="1" customWidth="1"/>
    <col min="12293" max="12293" width="3.5703125" style="25" customWidth="1"/>
    <col min="12294" max="12294" width="6.7109375" style="25" customWidth="1"/>
    <col min="12295" max="12295" width="3.7109375" style="25" customWidth="1"/>
    <col min="12296" max="12296" width="9.140625" style="25"/>
    <col min="12297" max="12297" width="21.140625" style="25" customWidth="1"/>
    <col min="12298" max="12298" width="10.28515625" style="25" bestFit="1" customWidth="1"/>
    <col min="12299" max="12303" width="9.140625" style="25" customWidth="1"/>
    <col min="12304" max="12506" width="9.140625" style="25"/>
    <col min="12507" max="12507" width="26.5703125" style="25" customWidth="1"/>
    <col min="12508" max="12508" width="10.5703125" style="25" customWidth="1"/>
    <col min="12509" max="12509" width="4.5703125" style="25" customWidth="1"/>
    <col min="12510" max="12510" width="8.140625" style="25" customWidth="1"/>
    <col min="12511" max="12511" width="3.7109375" style="25" customWidth="1"/>
    <col min="12512" max="12512" width="12" style="25" customWidth="1"/>
    <col min="12513" max="12513" width="10" style="25" bestFit="1" customWidth="1"/>
    <col min="12514" max="12515" width="8.140625" style="25" bestFit="1" customWidth="1"/>
    <col min="12516" max="12516" width="10.5703125" style="25" customWidth="1"/>
    <col min="12517" max="12517" width="3.85546875" style="25" customWidth="1"/>
    <col min="12518" max="12518" width="7.42578125" style="25" bestFit="1" customWidth="1"/>
    <col min="12519" max="12519" width="3.7109375" style="25" customWidth="1"/>
    <col min="12520" max="12520" width="9.140625" style="25"/>
    <col min="12521" max="12521" width="3.5703125" style="25" customWidth="1"/>
    <col min="12522" max="12522" width="5.140625" style="25" customWidth="1"/>
    <col min="12523" max="12523" width="3.7109375" style="25" customWidth="1"/>
    <col min="12524" max="12524" width="9.140625" style="25"/>
    <col min="12525" max="12525" width="3.5703125" style="25" customWidth="1"/>
    <col min="12526" max="12526" width="5.140625" style="25" customWidth="1"/>
    <col min="12527" max="12527" width="3.7109375" style="25" customWidth="1"/>
    <col min="12528" max="12528" width="9.140625" style="25"/>
    <col min="12529" max="12529" width="3.5703125" style="25" customWidth="1"/>
    <col min="12530" max="12530" width="5.140625" style="25" customWidth="1"/>
    <col min="12531" max="12531" width="3.7109375" style="25" customWidth="1"/>
    <col min="12532" max="12532" width="9.140625" style="25" customWidth="1"/>
    <col min="12533" max="12533" width="3.5703125" style="25" customWidth="1"/>
    <col min="12534" max="12534" width="5.140625" style="25" customWidth="1"/>
    <col min="12535" max="12535" width="3.7109375" style="25" customWidth="1"/>
    <col min="12536" max="12536" width="9.140625" style="25" customWidth="1"/>
    <col min="12537" max="12537" width="3.5703125" style="25" customWidth="1"/>
    <col min="12538" max="12538" width="5.140625" style="25" customWidth="1"/>
    <col min="12539" max="12539" width="3.7109375" style="25" customWidth="1"/>
    <col min="12540" max="12540" width="9.140625" style="25" customWidth="1"/>
    <col min="12541" max="12541" width="3.5703125" style="25" customWidth="1"/>
    <col min="12542" max="12542" width="5.140625" style="25" customWidth="1"/>
    <col min="12543" max="12543" width="3.7109375" style="25" customWidth="1"/>
    <col min="12544" max="12544" width="9.140625" style="25"/>
    <col min="12545" max="12545" width="3.5703125" style="25" customWidth="1"/>
    <col min="12546" max="12546" width="5.140625" style="25" customWidth="1"/>
    <col min="12547" max="12547" width="3.7109375" style="25" customWidth="1"/>
    <col min="12548" max="12548" width="10.85546875" style="25" bestFit="1" customWidth="1"/>
    <col min="12549" max="12549" width="3.5703125" style="25" customWidth="1"/>
    <col min="12550" max="12550" width="6.7109375" style="25" customWidth="1"/>
    <col min="12551" max="12551" width="3.7109375" style="25" customWidth="1"/>
    <col min="12552" max="12552" width="9.140625" style="25"/>
    <col min="12553" max="12553" width="21.140625" style="25" customWidth="1"/>
    <col min="12554" max="12554" width="10.28515625" style="25" bestFit="1" customWidth="1"/>
    <col min="12555" max="12559" width="9.140625" style="25" customWidth="1"/>
    <col min="12560" max="12762" width="9.140625" style="25"/>
    <col min="12763" max="12763" width="26.5703125" style="25" customWidth="1"/>
    <col min="12764" max="12764" width="10.5703125" style="25" customWidth="1"/>
    <col min="12765" max="12765" width="4.5703125" style="25" customWidth="1"/>
    <col min="12766" max="12766" width="8.140625" style="25" customWidth="1"/>
    <col min="12767" max="12767" width="3.7109375" style="25" customWidth="1"/>
    <col min="12768" max="12768" width="12" style="25" customWidth="1"/>
    <col min="12769" max="12769" width="10" style="25" bestFit="1" customWidth="1"/>
    <col min="12770" max="12771" width="8.140625" style="25" bestFit="1" customWidth="1"/>
    <col min="12772" max="12772" width="10.5703125" style="25" customWidth="1"/>
    <col min="12773" max="12773" width="3.85546875" style="25" customWidth="1"/>
    <col min="12774" max="12774" width="7.42578125" style="25" bestFit="1" customWidth="1"/>
    <col min="12775" max="12775" width="3.7109375" style="25" customWidth="1"/>
    <col min="12776" max="12776" width="9.140625" style="25"/>
    <col min="12777" max="12777" width="3.5703125" style="25" customWidth="1"/>
    <col min="12778" max="12778" width="5.140625" style="25" customWidth="1"/>
    <col min="12779" max="12779" width="3.7109375" style="25" customWidth="1"/>
    <col min="12780" max="12780" width="9.140625" style="25"/>
    <col min="12781" max="12781" width="3.5703125" style="25" customWidth="1"/>
    <col min="12782" max="12782" width="5.140625" style="25" customWidth="1"/>
    <col min="12783" max="12783" width="3.7109375" style="25" customWidth="1"/>
    <col min="12784" max="12784" width="9.140625" style="25"/>
    <col min="12785" max="12785" width="3.5703125" style="25" customWidth="1"/>
    <col min="12786" max="12786" width="5.140625" style="25" customWidth="1"/>
    <col min="12787" max="12787" width="3.7109375" style="25" customWidth="1"/>
    <col min="12788" max="12788" width="9.140625" style="25" customWidth="1"/>
    <col min="12789" max="12789" width="3.5703125" style="25" customWidth="1"/>
    <col min="12790" max="12790" width="5.140625" style="25" customWidth="1"/>
    <col min="12791" max="12791" width="3.7109375" style="25" customWidth="1"/>
    <col min="12792" max="12792" width="9.140625" style="25" customWidth="1"/>
    <col min="12793" max="12793" width="3.5703125" style="25" customWidth="1"/>
    <col min="12794" max="12794" width="5.140625" style="25" customWidth="1"/>
    <col min="12795" max="12795" width="3.7109375" style="25" customWidth="1"/>
    <col min="12796" max="12796" width="9.140625" style="25" customWidth="1"/>
    <col min="12797" max="12797" width="3.5703125" style="25" customWidth="1"/>
    <col min="12798" max="12798" width="5.140625" style="25" customWidth="1"/>
    <col min="12799" max="12799" width="3.7109375" style="25" customWidth="1"/>
    <col min="12800" max="12800" width="9.140625" style="25"/>
    <col min="12801" max="12801" width="3.5703125" style="25" customWidth="1"/>
    <col min="12802" max="12802" width="5.140625" style="25" customWidth="1"/>
    <col min="12803" max="12803" width="3.7109375" style="25" customWidth="1"/>
    <col min="12804" max="12804" width="10.85546875" style="25" bestFit="1" customWidth="1"/>
    <col min="12805" max="12805" width="3.5703125" style="25" customWidth="1"/>
    <col min="12806" max="12806" width="6.7109375" style="25" customWidth="1"/>
    <col min="12807" max="12807" width="3.7109375" style="25" customWidth="1"/>
    <col min="12808" max="12808" width="9.140625" style="25"/>
    <col min="12809" max="12809" width="21.140625" style="25" customWidth="1"/>
    <col min="12810" max="12810" width="10.28515625" style="25" bestFit="1" customWidth="1"/>
    <col min="12811" max="12815" width="9.140625" style="25" customWidth="1"/>
    <col min="12816" max="13018" width="9.140625" style="25"/>
    <col min="13019" max="13019" width="26.5703125" style="25" customWidth="1"/>
    <col min="13020" max="13020" width="10.5703125" style="25" customWidth="1"/>
    <col min="13021" max="13021" width="4.5703125" style="25" customWidth="1"/>
    <col min="13022" max="13022" width="8.140625" style="25" customWidth="1"/>
    <col min="13023" max="13023" width="3.7109375" style="25" customWidth="1"/>
    <col min="13024" max="13024" width="12" style="25" customWidth="1"/>
    <col min="13025" max="13025" width="10" style="25" bestFit="1" customWidth="1"/>
    <col min="13026" max="13027" width="8.140625" style="25" bestFit="1" customWidth="1"/>
    <col min="13028" max="13028" width="10.5703125" style="25" customWidth="1"/>
    <col min="13029" max="13029" width="3.85546875" style="25" customWidth="1"/>
    <col min="13030" max="13030" width="7.42578125" style="25" bestFit="1" customWidth="1"/>
    <col min="13031" max="13031" width="3.7109375" style="25" customWidth="1"/>
    <col min="13032" max="13032" width="9.140625" style="25"/>
    <col min="13033" max="13033" width="3.5703125" style="25" customWidth="1"/>
    <col min="13034" max="13034" width="5.140625" style="25" customWidth="1"/>
    <col min="13035" max="13035" width="3.7109375" style="25" customWidth="1"/>
    <col min="13036" max="13036" width="9.140625" style="25"/>
    <col min="13037" max="13037" width="3.5703125" style="25" customWidth="1"/>
    <col min="13038" max="13038" width="5.140625" style="25" customWidth="1"/>
    <col min="13039" max="13039" width="3.7109375" style="25" customWidth="1"/>
    <col min="13040" max="13040" width="9.140625" style="25"/>
    <col min="13041" max="13041" width="3.5703125" style="25" customWidth="1"/>
    <col min="13042" max="13042" width="5.140625" style="25" customWidth="1"/>
    <col min="13043" max="13043" width="3.7109375" style="25" customWidth="1"/>
    <col min="13044" max="13044" width="9.140625" style="25" customWidth="1"/>
    <col min="13045" max="13045" width="3.5703125" style="25" customWidth="1"/>
    <col min="13046" max="13046" width="5.140625" style="25" customWidth="1"/>
    <col min="13047" max="13047" width="3.7109375" style="25" customWidth="1"/>
    <col min="13048" max="13048" width="9.140625" style="25" customWidth="1"/>
    <col min="13049" max="13049" width="3.5703125" style="25" customWidth="1"/>
    <col min="13050" max="13050" width="5.140625" style="25" customWidth="1"/>
    <col min="13051" max="13051" width="3.7109375" style="25" customWidth="1"/>
    <col min="13052" max="13052" width="9.140625" style="25" customWidth="1"/>
    <col min="13053" max="13053" width="3.5703125" style="25" customWidth="1"/>
    <col min="13054" max="13054" width="5.140625" style="25" customWidth="1"/>
    <col min="13055" max="13055" width="3.7109375" style="25" customWidth="1"/>
    <col min="13056" max="13056" width="9.140625" style="25"/>
    <col min="13057" max="13057" width="3.5703125" style="25" customWidth="1"/>
    <col min="13058" max="13058" width="5.140625" style="25" customWidth="1"/>
    <col min="13059" max="13059" width="3.7109375" style="25" customWidth="1"/>
    <col min="13060" max="13060" width="10.85546875" style="25" bestFit="1" customWidth="1"/>
    <col min="13061" max="13061" width="3.5703125" style="25" customWidth="1"/>
    <col min="13062" max="13062" width="6.7109375" style="25" customWidth="1"/>
    <col min="13063" max="13063" width="3.7109375" style="25" customWidth="1"/>
    <col min="13064" max="13064" width="9.140625" style="25"/>
    <col min="13065" max="13065" width="21.140625" style="25" customWidth="1"/>
    <col min="13066" max="13066" width="10.28515625" style="25" bestFit="1" customWidth="1"/>
    <col min="13067" max="13071" width="9.140625" style="25" customWidth="1"/>
    <col min="13072" max="13274" width="9.140625" style="25"/>
    <col min="13275" max="13275" width="26.5703125" style="25" customWidth="1"/>
    <col min="13276" max="13276" width="10.5703125" style="25" customWidth="1"/>
    <col min="13277" max="13277" width="4.5703125" style="25" customWidth="1"/>
    <col min="13278" max="13278" width="8.140625" style="25" customWidth="1"/>
    <col min="13279" max="13279" width="3.7109375" style="25" customWidth="1"/>
    <col min="13280" max="13280" width="12" style="25" customWidth="1"/>
    <col min="13281" max="13281" width="10" style="25" bestFit="1" customWidth="1"/>
    <col min="13282" max="13283" width="8.140625" style="25" bestFit="1" customWidth="1"/>
    <col min="13284" max="13284" width="10.5703125" style="25" customWidth="1"/>
    <col min="13285" max="13285" width="3.85546875" style="25" customWidth="1"/>
    <col min="13286" max="13286" width="7.42578125" style="25" bestFit="1" customWidth="1"/>
    <col min="13287" max="13287" width="3.7109375" style="25" customWidth="1"/>
    <col min="13288" max="13288" width="9.140625" style="25"/>
    <col min="13289" max="13289" width="3.5703125" style="25" customWidth="1"/>
    <col min="13290" max="13290" width="5.140625" style="25" customWidth="1"/>
    <col min="13291" max="13291" width="3.7109375" style="25" customWidth="1"/>
    <col min="13292" max="13292" width="9.140625" style="25"/>
    <col min="13293" max="13293" width="3.5703125" style="25" customWidth="1"/>
    <col min="13294" max="13294" width="5.140625" style="25" customWidth="1"/>
    <col min="13295" max="13295" width="3.7109375" style="25" customWidth="1"/>
    <col min="13296" max="13296" width="9.140625" style="25"/>
    <col min="13297" max="13297" width="3.5703125" style="25" customWidth="1"/>
    <col min="13298" max="13298" width="5.140625" style="25" customWidth="1"/>
    <col min="13299" max="13299" width="3.7109375" style="25" customWidth="1"/>
    <col min="13300" max="13300" width="9.140625" style="25" customWidth="1"/>
    <col min="13301" max="13301" width="3.5703125" style="25" customWidth="1"/>
    <col min="13302" max="13302" width="5.140625" style="25" customWidth="1"/>
    <col min="13303" max="13303" width="3.7109375" style="25" customWidth="1"/>
    <col min="13304" max="13304" width="9.140625" style="25" customWidth="1"/>
    <col min="13305" max="13305" width="3.5703125" style="25" customWidth="1"/>
    <col min="13306" max="13306" width="5.140625" style="25" customWidth="1"/>
    <col min="13307" max="13307" width="3.7109375" style="25" customWidth="1"/>
    <col min="13308" max="13308" width="9.140625" style="25" customWidth="1"/>
    <col min="13309" max="13309" width="3.5703125" style="25" customWidth="1"/>
    <col min="13310" max="13310" width="5.140625" style="25" customWidth="1"/>
    <col min="13311" max="13311" width="3.7109375" style="25" customWidth="1"/>
    <col min="13312" max="13312" width="9.140625" style="25"/>
    <col min="13313" max="13313" width="3.5703125" style="25" customWidth="1"/>
    <col min="13314" max="13314" width="5.140625" style="25" customWidth="1"/>
    <col min="13315" max="13315" width="3.7109375" style="25" customWidth="1"/>
    <col min="13316" max="13316" width="10.85546875" style="25" bestFit="1" customWidth="1"/>
    <col min="13317" max="13317" width="3.5703125" style="25" customWidth="1"/>
    <col min="13318" max="13318" width="6.7109375" style="25" customWidth="1"/>
    <col min="13319" max="13319" width="3.7109375" style="25" customWidth="1"/>
    <col min="13320" max="13320" width="9.140625" style="25"/>
    <col min="13321" max="13321" width="21.140625" style="25" customWidth="1"/>
    <col min="13322" max="13322" width="10.28515625" style="25" bestFit="1" customWidth="1"/>
    <col min="13323" max="13327" width="9.140625" style="25" customWidth="1"/>
    <col min="13328" max="13530" width="9.140625" style="25"/>
    <col min="13531" max="13531" width="26.5703125" style="25" customWidth="1"/>
    <col min="13532" max="13532" width="10.5703125" style="25" customWidth="1"/>
    <col min="13533" max="13533" width="4.5703125" style="25" customWidth="1"/>
    <col min="13534" max="13534" width="8.140625" style="25" customWidth="1"/>
    <col min="13535" max="13535" width="3.7109375" style="25" customWidth="1"/>
    <col min="13536" max="13536" width="12" style="25" customWidth="1"/>
    <col min="13537" max="13537" width="10" style="25" bestFit="1" customWidth="1"/>
    <col min="13538" max="13539" width="8.140625" style="25" bestFit="1" customWidth="1"/>
    <col min="13540" max="13540" width="10.5703125" style="25" customWidth="1"/>
    <col min="13541" max="13541" width="3.85546875" style="25" customWidth="1"/>
    <col min="13542" max="13542" width="7.42578125" style="25" bestFit="1" customWidth="1"/>
    <col min="13543" max="13543" width="3.7109375" style="25" customWidth="1"/>
    <col min="13544" max="13544" width="9.140625" style="25"/>
    <col min="13545" max="13545" width="3.5703125" style="25" customWidth="1"/>
    <col min="13546" max="13546" width="5.140625" style="25" customWidth="1"/>
    <col min="13547" max="13547" width="3.7109375" style="25" customWidth="1"/>
    <col min="13548" max="13548" width="9.140625" style="25"/>
    <col min="13549" max="13549" width="3.5703125" style="25" customWidth="1"/>
    <col min="13550" max="13550" width="5.140625" style="25" customWidth="1"/>
    <col min="13551" max="13551" width="3.7109375" style="25" customWidth="1"/>
    <col min="13552" max="13552" width="9.140625" style="25"/>
    <col min="13553" max="13553" width="3.5703125" style="25" customWidth="1"/>
    <col min="13554" max="13554" width="5.140625" style="25" customWidth="1"/>
    <col min="13555" max="13555" width="3.7109375" style="25" customWidth="1"/>
    <col min="13556" max="13556" width="9.140625" style="25" customWidth="1"/>
    <col min="13557" max="13557" width="3.5703125" style="25" customWidth="1"/>
    <col min="13558" max="13558" width="5.140625" style="25" customWidth="1"/>
    <col min="13559" max="13559" width="3.7109375" style="25" customWidth="1"/>
    <col min="13560" max="13560" width="9.140625" style="25" customWidth="1"/>
    <col min="13561" max="13561" width="3.5703125" style="25" customWidth="1"/>
    <col min="13562" max="13562" width="5.140625" style="25" customWidth="1"/>
    <col min="13563" max="13563" width="3.7109375" style="25" customWidth="1"/>
    <col min="13564" max="13564" width="9.140625" style="25" customWidth="1"/>
    <col min="13565" max="13565" width="3.5703125" style="25" customWidth="1"/>
    <col min="13566" max="13566" width="5.140625" style="25" customWidth="1"/>
    <col min="13567" max="13567" width="3.7109375" style="25" customWidth="1"/>
    <col min="13568" max="13568" width="9.140625" style="25"/>
    <col min="13569" max="13569" width="3.5703125" style="25" customWidth="1"/>
    <col min="13570" max="13570" width="5.140625" style="25" customWidth="1"/>
    <col min="13571" max="13571" width="3.7109375" style="25" customWidth="1"/>
    <col min="13572" max="13572" width="10.85546875" style="25" bestFit="1" customWidth="1"/>
    <col min="13573" max="13573" width="3.5703125" style="25" customWidth="1"/>
    <col min="13574" max="13574" width="6.7109375" style="25" customWidth="1"/>
    <col min="13575" max="13575" width="3.7109375" style="25" customWidth="1"/>
    <col min="13576" max="13576" width="9.140625" style="25"/>
    <col min="13577" max="13577" width="21.140625" style="25" customWidth="1"/>
    <col min="13578" max="13578" width="10.28515625" style="25" bestFit="1" customWidth="1"/>
    <col min="13579" max="13583" width="9.140625" style="25" customWidth="1"/>
    <col min="13584" max="13786" width="9.140625" style="25"/>
    <col min="13787" max="13787" width="26.5703125" style="25" customWidth="1"/>
    <col min="13788" max="13788" width="10.5703125" style="25" customWidth="1"/>
    <col min="13789" max="13789" width="4.5703125" style="25" customWidth="1"/>
    <col min="13790" max="13790" width="8.140625" style="25" customWidth="1"/>
    <col min="13791" max="13791" width="3.7109375" style="25" customWidth="1"/>
    <col min="13792" max="13792" width="12" style="25" customWidth="1"/>
    <col min="13793" max="13793" width="10" style="25" bestFit="1" customWidth="1"/>
    <col min="13794" max="13795" width="8.140625" style="25" bestFit="1" customWidth="1"/>
    <col min="13796" max="13796" width="10.5703125" style="25" customWidth="1"/>
    <col min="13797" max="13797" width="3.85546875" style="25" customWidth="1"/>
    <col min="13798" max="13798" width="7.42578125" style="25" bestFit="1" customWidth="1"/>
    <col min="13799" max="13799" width="3.7109375" style="25" customWidth="1"/>
    <col min="13800" max="13800" width="9.140625" style="25"/>
    <col min="13801" max="13801" width="3.5703125" style="25" customWidth="1"/>
    <col min="13802" max="13802" width="5.140625" style="25" customWidth="1"/>
    <col min="13803" max="13803" width="3.7109375" style="25" customWidth="1"/>
    <col min="13804" max="13804" width="9.140625" style="25"/>
    <col min="13805" max="13805" width="3.5703125" style="25" customWidth="1"/>
    <col min="13806" max="13806" width="5.140625" style="25" customWidth="1"/>
    <col min="13807" max="13807" width="3.7109375" style="25" customWidth="1"/>
    <col min="13808" max="13808" width="9.140625" style="25"/>
    <col min="13809" max="13809" width="3.5703125" style="25" customWidth="1"/>
    <col min="13810" max="13810" width="5.140625" style="25" customWidth="1"/>
    <col min="13811" max="13811" width="3.7109375" style="25" customWidth="1"/>
    <col min="13812" max="13812" width="9.140625" style="25" customWidth="1"/>
    <col min="13813" max="13813" width="3.5703125" style="25" customWidth="1"/>
    <col min="13814" max="13814" width="5.140625" style="25" customWidth="1"/>
    <col min="13815" max="13815" width="3.7109375" style="25" customWidth="1"/>
    <col min="13816" max="13816" width="9.140625" style="25" customWidth="1"/>
    <col min="13817" max="13817" width="3.5703125" style="25" customWidth="1"/>
    <col min="13818" max="13818" width="5.140625" style="25" customWidth="1"/>
    <col min="13819" max="13819" width="3.7109375" style="25" customWidth="1"/>
    <col min="13820" max="13820" width="9.140625" style="25" customWidth="1"/>
    <col min="13821" max="13821" width="3.5703125" style="25" customWidth="1"/>
    <col min="13822" max="13822" width="5.140625" style="25" customWidth="1"/>
    <col min="13823" max="13823" width="3.7109375" style="25" customWidth="1"/>
    <col min="13824" max="13824" width="9.140625" style="25"/>
    <col min="13825" max="13825" width="3.5703125" style="25" customWidth="1"/>
    <col min="13826" max="13826" width="5.140625" style="25" customWidth="1"/>
    <col min="13827" max="13827" width="3.7109375" style="25" customWidth="1"/>
    <col min="13828" max="13828" width="10.85546875" style="25" bestFit="1" customWidth="1"/>
    <col min="13829" max="13829" width="3.5703125" style="25" customWidth="1"/>
    <col min="13830" max="13830" width="6.7109375" style="25" customWidth="1"/>
    <col min="13831" max="13831" width="3.7109375" style="25" customWidth="1"/>
    <col min="13832" max="13832" width="9.140625" style="25"/>
    <col min="13833" max="13833" width="21.140625" style="25" customWidth="1"/>
    <col min="13834" max="13834" width="10.28515625" style="25" bestFit="1" customWidth="1"/>
    <col min="13835" max="13839" width="9.140625" style="25" customWidth="1"/>
    <col min="13840" max="14042" width="9.140625" style="25"/>
    <col min="14043" max="14043" width="26.5703125" style="25" customWidth="1"/>
    <col min="14044" max="14044" width="10.5703125" style="25" customWidth="1"/>
    <col min="14045" max="14045" width="4.5703125" style="25" customWidth="1"/>
    <col min="14046" max="14046" width="8.140625" style="25" customWidth="1"/>
    <col min="14047" max="14047" width="3.7109375" style="25" customWidth="1"/>
    <col min="14048" max="14048" width="12" style="25" customWidth="1"/>
    <col min="14049" max="14049" width="10" style="25" bestFit="1" customWidth="1"/>
    <col min="14050" max="14051" width="8.140625" style="25" bestFit="1" customWidth="1"/>
    <col min="14052" max="14052" width="10.5703125" style="25" customWidth="1"/>
    <col min="14053" max="14053" width="3.85546875" style="25" customWidth="1"/>
    <col min="14054" max="14054" width="7.42578125" style="25" bestFit="1" customWidth="1"/>
    <col min="14055" max="14055" width="3.7109375" style="25" customWidth="1"/>
    <col min="14056" max="14056" width="9.140625" style="25"/>
    <col min="14057" max="14057" width="3.5703125" style="25" customWidth="1"/>
    <col min="14058" max="14058" width="5.140625" style="25" customWidth="1"/>
    <col min="14059" max="14059" width="3.7109375" style="25" customWidth="1"/>
    <col min="14060" max="14060" width="9.140625" style="25"/>
    <col min="14061" max="14061" width="3.5703125" style="25" customWidth="1"/>
    <col min="14062" max="14062" width="5.140625" style="25" customWidth="1"/>
    <col min="14063" max="14063" width="3.7109375" style="25" customWidth="1"/>
    <col min="14064" max="14064" width="9.140625" style="25"/>
    <col min="14065" max="14065" width="3.5703125" style="25" customWidth="1"/>
    <col min="14066" max="14066" width="5.140625" style="25" customWidth="1"/>
    <col min="14067" max="14067" width="3.7109375" style="25" customWidth="1"/>
    <col min="14068" max="14068" width="9.140625" style="25" customWidth="1"/>
    <col min="14069" max="14069" width="3.5703125" style="25" customWidth="1"/>
    <col min="14070" max="14070" width="5.140625" style="25" customWidth="1"/>
    <col min="14071" max="14071" width="3.7109375" style="25" customWidth="1"/>
    <col min="14072" max="14072" width="9.140625" style="25" customWidth="1"/>
    <col min="14073" max="14073" width="3.5703125" style="25" customWidth="1"/>
    <col min="14074" max="14074" width="5.140625" style="25" customWidth="1"/>
    <col min="14075" max="14075" width="3.7109375" style="25" customWidth="1"/>
    <col min="14076" max="14076" width="9.140625" style="25" customWidth="1"/>
    <col min="14077" max="14077" width="3.5703125" style="25" customWidth="1"/>
    <col min="14078" max="14078" width="5.140625" style="25" customWidth="1"/>
    <col min="14079" max="14079" width="3.7109375" style="25" customWidth="1"/>
    <col min="14080" max="14080" width="9.140625" style="25"/>
    <col min="14081" max="14081" width="3.5703125" style="25" customWidth="1"/>
    <col min="14082" max="14082" width="5.140625" style="25" customWidth="1"/>
    <col min="14083" max="14083" width="3.7109375" style="25" customWidth="1"/>
    <col min="14084" max="14084" width="10.85546875" style="25" bestFit="1" customWidth="1"/>
    <col min="14085" max="14085" width="3.5703125" style="25" customWidth="1"/>
    <col min="14086" max="14086" width="6.7109375" style="25" customWidth="1"/>
    <col min="14087" max="14087" width="3.7109375" style="25" customWidth="1"/>
    <col min="14088" max="14088" width="9.140625" style="25"/>
    <col min="14089" max="14089" width="21.140625" style="25" customWidth="1"/>
    <col min="14090" max="14090" width="10.28515625" style="25" bestFit="1" customWidth="1"/>
    <col min="14091" max="14095" width="9.140625" style="25" customWidth="1"/>
    <col min="14096" max="14298" width="9.140625" style="25"/>
    <col min="14299" max="14299" width="26.5703125" style="25" customWidth="1"/>
    <col min="14300" max="14300" width="10.5703125" style="25" customWidth="1"/>
    <col min="14301" max="14301" width="4.5703125" style="25" customWidth="1"/>
    <col min="14302" max="14302" width="8.140625" style="25" customWidth="1"/>
    <col min="14303" max="14303" width="3.7109375" style="25" customWidth="1"/>
    <col min="14304" max="14304" width="12" style="25" customWidth="1"/>
    <col min="14305" max="14305" width="10" style="25" bestFit="1" customWidth="1"/>
    <col min="14306" max="14307" width="8.140625" style="25" bestFit="1" customWidth="1"/>
    <col min="14308" max="14308" width="10.5703125" style="25" customWidth="1"/>
    <col min="14309" max="14309" width="3.85546875" style="25" customWidth="1"/>
    <col min="14310" max="14310" width="7.42578125" style="25" bestFit="1" customWidth="1"/>
    <col min="14311" max="14311" width="3.7109375" style="25" customWidth="1"/>
    <col min="14312" max="14312" width="9.140625" style="25"/>
    <col min="14313" max="14313" width="3.5703125" style="25" customWidth="1"/>
    <col min="14314" max="14314" width="5.140625" style="25" customWidth="1"/>
    <col min="14315" max="14315" width="3.7109375" style="25" customWidth="1"/>
    <col min="14316" max="14316" width="9.140625" style="25"/>
    <col min="14317" max="14317" width="3.5703125" style="25" customWidth="1"/>
    <col min="14318" max="14318" width="5.140625" style="25" customWidth="1"/>
    <col min="14319" max="14319" width="3.7109375" style="25" customWidth="1"/>
    <col min="14320" max="14320" width="9.140625" style="25"/>
    <col min="14321" max="14321" width="3.5703125" style="25" customWidth="1"/>
    <col min="14322" max="14322" width="5.140625" style="25" customWidth="1"/>
    <col min="14323" max="14323" width="3.7109375" style="25" customWidth="1"/>
    <col min="14324" max="14324" width="9.140625" style="25" customWidth="1"/>
    <col min="14325" max="14325" width="3.5703125" style="25" customWidth="1"/>
    <col min="14326" max="14326" width="5.140625" style="25" customWidth="1"/>
    <col min="14327" max="14327" width="3.7109375" style="25" customWidth="1"/>
    <col min="14328" max="14328" width="9.140625" style="25" customWidth="1"/>
    <col min="14329" max="14329" width="3.5703125" style="25" customWidth="1"/>
    <col min="14330" max="14330" width="5.140625" style="25" customWidth="1"/>
    <col min="14331" max="14331" width="3.7109375" style="25" customWidth="1"/>
    <col min="14332" max="14332" width="9.140625" style="25" customWidth="1"/>
    <col min="14333" max="14333" width="3.5703125" style="25" customWidth="1"/>
    <col min="14334" max="14334" width="5.140625" style="25" customWidth="1"/>
    <col min="14335" max="14335" width="3.7109375" style="25" customWidth="1"/>
    <col min="14336" max="14336" width="9.140625" style="25"/>
    <col min="14337" max="14337" width="3.5703125" style="25" customWidth="1"/>
    <col min="14338" max="14338" width="5.140625" style="25" customWidth="1"/>
    <col min="14339" max="14339" width="3.7109375" style="25" customWidth="1"/>
    <col min="14340" max="14340" width="10.85546875" style="25" bestFit="1" customWidth="1"/>
    <col min="14341" max="14341" width="3.5703125" style="25" customWidth="1"/>
    <col min="14342" max="14342" width="6.7109375" style="25" customWidth="1"/>
    <col min="14343" max="14343" width="3.7109375" style="25" customWidth="1"/>
    <col min="14344" max="14344" width="9.140625" style="25"/>
    <col min="14345" max="14345" width="21.140625" style="25" customWidth="1"/>
    <col min="14346" max="14346" width="10.28515625" style="25" bestFit="1" customWidth="1"/>
    <col min="14347" max="14351" width="9.140625" style="25" customWidth="1"/>
    <col min="14352" max="14554" width="9.140625" style="25"/>
    <col min="14555" max="14555" width="26.5703125" style="25" customWidth="1"/>
    <col min="14556" max="14556" width="10.5703125" style="25" customWidth="1"/>
    <col min="14557" max="14557" width="4.5703125" style="25" customWidth="1"/>
    <col min="14558" max="14558" width="8.140625" style="25" customWidth="1"/>
    <col min="14559" max="14559" width="3.7109375" style="25" customWidth="1"/>
    <col min="14560" max="14560" width="12" style="25" customWidth="1"/>
    <col min="14561" max="14561" width="10" style="25" bestFit="1" customWidth="1"/>
    <col min="14562" max="14563" width="8.140625" style="25" bestFit="1" customWidth="1"/>
    <col min="14564" max="14564" width="10.5703125" style="25" customWidth="1"/>
    <col min="14565" max="14565" width="3.85546875" style="25" customWidth="1"/>
    <col min="14566" max="14566" width="7.42578125" style="25" bestFit="1" customWidth="1"/>
    <col min="14567" max="14567" width="3.7109375" style="25" customWidth="1"/>
    <col min="14568" max="14568" width="9.140625" style="25"/>
    <col min="14569" max="14569" width="3.5703125" style="25" customWidth="1"/>
    <col min="14570" max="14570" width="5.140625" style="25" customWidth="1"/>
    <col min="14571" max="14571" width="3.7109375" style="25" customWidth="1"/>
    <col min="14572" max="14572" width="9.140625" style="25"/>
    <col min="14573" max="14573" width="3.5703125" style="25" customWidth="1"/>
    <col min="14574" max="14574" width="5.140625" style="25" customWidth="1"/>
    <col min="14575" max="14575" width="3.7109375" style="25" customWidth="1"/>
    <col min="14576" max="14576" width="9.140625" style="25"/>
    <col min="14577" max="14577" width="3.5703125" style="25" customWidth="1"/>
    <col min="14578" max="14578" width="5.140625" style="25" customWidth="1"/>
    <col min="14579" max="14579" width="3.7109375" style="25" customWidth="1"/>
    <col min="14580" max="14580" width="9.140625" style="25" customWidth="1"/>
    <col min="14581" max="14581" width="3.5703125" style="25" customWidth="1"/>
    <col min="14582" max="14582" width="5.140625" style="25" customWidth="1"/>
    <col min="14583" max="14583" width="3.7109375" style="25" customWidth="1"/>
    <col min="14584" max="14584" width="9.140625" style="25" customWidth="1"/>
    <col min="14585" max="14585" width="3.5703125" style="25" customWidth="1"/>
    <col min="14586" max="14586" width="5.140625" style="25" customWidth="1"/>
    <col min="14587" max="14587" width="3.7109375" style="25" customWidth="1"/>
    <col min="14588" max="14588" width="9.140625" style="25" customWidth="1"/>
    <col min="14589" max="14589" width="3.5703125" style="25" customWidth="1"/>
    <col min="14590" max="14590" width="5.140625" style="25" customWidth="1"/>
    <col min="14591" max="14591" width="3.7109375" style="25" customWidth="1"/>
    <col min="14592" max="14592" width="9.140625" style="25"/>
    <col min="14593" max="14593" width="3.5703125" style="25" customWidth="1"/>
    <col min="14594" max="14594" width="5.140625" style="25" customWidth="1"/>
    <col min="14595" max="14595" width="3.7109375" style="25" customWidth="1"/>
    <col min="14596" max="14596" width="10.85546875" style="25" bestFit="1" customWidth="1"/>
    <col min="14597" max="14597" width="3.5703125" style="25" customWidth="1"/>
    <col min="14598" max="14598" width="6.7109375" style="25" customWidth="1"/>
    <col min="14599" max="14599" width="3.7109375" style="25" customWidth="1"/>
    <col min="14600" max="14600" width="9.140625" style="25"/>
    <col min="14601" max="14601" width="21.140625" style="25" customWidth="1"/>
    <col min="14602" max="14602" width="10.28515625" style="25" bestFit="1" customWidth="1"/>
    <col min="14603" max="14607" width="9.140625" style="25" customWidth="1"/>
    <col min="14608" max="14810" width="9.140625" style="25"/>
    <col min="14811" max="14811" width="26.5703125" style="25" customWidth="1"/>
    <col min="14812" max="14812" width="10.5703125" style="25" customWidth="1"/>
    <col min="14813" max="14813" width="4.5703125" style="25" customWidth="1"/>
    <col min="14814" max="14814" width="8.140625" style="25" customWidth="1"/>
    <col min="14815" max="14815" width="3.7109375" style="25" customWidth="1"/>
    <col min="14816" max="14816" width="12" style="25" customWidth="1"/>
    <col min="14817" max="14817" width="10" style="25" bestFit="1" customWidth="1"/>
    <col min="14818" max="14819" width="8.140625" style="25" bestFit="1" customWidth="1"/>
    <col min="14820" max="14820" width="10.5703125" style="25" customWidth="1"/>
    <col min="14821" max="14821" width="3.85546875" style="25" customWidth="1"/>
    <col min="14822" max="14822" width="7.42578125" style="25" bestFit="1" customWidth="1"/>
    <col min="14823" max="14823" width="3.7109375" style="25" customWidth="1"/>
    <col min="14824" max="14824" width="9.140625" style="25"/>
    <col min="14825" max="14825" width="3.5703125" style="25" customWidth="1"/>
    <col min="14826" max="14826" width="5.140625" style="25" customWidth="1"/>
    <col min="14827" max="14827" width="3.7109375" style="25" customWidth="1"/>
    <col min="14828" max="14828" width="9.140625" style="25"/>
    <col min="14829" max="14829" width="3.5703125" style="25" customWidth="1"/>
    <col min="14830" max="14830" width="5.140625" style="25" customWidth="1"/>
    <col min="14831" max="14831" width="3.7109375" style="25" customWidth="1"/>
    <col min="14832" max="14832" width="9.140625" style="25"/>
    <col min="14833" max="14833" width="3.5703125" style="25" customWidth="1"/>
    <col min="14834" max="14834" width="5.140625" style="25" customWidth="1"/>
    <col min="14835" max="14835" width="3.7109375" style="25" customWidth="1"/>
    <col min="14836" max="14836" width="9.140625" style="25" customWidth="1"/>
    <col min="14837" max="14837" width="3.5703125" style="25" customWidth="1"/>
    <col min="14838" max="14838" width="5.140625" style="25" customWidth="1"/>
    <col min="14839" max="14839" width="3.7109375" style="25" customWidth="1"/>
    <col min="14840" max="14840" width="9.140625" style="25" customWidth="1"/>
    <col min="14841" max="14841" width="3.5703125" style="25" customWidth="1"/>
    <col min="14842" max="14842" width="5.140625" style="25" customWidth="1"/>
    <col min="14843" max="14843" width="3.7109375" style="25" customWidth="1"/>
    <col min="14844" max="14844" width="9.140625" style="25" customWidth="1"/>
    <col min="14845" max="14845" width="3.5703125" style="25" customWidth="1"/>
    <col min="14846" max="14846" width="5.140625" style="25" customWidth="1"/>
    <col min="14847" max="14847" width="3.7109375" style="25" customWidth="1"/>
    <col min="14848" max="14848" width="9.140625" style="25"/>
    <col min="14849" max="14849" width="3.5703125" style="25" customWidth="1"/>
    <col min="14850" max="14850" width="5.140625" style="25" customWidth="1"/>
    <col min="14851" max="14851" width="3.7109375" style="25" customWidth="1"/>
    <col min="14852" max="14852" width="10.85546875" style="25" bestFit="1" customWidth="1"/>
    <col min="14853" max="14853" width="3.5703125" style="25" customWidth="1"/>
    <col min="14854" max="14854" width="6.7109375" style="25" customWidth="1"/>
    <col min="14855" max="14855" width="3.7109375" style="25" customWidth="1"/>
    <col min="14856" max="14856" width="9.140625" style="25"/>
    <col min="14857" max="14857" width="21.140625" style="25" customWidth="1"/>
    <col min="14858" max="14858" width="10.28515625" style="25" bestFit="1" customWidth="1"/>
    <col min="14859" max="14863" width="9.140625" style="25" customWidth="1"/>
    <col min="14864" max="15066" width="9.140625" style="25"/>
    <col min="15067" max="15067" width="26.5703125" style="25" customWidth="1"/>
    <col min="15068" max="15068" width="10.5703125" style="25" customWidth="1"/>
    <col min="15069" max="15069" width="4.5703125" style="25" customWidth="1"/>
    <col min="15070" max="15070" width="8.140625" style="25" customWidth="1"/>
    <col min="15071" max="15071" width="3.7109375" style="25" customWidth="1"/>
    <col min="15072" max="15072" width="12" style="25" customWidth="1"/>
    <col min="15073" max="15073" width="10" style="25" bestFit="1" customWidth="1"/>
    <col min="15074" max="15075" width="8.140625" style="25" bestFit="1" customWidth="1"/>
    <col min="15076" max="15076" width="10.5703125" style="25" customWidth="1"/>
    <col min="15077" max="15077" width="3.85546875" style="25" customWidth="1"/>
    <col min="15078" max="15078" width="7.42578125" style="25" bestFit="1" customWidth="1"/>
    <col min="15079" max="15079" width="3.7109375" style="25" customWidth="1"/>
    <col min="15080" max="15080" width="9.140625" style="25"/>
    <col min="15081" max="15081" width="3.5703125" style="25" customWidth="1"/>
    <col min="15082" max="15082" width="5.140625" style="25" customWidth="1"/>
    <col min="15083" max="15083" width="3.7109375" style="25" customWidth="1"/>
    <col min="15084" max="15084" width="9.140625" style="25"/>
    <col min="15085" max="15085" width="3.5703125" style="25" customWidth="1"/>
    <col min="15086" max="15086" width="5.140625" style="25" customWidth="1"/>
    <col min="15087" max="15087" width="3.7109375" style="25" customWidth="1"/>
    <col min="15088" max="15088" width="9.140625" style="25"/>
    <col min="15089" max="15089" width="3.5703125" style="25" customWidth="1"/>
    <col min="15090" max="15090" width="5.140625" style="25" customWidth="1"/>
    <col min="15091" max="15091" width="3.7109375" style="25" customWidth="1"/>
    <col min="15092" max="15092" width="9.140625" style="25" customWidth="1"/>
    <col min="15093" max="15093" width="3.5703125" style="25" customWidth="1"/>
    <col min="15094" max="15094" width="5.140625" style="25" customWidth="1"/>
    <col min="15095" max="15095" width="3.7109375" style="25" customWidth="1"/>
    <col min="15096" max="15096" width="9.140625" style="25" customWidth="1"/>
    <col min="15097" max="15097" width="3.5703125" style="25" customWidth="1"/>
    <col min="15098" max="15098" width="5.140625" style="25" customWidth="1"/>
    <col min="15099" max="15099" width="3.7109375" style="25" customWidth="1"/>
    <col min="15100" max="15100" width="9.140625" style="25" customWidth="1"/>
    <col min="15101" max="15101" width="3.5703125" style="25" customWidth="1"/>
    <col min="15102" max="15102" width="5.140625" style="25" customWidth="1"/>
    <col min="15103" max="15103" width="3.7109375" style="25" customWidth="1"/>
    <col min="15104" max="15104" width="9.140625" style="25"/>
    <col min="15105" max="15105" width="3.5703125" style="25" customWidth="1"/>
    <col min="15106" max="15106" width="5.140625" style="25" customWidth="1"/>
    <col min="15107" max="15107" width="3.7109375" style="25" customWidth="1"/>
    <col min="15108" max="15108" width="10.85546875" style="25" bestFit="1" customWidth="1"/>
    <col min="15109" max="15109" width="3.5703125" style="25" customWidth="1"/>
    <col min="15110" max="15110" width="6.7109375" style="25" customWidth="1"/>
    <col min="15111" max="15111" width="3.7109375" style="25" customWidth="1"/>
    <col min="15112" max="15112" width="9.140625" style="25"/>
    <col min="15113" max="15113" width="21.140625" style="25" customWidth="1"/>
    <col min="15114" max="15114" width="10.28515625" style="25" bestFit="1" customWidth="1"/>
    <col min="15115" max="15119" width="9.140625" style="25" customWidth="1"/>
    <col min="15120" max="15322" width="9.140625" style="25"/>
    <col min="15323" max="15323" width="26.5703125" style="25" customWidth="1"/>
    <col min="15324" max="15324" width="10.5703125" style="25" customWidth="1"/>
    <col min="15325" max="15325" width="4.5703125" style="25" customWidth="1"/>
    <col min="15326" max="15326" width="8.140625" style="25" customWidth="1"/>
    <col min="15327" max="15327" width="3.7109375" style="25" customWidth="1"/>
    <col min="15328" max="15328" width="12" style="25" customWidth="1"/>
    <col min="15329" max="15329" width="10" style="25" bestFit="1" customWidth="1"/>
    <col min="15330" max="15331" width="8.140625" style="25" bestFit="1" customWidth="1"/>
    <col min="15332" max="15332" width="10.5703125" style="25" customWidth="1"/>
    <col min="15333" max="15333" width="3.85546875" style="25" customWidth="1"/>
    <col min="15334" max="15334" width="7.42578125" style="25" bestFit="1" customWidth="1"/>
    <col min="15335" max="15335" width="3.7109375" style="25" customWidth="1"/>
    <col min="15336" max="15336" width="9.140625" style="25"/>
    <col min="15337" max="15337" width="3.5703125" style="25" customWidth="1"/>
    <col min="15338" max="15338" width="5.140625" style="25" customWidth="1"/>
    <col min="15339" max="15339" width="3.7109375" style="25" customWidth="1"/>
    <col min="15340" max="15340" width="9.140625" style="25"/>
    <col min="15341" max="15341" width="3.5703125" style="25" customWidth="1"/>
    <col min="15342" max="15342" width="5.140625" style="25" customWidth="1"/>
    <col min="15343" max="15343" width="3.7109375" style="25" customWidth="1"/>
    <col min="15344" max="15344" width="9.140625" style="25"/>
    <col min="15345" max="15345" width="3.5703125" style="25" customWidth="1"/>
    <col min="15346" max="15346" width="5.140625" style="25" customWidth="1"/>
    <col min="15347" max="15347" width="3.7109375" style="25" customWidth="1"/>
    <col min="15348" max="15348" width="9.140625" style="25" customWidth="1"/>
    <col min="15349" max="15349" width="3.5703125" style="25" customWidth="1"/>
    <col min="15350" max="15350" width="5.140625" style="25" customWidth="1"/>
    <col min="15351" max="15351" width="3.7109375" style="25" customWidth="1"/>
    <col min="15352" max="15352" width="9.140625" style="25" customWidth="1"/>
    <col min="15353" max="15353" width="3.5703125" style="25" customWidth="1"/>
    <col min="15354" max="15354" width="5.140625" style="25" customWidth="1"/>
    <col min="15355" max="15355" width="3.7109375" style="25" customWidth="1"/>
    <col min="15356" max="15356" width="9.140625" style="25" customWidth="1"/>
    <col min="15357" max="15357" width="3.5703125" style="25" customWidth="1"/>
    <col min="15358" max="15358" width="5.140625" style="25" customWidth="1"/>
    <col min="15359" max="15359" width="3.7109375" style="25" customWidth="1"/>
    <col min="15360" max="15360" width="9.140625" style="25"/>
    <col min="15361" max="15361" width="3.5703125" style="25" customWidth="1"/>
    <col min="15362" max="15362" width="5.140625" style="25" customWidth="1"/>
    <col min="15363" max="15363" width="3.7109375" style="25" customWidth="1"/>
    <col min="15364" max="15364" width="10.85546875" style="25" bestFit="1" customWidth="1"/>
    <col min="15365" max="15365" width="3.5703125" style="25" customWidth="1"/>
    <col min="15366" max="15366" width="6.7109375" style="25" customWidth="1"/>
    <col min="15367" max="15367" width="3.7109375" style="25" customWidth="1"/>
    <col min="15368" max="15368" width="9.140625" style="25"/>
    <col min="15369" max="15369" width="21.140625" style="25" customWidth="1"/>
    <col min="15370" max="15370" width="10.28515625" style="25" bestFit="1" customWidth="1"/>
    <col min="15371" max="15375" width="9.140625" style="25" customWidth="1"/>
    <col min="15376" max="15578" width="9.140625" style="25"/>
    <col min="15579" max="15579" width="26.5703125" style="25" customWidth="1"/>
    <col min="15580" max="15580" width="10.5703125" style="25" customWidth="1"/>
    <col min="15581" max="15581" width="4.5703125" style="25" customWidth="1"/>
    <col min="15582" max="15582" width="8.140625" style="25" customWidth="1"/>
    <col min="15583" max="15583" width="3.7109375" style="25" customWidth="1"/>
    <col min="15584" max="15584" width="12" style="25" customWidth="1"/>
    <col min="15585" max="15585" width="10" style="25" bestFit="1" customWidth="1"/>
    <col min="15586" max="15587" width="8.140625" style="25" bestFit="1" customWidth="1"/>
    <col min="15588" max="15588" width="10.5703125" style="25" customWidth="1"/>
    <col min="15589" max="15589" width="3.85546875" style="25" customWidth="1"/>
    <col min="15590" max="15590" width="7.42578125" style="25" bestFit="1" customWidth="1"/>
    <col min="15591" max="15591" width="3.7109375" style="25" customWidth="1"/>
    <col min="15592" max="15592" width="9.140625" style="25"/>
    <col min="15593" max="15593" width="3.5703125" style="25" customWidth="1"/>
    <col min="15594" max="15594" width="5.140625" style="25" customWidth="1"/>
    <col min="15595" max="15595" width="3.7109375" style="25" customWidth="1"/>
    <col min="15596" max="15596" width="9.140625" style="25"/>
    <col min="15597" max="15597" width="3.5703125" style="25" customWidth="1"/>
    <col min="15598" max="15598" width="5.140625" style="25" customWidth="1"/>
    <col min="15599" max="15599" width="3.7109375" style="25" customWidth="1"/>
    <col min="15600" max="15600" width="9.140625" style="25"/>
    <col min="15601" max="15601" width="3.5703125" style="25" customWidth="1"/>
    <col min="15602" max="15602" width="5.140625" style="25" customWidth="1"/>
    <col min="15603" max="15603" width="3.7109375" style="25" customWidth="1"/>
    <col min="15604" max="15604" width="9.140625" style="25" customWidth="1"/>
    <col min="15605" max="15605" width="3.5703125" style="25" customWidth="1"/>
    <col min="15606" max="15606" width="5.140625" style="25" customWidth="1"/>
    <col min="15607" max="15607" width="3.7109375" style="25" customWidth="1"/>
    <col min="15608" max="15608" width="9.140625" style="25" customWidth="1"/>
    <col min="15609" max="15609" width="3.5703125" style="25" customWidth="1"/>
    <col min="15610" max="15610" width="5.140625" style="25" customWidth="1"/>
    <col min="15611" max="15611" width="3.7109375" style="25" customWidth="1"/>
    <col min="15612" max="15612" width="9.140625" style="25" customWidth="1"/>
    <col min="15613" max="15613" width="3.5703125" style="25" customWidth="1"/>
    <col min="15614" max="15614" width="5.140625" style="25" customWidth="1"/>
    <col min="15615" max="15615" width="3.7109375" style="25" customWidth="1"/>
    <col min="15616" max="15616" width="9.140625" style="25"/>
    <col min="15617" max="15617" width="3.5703125" style="25" customWidth="1"/>
    <col min="15618" max="15618" width="5.140625" style="25" customWidth="1"/>
    <col min="15619" max="15619" width="3.7109375" style="25" customWidth="1"/>
    <col min="15620" max="15620" width="10.85546875" style="25" bestFit="1" customWidth="1"/>
    <col min="15621" max="15621" width="3.5703125" style="25" customWidth="1"/>
    <col min="15622" max="15622" width="6.7109375" style="25" customWidth="1"/>
    <col min="15623" max="15623" width="3.7109375" style="25" customWidth="1"/>
    <col min="15624" max="15624" width="9.140625" style="25"/>
    <col min="15625" max="15625" width="21.140625" style="25" customWidth="1"/>
    <col min="15626" max="15626" width="10.28515625" style="25" bestFit="1" customWidth="1"/>
    <col min="15627" max="15631" width="9.140625" style="25" customWidth="1"/>
    <col min="15632" max="15834" width="9.140625" style="25"/>
    <col min="15835" max="15835" width="26.5703125" style="25" customWidth="1"/>
    <col min="15836" max="15836" width="10.5703125" style="25" customWidth="1"/>
    <col min="15837" max="15837" width="4.5703125" style="25" customWidth="1"/>
    <col min="15838" max="15838" width="8.140625" style="25" customWidth="1"/>
    <col min="15839" max="15839" width="3.7109375" style="25" customWidth="1"/>
    <col min="15840" max="15840" width="12" style="25" customWidth="1"/>
    <col min="15841" max="15841" width="10" style="25" bestFit="1" customWidth="1"/>
    <col min="15842" max="15843" width="8.140625" style="25" bestFit="1" customWidth="1"/>
    <col min="15844" max="15844" width="10.5703125" style="25" customWidth="1"/>
    <col min="15845" max="15845" width="3.85546875" style="25" customWidth="1"/>
    <col min="15846" max="15846" width="7.42578125" style="25" bestFit="1" customWidth="1"/>
    <col min="15847" max="15847" width="3.7109375" style="25" customWidth="1"/>
    <col min="15848" max="15848" width="9.140625" style="25"/>
    <col min="15849" max="15849" width="3.5703125" style="25" customWidth="1"/>
    <col min="15850" max="15850" width="5.140625" style="25" customWidth="1"/>
    <col min="15851" max="15851" width="3.7109375" style="25" customWidth="1"/>
    <col min="15852" max="15852" width="9.140625" style="25"/>
    <col min="15853" max="15853" width="3.5703125" style="25" customWidth="1"/>
    <col min="15854" max="15854" width="5.140625" style="25" customWidth="1"/>
    <col min="15855" max="15855" width="3.7109375" style="25" customWidth="1"/>
    <col min="15856" max="15856" width="9.140625" style="25"/>
    <col min="15857" max="15857" width="3.5703125" style="25" customWidth="1"/>
    <col min="15858" max="15858" width="5.140625" style="25" customWidth="1"/>
    <col min="15859" max="15859" width="3.7109375" style="25" customWidth="1"/>
    <col min="15860" max="15860" width="9.140625" style="25" customWidth="1"/>
    <col min="15861" max="15861" width="3.5703125" style="25" customWidth="1"/>
    <col min="15862" max="15862" width="5.140625" style="25" customWidth="1"/>
    <col min="15863" max="15863" width="3.7109375" style="25" customWidth="1"/>
    <col min="15864" max="15864" width="9.140625" style="25" customWidth="1"/>
    <col min="15865" max="15865" width="3.5703125" style="25" customWidth="1"/>
    <col min="15866" max="15866" width="5.140625" style="25" customWidth="1"/>
    <col min="15867" max="15867" width="3.7109375" style="25" customWidth="1"/>
    <col min="15868" max="15868" width="9.140625" style="25" customWidth="1"/>
    <col min="15869" max="15869" width="3.5703125" style="25" customWidth="1"/>
    <col min="15870" max="15870" width="5.140625" style="25" customWidth="1"/>
    <col min="15871" max="15871" width="3.7109375" style="25" customWidth="1"/>
    <col min="15872" max="15872" width="9.140625" style="25"/>
    <col min="15873" max="15873" width="3.5703125" style="25" customWidth="1"/>
    <col min="15874" max="15874" width="5.140625" style="25" customWidth="1"/>
    <col min="15875" max="15875" width="3.7109375" style="25" customWidth="1"/>
    <col min="15876" max="15876" width="10.85546875" style="25" bestFit="1" customWidth="1"/>
    <col min="15877" max="15877" width="3.5703125" style="25" customWidth="1"/>
    <col min="15878" max="15878" width="6.7109375" style="25" customWidth="1"/>
    <col min="15879" max="15879" width="3.7109375" style="25" customWidth="1"/>
    <col min="15880" max="15880" width="9.140625" style="25"/>
    <col min="15881" max="15881" width="21.140625" style="25" customWidth="1"/>
    <col min="15882" max="15882" width="10.28515625" style="25" bestFit="1" customWidth="1"/>
    <col min="15883" max="15887" width="9.140625" style="25" customWidth="1"/>
    <col min="15888" max="16090" width="9.140625" style="25"/>
    <col min="16091" max="16091" width="26.5703125" style="25" customWidth="1"/>
    <col min="16092" max="16092" width="10.5703125" style="25" customWidth="1"/>
    <col min="16093" max="16093" width="4.5703125" style="25" customWidth="1"/>
    <col min="16094" max="16094" width="8.140625" style="25" customWidth="1"/>
    <col min="16095" max="16095" width="3.7109375" style="25" customWidth="1"/>
    <col min="16096" max="16096" width="12" style="25" customWidth="1"/>
    <col min="16097" max="16097" width="10" style="25" bestFit="1" customWidth="1"/>
    <col min="16098" max="16099" width="8.140625" style="25" bestFit="1" customWidth="1"/>
    <col min="16100" max="16100" width="10.5703125" style="25" customWidth="1"/>
    <col min="16101" max="16101" width="3.85546875" style="25" customWidth="1"/>
    <col min="16102" max="16102" width="7.42578125" style="25" bestFit="1" customWidth="1"/>
    <col min="16103" max="16103" width="3.7109375" style="25" customWidth="1"/>
    <col min="16104" max="16104" width="9.140625" style="25"/>
    <col min="16105" max="16105" width="3.5703125" style="25" customWidth="1"/>
    <col min="16106" max="16106" width="5.140625" style="25" customWidth="1"/>
    <col min="16107" max="16107" width="3.7109375" style="25" customWidth="1"/>
    <col min="16108" max="16108" width="9.140625" style="25"/>
    <col min="16109" max="16109" width="3.5703125" style="25" customWidth="1"/>
    <col min="16110" max="16110" width="5.140625" style="25" customWidth="1"/>
    <col min="16111" max="16111" width="3.7109375" style="25" customWidth="1"/>
    <col min="16112" max="16112" width="9.140625" style="25"/>
    <col min="16113" max="16113" width="3.5703125" style="25" customWidth="1"/>
    <col min="16114" max="16114" width="5.140625" style="25" customWidth="1"/>
    <col min="16115" max="16115" width="3.7109375" style="25" customWidth="1"/>
    <col min="16116" max="16116" width="9.140625" style="25" customWidth="1"/>
    <col min="16117" max="16117" width="3.5703125" style="25" customWidth="1"/>
    <col min="16118" max="16118" width="5.140625" style="25" customWidth="1"/>
    <col min="16119" max="16119" width="3.7109375" style="25" customWidth="1"/>
    <col min="16120" max="16120" width="9.140625" style="25" customWidth="1"/>
    <col min="16121" max="16121" width="3.5703125" style="25" customWidth="1"/>
    <col min="16122" max="16122" width="5.140625" style="25" customWidth="1"/>
    <col min="16123" max="16123" width="3.7109375" style="25" customWidth="1"/>
    <col min="16124" max="16124" width="9.140625" style="25" customWidth="1"/>
    <col min="16125" max="16125" width="3.5703125" style="25" customWidth="1"/>
    <col min="16126" max="16126" width="5.140625" style="25" customWidth="1"/>
    <col min="16127" max="16127" width="3.7109375" style="25" customWidth="1"/>
    <col min="16128" max="16128" width="9.140625" style="25"/>
    <col min="16129" max="16129" width="3.5703125" style="25" customWidth="1"/>
    <col min="16130" max="16130" width="5.140625" style="25" customWidth="1"/>
    <col min="16131" max="16131" width="3.7109375" style="25" customWidth="1"/>
    <col min="16132" max="16132" width="10.85546875" style="25" bestFit="1" customWidth="1"/>
    <col min="16133" max="16133" width="3.5703125" style="25" customWidth="1"/>
    <col min="16134" max="16134" width="6.7109375" style="25" customWidth="1"/>
    <col min="16135" max="16135" width="3.7109375" style="25" customWidth="1"/>
    <col min="16136" max="16136" width="9.140625" style="25"/>
    <col min="16137" max="16137" width="21.140625" style="25" customWidth="1"/>
    <col min="16138" max="16138" width="10.28515625" style="25" bestFit="1" customWidth="1"/>
    <col min="16139" max="16143" width="9.140625" style="25" customWidth="1"/>
    <col min="16144" max="16344" width="9.140625" style="25"/>
    <col min="16345" max="16349" width="9.140625" style="25" customWidth="1"/>
    <col min="16350" max="16373" width="9.140625" style="25"/>
    <col min="16374" max="16381" width="9.140625" style="25" customWidth="1"/>
    <col min="16382" max="16384" width="9.140625" style="25"/>
  </cols>
  <sheetData>
    <row r="1" spans="1:25" x14ac:dyDescent="0.2">
      <c r="A1" s="23" t="s">
        <v>582</v>
      </c>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s="23" customFormat="1" x14ac:dyDescent="0.2">
      <c r="A3" s="26"/>
      <c r="B3" s="27" t="s">
        <v>51</v>
      </c>
      <c r="C3" s="28"/>
      <c r="D3" s="28"/>
      <c r="E3" s="29"/>
      <c r="F3" s="27" t="s">
        <v>187</v>
      </c>
      <c r="G3" s="28"/>
      <c r="H3" s="28"/>
      <c r="I3" s="29"/>
      <c r="J3" s="27" t="s">
        <v>167</v>
      </c>
      <c r="K3" s="28"/>
      <c r="L3" s="28"/>
      <c r="M3" s="29"/>
      <c r="N3" s="27" t="s">
        <v>233</v>
      </c>
      <c r="O3" s="28"/>
      <c r="P3" s="28"/>
      <c r="Q3" s="29"/>
      <c r="R3" s="27" t="s">
        <v>417</v>
      </c>
      <c r="S3" s="28"/>
      <c r="T3" s="28"/>
      <c r="U3" s="29"/>
      <c r="V3" s="27" t="s">
        <v>583</v>
      </c>
      <c r="W3" s="28"/>
      <c r="X3" s="28"/>
      <c r="Y3" s="29"/>
    </row>
    <row r="4" spans="1:25" x14ac:dyDescent="0.2">
      <c r="A4" s="30" t="s">
        <v>50</v>
      </c>
      <c r="B4" s="31"/>
      <c r="C4" s="32"/>
      <c r="D4" s="32"/>
      <c r="E4" s="33"/>
      <c r="F4" s="31"/>
      <c r="G4" s="32"/>
      <c r="H4" s="32"/>
      <c r="I4" s="33"/>
      <c r="J4" s="31"/>
      <c r="K4" s="32"/>
      <c r="L4" s="32"/>
      <c r="M4" s="33"/>
      <c r="N4" s="31"/>
      <c r="O4" s="32"/>
      <c r="P4" s="32"/>
      <c r="Q4" s="33"/>
      <c r="R4" s="31"/>
      <c r="S4" s="32"/>
      <c r="T4" s="32"/>
      <c r="U4" s="33"/>
      <c r="V4" s="31"/>
      <c r="W4" s="32"/>
      <c r="X4" s="32"/>
      <c r="Y4" s="33"/>
    </row>
    <row r="5" spans="1:25" x14ac:dyDescent="0.2">
      <c r="A5" s="95" t="s">
        <v>584</v>
      </c>
      <c r="B5" s="96">
        <v>16</v>
      </c>
      <c r="C5" s="97" t="str">
        <f>IF(B5=0,"",IF(B5=1,"property","properties"))</f>
        <v>properties</v>
      </c>
      <c r="D5" s="97"/>
      <c r="E5" s="98"/>
      <c r="F5" s="96">
        <v>7</v>
      </c>
      <c r="G5" s="97" t="str">
        <f>IF(F5=0,"",IF(F5=1,"property","properties"))</f>
        <v>properties</v>
      </c>
      <c r="H5" s="97"/>
      <c r="I5" s="98"/>
      <c r="J5" s="96">
        <v>3</v>
      </c>
      <c r="K5" s="97" t="str">
        <f>IF(J5=0,"",IF(J5=1,"property","properties"))</f>
        <v>properties</v>
      </c>
      <c r="L5" s="97"/>
      <c r="M5" s="98"/>
      <c r="N5" s="96">
        <v>4</v>
      </c>
      <c r="O5" s="97" t="str">
        <f>IF(N5=0,"",IF(N5=1,"property","properties"))</f>
        <v>properties</v>
      </c>
      <c r="P5" s="97"/>
      <c r="Q5" s="98"/>
      <c r="R5" s="96">
        <v>0</v>
      </c>
      <c r="S5" s="97" t="str">
        <f>IF(R5=0,"",IF(R5=1,"property","properties"))</f>
        <v/>
      </c>
      <c r="T5" s="97"/>
      <c r="U5" s="98"/>
      <c r="V5" s="100">
        <f>SUM(B5:U5)</f>
        <v>30</v>
      </c>
      <c r="W5" s="101" t="str">
        <f>IF(V5=0,"",IF(V5=1,"property","properties"))</f>
        <v>properties</v>
      </c>
      <c r="X5" s="101"/>
      <c r="Y5" s="102"/>
    </row>
    <row r="6" spans="1:25" ht="15" x14ac:dyDescent="0.2">
      <c r="A6" s="34" t="s">
        <v>585</v>
      </c>
      <c r="B6" s="35">
        <v>480.16947000006354</v>
      </c>
      <c r="C6" s="25" t="s">
        <v>586</v>
      </c>
      <c r="D6" s="36">
        <f>B6/$V$18*100</f>
        <v>11.999594197003534</v>
      </c>
      <c r="E6" s="37" t="s">
        <v>42</v>
      </c>
      <c r="F6" s="35">
        <v>398.39988</v>
      </c>
      <c r="G6" s="25" t="s">
        <v>586</v>
      </c>
      <c r="H6" s="36">
        <f>F6/$V$18*100</f>
        <v>9.9561450421541196</v>
      </c>
      <c r="I6" s="37" t="s">
        <v>42</v>
      </c>
      <c r="J6" s="35">
        <v>231.702</v>
      </c>
      <c r="K6" s="25" t="s">
        <v>586</v>
      </c>
      <c r="L6" s="36">
        <f>J6/$V$18*100</f>
        <v>5.7903097725762214</v>
      </c>
      <c r="M6" s="37" t="s">
        <v>42</v>
      </c>
      <c r="N6" s="35">
        <v>183.73442</v>
      </c>
      <c r="O6" s="25" t="s">
        <v>586</v>
      </c>
      <c r="P6" s="36">
        <f>N6/$V$18*100</f>
        <v>4.5915840505676435</v>
      </c>
      <c r="Q6" s="37" t="s">
        <v>42</v>
      </c>
      <c r="R6" s="35">
        <v>0</v>
      </c>
      <c r="S6" s="25" t="s">
        <v>586</v>
      </c>
      <c r="T6" s="36">
        <f>R6/$V$18*100</f>
        <v>0</v>
      </c>
      <c r="U6" s="37" t="s">
        <v>42</v>
      </c>
      <c r="V6" s="35">
        <f>SUM(B6,F6,J6,N6,R6)</f>
        <v>1294.0057700000636</v>
      </c>
      <c r="W6" s="25" t="s">
        <v>586</v>
      </c>
      <c r="X6" s="36">
        <f>V6/$V$18*100</f>
        <v>32.337633062301521</v>
      </c>
      <c r="Y6" s="37" t="s">
        <v>42</v>
      </c>
    </row>
    <row r="7" spans="1:25" x14ac:dyDescent="0.2">
      <c r="A7" s="34"/>
      <c r="B7" s="38">
        <f>B6/$V$6</f>
        <v>0.3710721243538504</v>
      </c>
      <c r="C7" s="25"/>
      <c r="D7" s="36"/>
      <c r="E7" s="37"/>
      <c r="F7" s="38">
        <f>F6/$V$6</f>
        <v>0.30788106918563463</v>
      </c>
      <c r="G7" s="25"/>
      <c r="H7" s="36"/>
      <c r="I7" s="37"/>
      <c r="J7" s="38">
        <f>J6/$V$6</f>
        <v>0.17905793418524601</v>
      </c>
      <c r="K7" s="25"/>
      <c r="L7" s="36"/>
      <c r="M7" s="37"/>
      <c r="N7" s="38">
        <f>N6/$V$6</f>
        <v>0.14198887227526888</v>
      </c>
      <c r="O7" s="25"/>
      <c r="P7" s="36"/>
      <c r="Q7" s="37"/>
      <c r="R7" s="38">
        <f>R6/$V$6</f>
        <v>0</v>
      </c>
      <c r="S7" s="25"/>
      <c r="T7" s="36"/>
      <c r="U7" s="37"/>
      <c r="V7" s="38"/>
      <c r="W7" s="25"/>
      <c r="X7" s="36"/>
      <c r="Y7" s="37"/>
    </row>
    <row r="8" spans="1:25" x14ac:dyDescent="0.2">
      <c r="A8" s="34" t="s">
        <v>587</v>
      </c>
      <c r="B8" s="35">
        <v>4657.924560720001</v>
      </c>
      <c r="C8" s="25" t="s">
        <v>588</v>
      </c>
      <c r="D8" s="36">
        <f>B8/$V$20*100</f>
        <v>37.988703015883551</v>
      </c>
      <c r="E8" s="37" t="s">
        <v>42</v>
      </c>
      <c r="F8" s="35">
        <v>2032.4637389100001</v>
      </c>
      <c r="G8" s="25" t="s">
        <v>588</v>
      </c>
      <c r="H8" s="36">
        <f>F8/$V$20*100</f>
        <v>16.576194045544913</v>
      </c>
      <c r="I8" s="37" t="s">
        <v>42</v>
      </c>
      <c r="J8" s="35">
        <v>1245.70000003</v>
      </c>
      <c r="K8" s="25" t="s">
        <v>588</v>
      </c>
      <c r="L8" s="36">
        <f>J8/$V$20*100</f>
        <v>10.159573589296365</v>
      </c>
      <c r="M8" s="37" t="s">
        <v>42</v>
      </c>
      <c r="N8" s="35">
        <v>1241.32999954</v>
      </c>
      <c r="O8" s="25" t="s">
        <v>588</v>
      </c>
      <c r="P8" s="36">
        <f>N8/$V$20*100</f>
        <v>10.123933112807366</v>
      </c>
      <c r="Q8" s="37" t="s">
        <v>42</v>
      </c>
      <c r="R8" s="35">
        <v>0</v>
      </c>
      <c r="S8" s="25" t="s">
        <v>588</v>
      </c>
      <c r="T8" s="36">
        <f>R8/$V$20*100</f>
        <v>0</v>
      </c>
      <c r="U8" s="37" t="s">
        <v>42</v>
      </c>
      <c r="V8" s="35">
        <f>SUM(B8,F8,J8,N8,R8)</f>
        <v>9177.4182992000005</v>
      </c>
      <c r="W8" s="25" t="s">
        <v>588</v>
      </c>
      <c r="X8" s="36">
        <f>V8/$V$20*100</f>
        <v>74.84840376353219</v>
      </c>
      <c r="Y8" s="37" t="s">
        <v>42</v>
      </c>
    </row>
    <row r="9" spans="1:25" x14ac:dyDescent="0.2">
      <c r="A9" s="34"/>
      <c r="B9" s="38">
        <f>B8/$V8</f>
        <v>0.50754192615651339</v>
      </c>
      <c r="C9" s="25"/>
      <c r="D9" s="39"/>
      <c r="E9" s="37"/>
      <c r="F9" s="38">
        <f>F8/$V8</f>
        <v>0.22146356117244551</v>
      </c>
      <c r="G9" s="25"/>
      <c r="H9" s="39"/>
      <c r="I9" s="37"/>
      <c r="J9" s="38">
        <f>J8/$V8</f>
        <v>0.1357353407481261</v>
      </c>
      <c r="K9" s="25"/>
      <c r="L9" s="39"/>
      <c r="M9" s="37"/>
      <c r="N9" s="38">
        <f>N8/$V8</f>
        <v>0.13525917192291512</v>
      </c>
      <c r="O9" s="40"/>
      <c r="P9" s="39"/>
      <c r="Q9" s="37"/>
      <c r="R9" s="38">
        <f>R8/$V8</f>
        <v>0</v>
      </c>
      <c r="S9" s="25"/>
      <c r="T9" s="39"/>
      <c r="U9" s="37"/>
      <c r="V9" s="38"/>
      <c r="W9" s="25"/>
      <c r="X9" s="39"/>
      <c r="Y9" s="37"/>
    </row>
    <row r="10" spans="1:25" x14ac:dyDescent="0.2">
      <c r="A10" s="30" t="s">
        <v>270</v>
      </c>
      <c r="B10" s="41"/>
      <c r="C10" s="42"/>
      <c r="D10" s="42"/>
      <c r="E10" s="43"/>
      <c r="F10" s="41"/>
      <c r="G10" s="42"/>
      <c r="H10" s="42"/>
      <c r="I10" s="43"/>
      <c r="J10" s="41"/>
      <c r="K10" s="42"/>
      <c r="L10" s="42"/>
      <c r="M10" s="43"/>
      <c r="N10" s="41"/>
      <c r="O10" s="42"/>
      <c r="P10" s="42"/>
      <c r="Q10" s="43"/>
      <c r="R10" s="41"/>
      <c r="S10" s="42"/>
      <c r="T10" s="42"/>
      <c r="U10" s="43"/>
      <c r="V10" s="41"/>
      <c r="W10" s="42"/>
      <c r="X10" s="42"/>
      <c r="Y10" s="43"/>
    </row>
    <row r="11" spans="1:25" x14ac:dyDescent="0.2">
      <c r="A11" s="95" t="s">
        <v>584</v>
      </c>
      <c r="B11" s="96">
        <v>36</v>
      </c>
      <c r="C11" s="97" t="str">
        <f>IF(B11=0,"",IF(B11=1,"property","properties"))</f>
        <v>properties</v>
      </c>
      <c r="D11" s="97"/>
      <c r="E11" s="98"/>
      <c r="F11" s="96">
        <v>42</v>
      </c>
      <c r="G11" s="97" t="str">
        <f>IF(F11=0,"",IF(F11=1,"property","properties"))</f>
        <v>properties</v>
      </c>
      <c r="H11" s="97"/>
      <c r="I11" s="98"/>
      <c r="J11" s="96">
        <v>8</v>
      </c>
      <c r="K11" s="97" t="str">
        <f>IF(J11=0,"",IF(J11=1,"property","properties"))</f>
        <v>properties</v>
      </c>
      <c r="L11" s="97"/>
      <c r="M11" s="98"/>
      <c r="N11" s="96">
        <v>59</v>
      </c>
      <c r="O11" s="97" t="str">
        <f>IF(N11=0,"",IF(N11=1,"property","properties"))</f>
        <v>properties</v>
      </c>
      <c r="P11" s="97"/>
      <c r="Q11" s="98"/>
      <c r="R11" s="96">
        <v>1</v>
      </c>
      <c r="S11" s="97" t="str">
        <f>IF(R11=0,"",IF(R11=1,"property","properties"))</f>
        <v>property</v>
      </c>
      <c r="T11" s="97"/>
      <c r="U11" s="98"/>
      <c r="V11" s="100">
        <f>SUM(B11:U11)</f>
        <v>146</v>
      </c>
      <c r="W11" s="101" t="str">
        <f>IF(V11=0,"",IF(V11=1,"property","properties"))</f>
        <v>properties</v>
      </c>
      <c r="X11" s="101"/>
      <c r="Y11" s="102"/>
    </row>
    <row r="12" spans="1:25" ht="15" x14ac:dyDescent="0.2">
      <c r="A12" s="34" t="s">
        <v>585</v>
      </c>
      <c r="B12" s="35">
        <v>713.10179999999991</v>
      </c>
      <c r="C12" s="25" t="s">
        <v>586</v>
      </c>
      <c r="D12" s="36">
        <f>B12/$V$18*100</f>
        <v>17.82065032404422</v>
      </c>
      <c r="E12" s="37" t="s">
        <v>42</v>
      </c>
      <c r="F12" s="35">
        <v>1239.1994000000002</v>
      </c>
      <c r="G12" s="25" t="s">
        <v>586</v>
      </c>
      <c r="H12" s="36">
        <f>F12/$V$18*100</f>
        <v>30.968003711623517</v>
      </c>
      <c r="I12" s="37" t="s">
        <v>42</v>
      </c>
      <c r="J12" s="35">
        <v>212.20400000000001</v>
      </c>
      <c r="K12" s="25" t="s">
        <v>586</v>
      </c>
      <c r="L12" s="36">
        <f>J12/$V$18*100</f>
        <v>5.3030482903892269</v>
      </c>
      <c r="M12" s="37" t="s">
        <v>42</v>
      </c>
      <c r="N12" s="35">
        <v>470.27180000000004</v>
      </c>
      <c r="O12" s="25" t="s">
        <v>586</v>
      </c>
      <c r="P12" s="36">
        <f>N12/$V$18*100</f>
        <v>11.75224814333502</v>
      </c>
      <c r="Q12" s="37" t="s">
        <v>42</v>
      </c>
      <c r="R12" s="35">
        <v>72.764800000000008</v>
      </c>
      <c r="S12" s="25" t="s">
        <v>586</v>
      </c>
      <c r="T12" s="36">
        <f>R12/$V$18*100</f>
        <v>1.8184164683065072</v>
      </c>
      <c r="U12" s="37" t="s">
        <v>42</v>
      </c>
      <c r="V12" s="35">
        <f>SUM(B12,F12,J12,N12,R12)</f>
        <v>2707.5418</v>
      </c>
      <c r="W12" s="25" t="s">
        <v>586</v>
      </c>
      <c r="X12" s="36">
        <f>V12/$V$18*100</f>
        <v>67.662366937698479</v>
      </c>
      <c r="Y12" s="37" t="s">
        <v>42</v>
      </c>
    </row>
    <row r="13" spans="1:25" x14ac:dyDescent="0.2">
      <c r="A13" s="34"/>
      <c r="B13" s="38">
        <f>B12/$V$12</f>
        <v>0.26337610004765205</v>
      </c>
      <c r="C13" s="25"/>
      <c r="D13" s="36"/>
      <c r="E13" s="37"/>
      <c r="F13" s="38">
        <f>F12/$V$12</f>
        <v>0.45768430980456154</v>
      </c>
      <c r="G13" s="25"/>
      <c r="H13" s="36"/>
      <c r="I13" s="37"/>
      <c r="J13" s="38">
        <f>J12/$V$12</f>
        <v>7.8375151955179426E-2</v>
      </c>
      <c r="K13" s="25"/>
      <c r="L13" s="36"/>
      <c r="M13" s="37"/>
      <c r="N13" s="38">
        <f>N12/$V$12</f>
        <v>0.1736895807111824</v>
      </c>
      <c r="O13" s="25"/>
      <c r="P13" s="36"/>
      <c r="Q13" s="37"/>
      <c r="R13" s="38">
        <f>R12/$V$12</f>
        <v>2.6874857481424666E-2</v>
      </c>
      <c r="S13" s="25"/>
      <c r="T13" s="36"/>
      <c r="U13" s="37"/>
      <c r="V13" s="38"/>
      <c r="W13" s="25"/>
      <c r="X13" s="36"/>
      <c r="Y13" s="37"/>
    </row>
    <row r="14" spans="1:25" x14ac:dyDescent="0.2">
      <c r="A14" s="34" t="s">
        <v>587</v>
      </c>
      <c r="B14" s="35">
        <v>1419.6929975900002</v>
      </c>
      <c r="C14" s="25" t="s">
        <v>588</v>
      </c>
      <c r="D14" s="36">
        <f>B14/$V$20*100</f>
        <v>11.578610807479327</v>
      </c>
      <c r="E14" s="37" t="s">
        <v>42</v>
      </c>
      <c r="F14" s="35">
        <v>914.8635005000001</v>
      </c>
      <c r="G14" s="25" t="s">
        <v>588</v>
      </c>
      <c r="H14" s="36">
        <f>F14/$V$20*100</f>
        <v>7.4613655432826391</v>
      </c>
      <c r="I14" s="37" t="s">
        <v>42</v>
      </c>
      <c r="J14" s="35">
        <v>267.37249974999997</v>
      </c>
      <c r="K14" s="25" t="s">
        <v>588</v>
      </c>
      <c r="L14" s="36">
        <f>J14/$V$20*100</f>
        <v>2.180613780925448</v>
      </c>
      <c r="M14" s="37" t="s">
        <v>42</v>
      </c>
      <c r="N14" s="35">
        <v>458.02407798999985</v>
      </c>
      <c r="O14" s="25" t="s">
        <v>588</v>
      </c>
      <c r="P14" s="36">
        <f>N14/$V$20*100</f>
        <v>3.7355136275964971</v>
      </c>
      <c r="Q14" s="37" t="s">
        <v>42</v>
      </c>
      <c r="R14" s="35">
        <v>23.969999989999998</v>
      </c>
      <c r="S14" s="25" t="s">
        <v>588</v>
      </c>
      <c r="T14" s="36">
        <f>R14/$V$20*100</f>
        <v>0.19549247718389129</v>
      </c>
      <c r="U14" s="37" t="s">
        <v>42</v>
      </c>
      <c r="V14" s="35">
        <f>SUM(B14,F14,J14,N14,R14)</f>
        <v>3083.9230758200001</v>
      </c>
      <c r="W14" s="25" t="s">
        <v>588</v>
      </c>
      <c r="X14" s="36">
        <f>V14/$V$20*100</f>
        <v>25.1515962364678</v>
      </c>
      <c r="Y14" s="37" t="s">
        <v>42</v>
      </c>
    </row>
    <row r="15" spans="1:25" x14ac:dyDescent="0.2">
      <c r="A15" s="34"/>
      <c r="B15" s="38">
        <f>B14/$V14</f>
        <v>0.4603529214854073</v>
      </c>
      <c r="C15" s="25"/>
      <c r="D15" s="39"/>
      <c r="E15" s="37"/>
      <c r="F15" s="38">
        <f>F14/$V14</f>
        <v>0.29665574594682209</v>
      </c>
      <c r="G15" s="25"/>
      <c r="H15" s="39"/>
      <c r="I15" s="37"/>
      <c r="J15" s="38">
        <f>J14/$V14</f>
        <v>8.6698822628352018E-2</v>
      </c>
      <c r="K15" s="25"/>
      <c r="L15" s="39"/>
      <c r="M15" s="37"/>
      <c r="N15" s="38">
        <f>N14/$V14</f>
        <v>0.14851994253073691</v>
      </c>
      <c r="O15" s="40"/>
      <c r="P15" s="39"/>
      <c r="Q15" s="37"/>
      <c r="R15" s="38">
        <f>R14/$V14</f>
        <v>7.7725674086817137E-3</v>
      </c>
      <c r="S15" s="25"/>
      <c r="T15" s="39"/>
      <c r="U15" s="37"/>
      <c r="V15" s="38"/>
      <c r="W15" s="25"/>
      <c r="X15" s="39"/>
      <c r="Y15" s="37"/>
    </row>
    <row r="16" spans="1:25" x14ac:dyDescent="0.2">
      <c r="A16" s="30" t="s">
        <v>583</v>
      </c>
      <c r="B16" s="41"/>
      <c r="C16" s="42"/>
      <c r="D16" s="42"/>
      <c r="E16" s="43"/>
      <c r="F16" s="41"/>
      <c r="G16" s="42"/>
      <c r="H16" s="42"/>
      <c r="I16" s="43"/>
      <c r="J16" s="41"/>
      <c r="K16" s="42"/>
      <c r="L16" s="42"/>
      <c r="M16" s="43"/>
      <c r="N16" s="41"/>
      <c r="O16" s="42"/>
      <c r="P16" s="42"/>
      <c r="Q16" s="43"/>
      <c r="R16" s="41"/>
      <c r="S16" s="42"/>
      <c r="T16" s="42"/>
      <c r="U16" s="43"/>
      <c r="V16" s="41"/>
      <c r="W16" s="42"/>
      <c r="X16" s="42"/>
      <c r="Y16" s="43"/>
    </row>
    <row r="17" spans="1:25" x14ac:dyDescent="0.2">
      <c r="A17" s="99" t="s">
        <v>584</v>
      </c>
      <c r="B17" s="100">
        <f>SUM(B5,B11)</f>
        <v>52</v>
      </c>
      <c r="C17" s="101" t="str">
        <f>IF(B17=1,"property","properties")</f>
        <v>properties</v>
      </c>
      <c r="D17" s="101"/>
      <c r="E17" s="102"/>
      <c r="F17" s="100">
        <f>SUM(F5,F11)</f>
        <v>49</v>
      </c>
      <c r="G17" s="101" t="str">
        <f>IF(F17=1,"property","properties")</f>
        <v>properties</v>
      </c>
      <c r="H17" s="101"/>
      <c r="I17" s="102"/>
      <c r="J17" s="100">
        <f>SUM(J5,J11)</f>
        <v>11</v>
      </c>
      <c r="K17" s="101" t="str">
        <f>IF(J17=1,"property","properties")</f>
        <v>properties</v>
      </c>
      <c r="L17" s="101"/>
      <c r="M17" s="102"/>
      <c r="N17" s="100">
        <f>SUM(N5,N11)</f>
        <v>63</v>
      </c>
      <c r="O17" s="101" t="str">
        <f>IF(N17=1,"property","properties")</f>
        <v>properties</v>
      </c>
      <c r="P17" s="101"/>
      <c r="Q17" s="102"/>
      <c r="R17" s="100">
        <f>SUM(R5,R11)</f>
        <v>1</v>
      </c>
      <c r="S17" s="101" t="str">
        <f>IF(R17=1,"property","properties")</f>
        <v>property</v>
      </c>
      <c r="T17" s="101"/>
      <c r="U17" s="102"/>
      <c r="V17" s="100">
        <f>SUM(B17:U17)</f>
        <v>176</v>
      </c>
      <c r="W17" s="101" t="str">
        <f>IF(V17=1,"property","properties")</f>
        <v>properties</v>
      </c>
      <c r="X17" s="101"/>
      <c r="Y17" s="102"/>
    </row>
    <row r="18" spans="1:25" ht="15" x14ac:dyDescent="0.2">
      <c r="A18" s="34" t="s">
        <v>585</v>
      </c>
      <c r="B18" s="35">
        <f>SUM(B6,B12)</f>
        <v>1193.2712700000634</v>
      </c>
      <c r="C18" s="25" t="s">
        <v>586</v>
      </c>
      <c r="D18" s="36">
        <f>B18/$V$18*100</f>
        <v>29.820244521047751</v>
      </c>
      <c r="E18" s="37" t="s">
        <v>42</v>
      </c>
      <c r="F18" s="35">
        <f>SUM(F6,F12)</f>
        <v>1637.5992800000001</v>
      </c>
      <c r="G18" s="25" t="s">
        <v>586</v>
      </c>
      <c r="H18" s="36">
        <f>F18/$V$18*100</f>
        <v>40.924148753777637</v>
      </c>
      <c r="I18" s="37" t="s">
        <v>42</v>
      </c>
      <c r="J18" s="35">
        <f>SUM(J6,J12)</f>
        <v>443.90600000000001</v>
      </c>
      <c r="K18" s="25" t="s">
        <v>586</v>
      </c>
      <c r="L18" s="36">
        <f>J18/$V$18*100</f>
        <v>11.093358062965448</v>
      </c>
      <c r="M18" s="37" t="s">
        <v>42</v>
      </c>
      <c r="N18" s="35">
        <f>SUM(N6,N12)</f>
        <v>654.00621999999998</v>
      </c>
      <c r="O18" s="25" t="s">
        <v>586</v>
      </c>
      <c r="P18" s="36">
        <f>N18/$V$18*100</f>
        <v>16.34383219390266</v>
      </c>
      <c r="Q18" s="37" t="s">
        <v>42</v>
      </c>
      <c r="R18" s="35">
        <f>SUM(R6,R12)</f>
        <v>72.764800000000008</v>
      </c>
      <c r="S18" s="25" t="s">
        <v>586</v>
      </c>
      <c r="T18" s="36">
        <f>R18/$V$18*100</f>
        <v>1.8184164683065072</v>
      </c>
      <c r="U18" s="37" t="s">
        <v>42</v>
      </c>
      <c r="V18" s="35">
        <f>SUM(B18,F18,J18,N18,R18)</f>
        <v>4001.5475700000634</v>
      </c>
      <c r="W18" s="25" t="s">
        <v>586</v>
      </c>
      <c r="X18" s="36">
        <f>V18/$V$18*100</f>
        <v>100</v>
      </c>
      <c r="Y18" s="37" t="s">
        <v>42</v>
      </c>
    </row>
    <row r="19" spans="1:25" x14ac:dyDescent="0.2">
      <c r="A19" s="34"/>
      <c r="B19" s="35"/>
      <c r="C19" s="25"/>
      <c r="D19" s="36"/>
      <c r="E19" s="37"/>
      <c r="F19" s="35"/>
      <c r="G19" s="25"/>
      <c r="H19" s="36"/>
      <c r="I19" s="37"/>
      <c r="J19" s="35"/>
      <c r="K19" s="25"/>
      <c r="L19" s="36"/>
      <c r="M19" s="37"/>
      <c r="N19" s="35"/>
      <c r="O19" s="25"/>
      <c r="P19" s="36"/>
      <c r="Q19" s="37"/>
      <c r="R19" s="35"/>
      <c r="S19" s="25"/>
      <c r="T19" s="36"/>
      <c r="U19" s="37"/>
      <c r="V19" s="35"/>
      <c r="W19" s="25"/>
      <c r="X19" s="36"/>
      <c r="Y19" s="37"/>
    </row>
    <row r="20" spans="1:25" x14ac:dyDescent="0.2">
      <c r="A20" s="34" t="s">
        <v>587</v>
      </c>
      <c r="B20" s="44">
        <f>SUM(B8,B14)</f>
        <v>6077.6175583100012</v>
      </c>
      <c r="C20" s="25" t="s">
        <v>588</v>
      </c>
      <c r="D20" s="36">
        <f>B20/$V$20*100</f>
        <v>49.56731382336288</v>
      </c>
      <c r="E20" s="37" t="s">
        <v>42</v>
      </c>
      <c r="F20" s="44">
        <f>SUM(F8,F14)</f>
        <v>2947.3272394100004</v>
      </c>
      <c r="G20" s="25" t="s">
        <v>588</v>
      </c>
      <c r="H20" s="36">
        <f>F20/$V$20*100</f>
        <v>24.037559588827552</v>
      </c>
      <c r="I20" s="37" t="s">
        <v>42</v>
      </c>
      <c r="J20" s="44">
        <f>SUM(J8,J14)</f>
        <v>1513.0724997799998</v>
      </c>
      <c r="K20" s="25" t="s">
        <v>588</v>
      </c>
      <c r="L20" s="36">
        <f>J20/$V$20*100</f>
        <v>12.340187370221813</v>
      </c>
      <c r="M20" s="37" t="s">
        <v>42</v>
      </c>
      <c r="N20" s="44">
        <f>SUM(N8,N14)</f>
        <v>1699.3540775299998</v>
      </c>
      <c r="O20" s="25" t="s">
        <v>588</v>
      </c>
      <c r="P20" s="36">
        <f>N20/$V$20*100</f>
        <v>13.859446740403863</v>
      </c>
      <c r="Q20" s="37" t="s">
        <v>42</v>
      </c>
      <c r="R20" s="44">
        <f>SUM(R8,R14)</f>
        <v>23.969999989999998</v>
      </c>
      <c r="S20" s="25" t="s">
        <v>588</v>
      </c>
      <c r="T20" s="36">
        <f>R20/$V$20*100</f>
        <v>0.19549247718389129</v>
      </c>
      <c r="U20" s="37" t="s">
        <v>42</v>
      </c>
      <c r="V20" s="44">
        <f>SUM(B20,F20,J20,N20,R20)</f>
        <v>12261.341375020002</v>
      </c>
      <c r="W20" s="25" t="s">
        <v>588</v>
      </c>
      <c r="X20" s="36">
        <f>V20/$V$20*100</f>
        <v>100</v>
      </c>
      <c r="Y20" s="37" t="s">
        <v>42</v>
      </c>
    </row>
    <row r="21" spans="1:25" x14ac:dyDescent="0.2">
      <c r="A21" s="45"/>
      <c r="B21" s="46">
        <f>B20/$V20</f>
        <v>0.4956731382336288</v>
      </c>
      <c r="C21" s="47"/>
      <c r="D21" s="48"/>
      <c r="E21" s="49"/>
      <c r="F21" s="46">
        <f>F20/$V20</f>
        <v>0.24037559588827551</v>
      </c>
      <c r="G21" s="47"/>
      <c r="H21" s="48"/>
      <c r="I21" s="49"/>
      <c r="J21" s="46">
        <f>J20/$V20</f>
        <v>0.12340187370221813</v>
      </c>
      <c r="K21" s="47"/>
      <c r="L21" s="48"/>
      <c r="M21" s="49"/>
      <c r="N21" s="46">
        <f>N20/$V20</f>
        <v>0.13859446740403863</v>
      </c>
      <c r="O21" s="47"/>
      <c r="P21" s="48"/>
      <c r="Q21" s="49"/>
      <c r="R21" s="46">
        <f>R20/$V20</f>
        <v>1.9549247718389129E-3</v>
      </c>
      <c r="S21" s="47"/>
      <c r="T21" s="48"/>
      <c r="U21" s="49"/>
      <c r="V21" s="50"/>
      <c r="W21" s="47"/>
      <c r="X21" s="47"/>
      <c r="Y21" s="49"/>
    </row>
    <row r="22" spans="1:25" x14ac:dyDescent="0.2">
      <c r="A22" s="25"/>
      <c r="B22" s="40"/>
      <c r="C22" s="25"/>
      <c r="D22" s="39"/>
      <c r="E22" s="25"/>
      <c r="F22" s="40"/>
      <c r="G22" s="25"/>
      <c r="H22" s="39"/>
      <c r="I22" s="25"/>
      <c r="J22" s="40"/>
      <c r="K22" s="25"/>
      <c r="L22" s="39"/>
      <c r="M22" s="25"/>
      <c r="N22" s="40"/>
      <c r="O22" s="25"/>
      <c r="P22" s="39"/>
      <c r="Q22" s="25"/>
      <c r="R22" s="40"/>
      <c r="S22" s="25"/>
      <c r="T22" s="39"/>
      <c r="U22" s="25"/>
      <c r="V22" s="25"/>
      <c r="W22" s="25"/>
      <c r="X22" s="25"/>
      <c r="Y22" s="25"/>
    </row>
  </sheetData>
  <conditionalFormatting sqref="C5:E5 G5:I5 K5:M5 O5:Q5 S5:Z5 D6:E7 H6:I7 L6:M7 P6:Q7 T6:U7 V6:Z9 O8:Q8 C8:E9 G8:I9 K8:M9 S8:U9 P9:Q9 Z10 C11:E11 G11:I11 K11:M11 O11:Q11 S11:U11 V11:Z15 D12:E14 H12:I14 L12:M14 T12:U14 P12:Q15 C14 G14 K14 O14 S14 C15:E15 G15:I15 K15:M15 S15:U15 Z16 C17:E22 G17:I22 K17:M22 O17:Q22 S17:Z22 Z23">
    <cfRule type="expression" dxfId="3" priority="1" stopIfTrue="1">
      <formula>C5=MAX($F5:$N5)</formula>
    </cfRule>
  </conditionalFormatting>
  <dataValidations count="1">
    <dataValidation type="list" allowBlank="1" showInputMessage="1" showErrorMessage="1" sqref="WTX982541 HL1 RH1 ABD1 AKZ1 AUV1 BER1 BON1 BYJ1 CIF1 CSB1 DBX1 DLT1 DVP1 EFL1 EPH1 EZD1 FIZ1 FSV1 GCR1 GMN1 GWJ1 HGF1 HQB1 HZX1 IJT1 ITP1 JDL1 JNH1 JXD1 KGZ1 KQV1 LAR1 LKN1 LUJ1 MEF1 MOB1 MXX1 NHT1 NRP1 OBL1 OLH1 OVD1 PEZ1 POV1 PYR1 QIN1 QSJ1 RCF1 RMB1 RVX1 SFT1 SPP1 SZL1 TJH1 TTD1 UCZ1 UMV1 UWR1 VGN1 VQJ1 WAF1 WKB1 WTX1 RMB982541 HL65037 RH65037 ABD65037 AKZ65037 AUV65037 BER65037 BON65037 BYJ65037 CIF65037 CSB65037 DBX65037 DLT65037 DVP65037 EFL65037 EPH65037 EZD65037 FIZ65037 FSV65037 GCR65037 GMN65037 GWJ65037 HGF65037 HQB65037 HZX65037 IJT65037 ITP65037 JDL65037 JNH65037 JXD65037 KGZ65037 KQV65037 LAR65037 LKN65037 LUJ65037 MEF65037 MOB65037 MXX65037 NHT65037 NRP65037 OBL65037 OLH65037 OVD65037 PEZ65037 POV65037 PYR65037 QIN65037 QSJ65037 RCF65037 RMB65037 RVX65037 SFT65037 SPP65037 SZL65037 TJH65037 TTD65037 UCZ65037 UMV65037 UWR65037 VGN65037 VQJ65037 WAF65037 WKB65037 WTX65037 RVX982541 HL130573 RH130573 ABD130573 AKZ130573 AUV130573 BER130573 BON130573 BYJ130573 CIF130573 CSB130573 DBX130573 DLT130573 DVP130573 EFL130573 EPH130573 EZD130573 FIZ130573 FSV130573 GCR130573 GMN130573 GWJ130573 HGF130573 HQB130573 HZX130573 IJT130573 ITP130573 JDL130573 JNH130573 JXD130573 KGZ130573 KQV130573 LAR130573 LKN130573 LUJ130573 MEF130573 MOB130573 MXX130573 NHT130573 NRP130573 OBL130573 OLH130573 OVD130573 PEZ130573 POV130573 PYR130573 QIN130573 QSJ130573 RCF130573 RMB130573 RVX130573 SFT130573 SPP130573 SZL130573 TJH130573 TTD130573 UCZ130573 UMV130573 UWR130573 VGN130573 VQJ130573 WAF130573 WKB130573 WTX130573 SFT982541 HL196109 RH196109 ABD196109 AKZ196109 AUV196109 BER196109 BON196109 BYJ196109 CIF196109 CSB196109 DBX196109 DLT196109 DVP196109 EFL196109 EPH196109 EZD196109 FIZ196109 FSV196109 GCR196109 GMN196109 GWJ196109 HGF196109 HQB196109 HZX196109 IJT196109 ITP196109 JDL196109 JNH196109 JXD196109 KGZ196109 KQV196109 LAR196109 LKN196109 LUJ196109 MEF196109 MOB196109 MXX196109 NHT196109 NRP196109 OBL196109 OLH196109 OVD196109 PEZ196109 POV196109 PYR196109 QIN196109 QSJ196109 RCF196109 RMB196109 RVX196109 SFT196109 SPP196109 SZL196109 TJH196109 TTD196109 UCZ196109 UMV196109 UWR196109 VGN196109 VQJ196109 WAF196109 WKB196109 WTX196109 SPP982541 HL261645 RH261645 ABD261645 AKZ261645 AUV261645 BER261645 BON261645 BYJ261645 CIF261645 CSB261645 DBX261645 DLT261645 DVP261645 EFL261645 EPH261645 EZD261645 FIZ261645 FSV261645 GCR261645 GMN261645 GWJ261645 HGF261645 HQB261645 HZX261645 IJT261645 ITP261645 JDL261645 JNH261645 JXD261645 KGZ261645 KQV261645 LAR261645 LKN261645 LUJ261645 MEF261645 MOB261645 MXX261645 NHT261645 NRP261645 OBL261645 OLH261645 OVD261645 PEZ261645 POV261645 PYR261645 QIN261645 QSJ261645 RCF261645 RMB261645 RVX261645 SFT261645 SPP261645 SZL261645 TJH261645 TTD261645 UCZ261645 UMV261645 UWR261645 VGN261645 VQJ261645 WAF261645 WKB261645 WTX261645 SZL982541 HL327181 RH327181 ABD327181 AKZ327181 AUV327181 BER327181 BON327181 BYJ327181 CIF327181 CSB327181 DBX327181 DLT327181 DVP327181 EFL327181 EPH327181 EZD327181 FIZ327181 FSV327181 GCR327181 GMN327181 GWJ327181 HGF327181 HQB327181 HZX327181 IJT327181 ITP327181 JDL327181 JNH327181 JXD327181 KGZ327181 KQV327181 LAR327181 LKN327181 LUJ327181 MEF327181 MOB327181 MXX327181 NHT327181 NRP327181 OBL327181 OLH327181 OVD327181 PEZ327181 POV327181 PYR327181 QIN327181 QSJ327181 RCF327181 RMB327181 RVX327181 SFT327181 SPP327181 SZL327181 TJH327181 TTD327181 UCZ327181 UMV327181 UWR327181 VGN327181 VQJ327181 WAF327181 WKB327181 WTX327181 TJH982541 HL392717 RH392717 ABD392717 AKZ392717 AUV392717 BER392717 BON392717 BYJ392717 CIF392717 CSB392717 DBX392717 DLT392717 DVP392717 EFL392717 EPH392717 EZD392717 FIZ392717 FSV392717 GCR392717 GMN392717 GWJ392717 HGF392717 HQB392717 HZX392717 IJT392717 ITP392717 JDL392717 JNH392717 JXD392717 KGZ392717 KQV392717 LAR392717 LKN392717 LUJ392717 MEF392717 MOB392717 MXX392717 NHT392717 NRP392717 OBL392717 OLH392717 OVD392717 PEZ392717 POV392717 PYR392717 QIN392717 QSJ392717 RCF392717 RMB392717 RVX392717 SFT392717 SPP392717 SZL392717 TJH392717 TTD392717 UCZ392717 UMV392717 UWR392717 VGN392717 VQJ392717 WAF392717 WKB392717 WTX392717 TTD982541 HL458253 RH458253 ABD458253 AKZ458253 AUV458253 BER458253 BON458253 BYJ458253 CIF458253 CSB458253 DBX458253 DLT458253 DVP458253 EFL458253 EPH458253 EZD458253 FIZ458253 FSV458253 GCR458253 GMN458253 GWJ458253 HGF458253 HQB458253 HZX458253 IJT458253 ITP458253 JDL458253 JNH458253 JXD458253 KGZ458253 KQV458253 LAR458253 LKN458253 LUJ458253 MEF458253 MOB458253 MXX458253 NHT458253 NRP458253 OBL458253 OLH458253 OVD458253 PEZ458253 POV458253 PYR458253 QIN458253 QSJ458253 RCF458253 RMB458253 RVX458253 SFT458253 SPP458253 SZL458253 TJH458253 TTD458253 UCZ458253 UMV458253 UWR458253 VGN458253 VQJ458253 WAF458253 WKB458253 WTX458253 UCZ982541 HL523789 RH523789 ABD523789 AKZ523789 AUV523789 BER523789 BON523789 BYJ523789 CIF523789 CSB523789 DBX523789 DLT523789 DVP523789 EFL523789 EPH523789 EZD523789 FIZ523789 FSV523789 GCR523789 GMN523789 GWJ523789 HGF523789 HQB523789 HZX523789 IJT523789 ITP523789 JDL523789 JNH523789 JXD523789 KGZ523789 KQV523789 LAR523789 LKN523789 LUJ523789 MEF523789 MOB523789 MXX523789 NHT523789 NRP523789 OBL523789 OLH523789 OVD523789 PEZ523789 POV523789 PYR523789 QIN523789 QSJ523789 RCF523789 RMB523789 RVX523789 SFT523789 SPP523789 SZL523789 TJH523789 TTD523789 UCZ523789 UMV523789 UWR523789 VGN523789 VQJ523789 WAF523789 WKB523789 WTX523789 UMV982541 HL589325 RH589325 ABD589325 AKZ589325 AUV589325 BER589325 BON589325 BYJ589325 CIF589325 CSB589325 DBX589325 DLT589325 DVP589325 EFL589325 EPH589325 EZD589325 FIZ589325 FSV589325 GCR589325 GMN589325 GWJ589325 HGF589325 HQB589325 HZX589325 IJT589325 ITP589325 JDL589325 JNH589325 JXD589325 KGZ589325 KQV589325 LAR589325 LKN589325 LUJ589325 MEF589325 MOB589325 MXX589325 NHT589325 NRP589325 OBL589325 OLH589325 OVD589325 PEZ589325 POV589325 PYR589325 QIN589325 QSJ589325 RCF589325 RMB589325 RVX589325 SFT589325 SPP589325 SZL589325 TJH589325 TTD589325 UCZ589325 UMV589325 UWR589325 VGN589325 VQJ589325 WAF589325 WKB589325 WTX589325 UWR982541 HL654861 RH654861 ABD654861 AKZ654861 AUV654861 BER654861 BON654861 BYJ654861 CIF654861 CSB654861 DBX654861 DLT654861 DVP654861 EFL654861 EPH654861 EZD654861 FIZ654861 FSV654861 GCR654861 GMN654861 GWJ654861 HGF654861 HQB654861 HZX654861 IJT654861 ITP654861 JDL654861 JNH654861 JXD654861 KGZ654861 KQV654861 LAR654861 LKN654861 LUJ654861 MEF654861 MOB654861 MXX654861 NHT654861 NRP654861 OBL654861 OLH654861 OVD654861 PEZ654861 POV654861 PYR654861 QIN654861 QSJ654861 RCF654861 RMB654861 RVX654861 SFT654861 SPP654861 SZL654861 TJH654861 TTD654861 UCZ654861 UMV654861 UWR654861 VGN654861 VQJ654861 WAF654861 WKB654861 WTX654861 VGN982541 HL720397 RH720397 ABD720397 AKZ720397 AUV720397 BER720397 BON720397 BYJ720397 CIF720397 CSB720397 DBX720397 DLT720397 DVP720397 EFL720397 EPH720397 EZD720397 FIZ720397 FSV720397 GCR720397 GMN720397 GWJ720397 HGF720397 HQB720397 HZX720397 IJT720397 ITP720397 JDL720397 JNH720397 JXD720397 KGZ720397 KQV720397 LAR720397 LKN720397 LUJ720397 MEF720397 MOB720397 MXX720397 NHT720397 NRP720397 OBL720397 OLH720397 OVD720397 PEZ720397 POV720397 PYR720397 QIN720397 QSJ720397 RCF720397 RMB720397 RVX720397 SFT720397 SPP720397 SZL720397 TJH720397 TTD720397 UCZ720397 UMV720397 UWR720397 VGN720397 VQJ720397 WAF720397 WKB720397 WTX720397 VQJ982541 HL785933 RH785933 ABD785933 AKZ785933 AUV785933 BER785933 BON785933 BYJ785933 CIF785933 CSB785933 DBX785933 DLT785933 DVP785933 EFL785933 EPH785933 EZD785933 FIZ785933 FSV785933 GCR785933 GMN785933 GWJ785933 HGF785933 HQB785933 HZX785933 IJT785933 ITP785933 JDL785933 JNH785933 JXD785933 KGZ785933 KQV785933 LAR785933 LKN785933 LUJ785933 MEF785933 MOB785933 MXX785933 NHT785933 NRP785933 OBL785933 OLH785933 OVD785933 PEZ785933 POV785933 PYR785933 QIN785933 QSJ785933 RCF785933 RMB785933 RVX785933 SFT785933 SPP785933 SZL785933 TJH785933 TTD785933 UCZ785933 UMV785933 UWR785933 VGN785933 VQJ785933 WAF785933 WKB785933 WTX785933 WAF982541 HL851469 RH851469 ABD851469 AKZ851469 AUV851469 BER851469 BON851469 BYJ851469 CIF851469 CSB851469 DBX851469 DLT851469 DVP851469 EFL851469 EPH851469 EZD851469 FIZ851469 FSV851469 GCR851469 GMN851469 GWJ851469 HGF851469 HQB851469 HZX851469 IJT851469 ITP851469 JDL851469 JNH851469 JXD851469 KGZ851469 KQV851469 LAR851469 LKN851469 LUJ851469 MEF851469 MOB851469 MXX851469 NHT851469 NRP851469 OBL851469 OLH851469 OVD851469 PEZ851469 POV851469 PYR851469 QIN851469 QSJ851469 RCF851469 RMB851469 RVX851469 SFT851469 SPP851469 SZL851469 TJH851469 TTD851469 UCZ851469 UMV851469 UWR851469 VGN851469 VQJ851469 WAF851469 WKB851469 WTX851469 WKB982541 HL917005 RH917005 ABD917005 AKZ917005 AUV917005 BER917005 BON917005 BYJ917005 CIF917005 CSB917005 DBX917005 DLT917005 DVP917005 EFL917005 EPH917005 EZD917005 FIZ917005 FSV917005 GCR917005 GMN917005 GWJ917005 HGF917005 HQB917005 HZX917005 IJT917005 ITP917005 JDL917005 JNH917005 JXD917005 KGZ917005 KQV917005 LAR917005 LKN917005 LUJ917005 MEF917005 MOB917005 MXX917005 NHT917005 NRP917005 OBL917005 OLH917005 OVD917005 PEZ917005 POV917005 PYR917005 QIN917005 QSJ917005 RCF917005 RMB917005 RVX917005 SFT917005 SPP917005 SZL917005 TJH917005 TTD917005 UCZ917005 UMV917005 UWR917005 VGN917005 VQJ917005 WAF917005 WKB917005 WTX917005 RCF982541 HL982541 RH982541 ABD982541 AKZ982541 AUV982541 BER982541 BON982541 BYJ982541 CIF982541 CSB982541 DBX982541 DLT982541 DVP982541 EFL982541 EPH982541 EZD982541 FIZ982541 FSV982541 GCR982541 GMN982541 GWJ982541 HGF982541 HQB982541 HZX982541 IJT982541 ITP982541 JDL982541 JNH982541 JXD982541 KGZ982541 KQV982541 LAR982541 LKN982541 LUJ982541 MEF982541 MOB982541 MXX982541 NHT982541 NRP982541 OBL982541 OLH982541 OVD982541 PEZ982541 POV982541 PYR982541 QIN982541 QSJ982541" xr:uid="{C3E49C88-DB71-488A-AE7F-36CEC9A5C0CF}">
      <formula1>#REF!</formula1>
    </dataValidation>
  </dataValidations>
  <pageMargins left="0.23622047244094491" right="0.23622047244094491" top="0.35433070866141736" bottom="0.35433070866141736" header="0.31496062992125984" footer="0.31496062992125984"/>
  <pageSetup paperSize="8" scale="9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D60F9-9D33-4A51-8457-ACE5CB89D1AF}">
  <sheetPr>
    <tabColor rgb="FF92D050"/>
    <pageSetUpPr fitToPage="1"/>
  </sheetPr>
  <dimension ref="A1:B21"/>
  <sheetViews>
    <sheetView workbookViewId="0">
      <selection activeCell="B20" sqref="B20"/>
    </sheetView>
  </sheetViews>
  <sheetFormatPr defaultColWidth="9.140625" defaultRowHeight="12.75" x14ac:dyDescent="0.2"/>
  <cols>
    <col min="1" max="1" width="39" style="53" customWidth="1"/>
    <col min="2" max="2" width="11" style="53" customWidth="1"/>
    <col min="3" max="3" width="75.85546875" style="24" bestFit="1" customWidth="1"/>
    <col min="4" max="4" width="10" style="24" bestFit="1" customWidth="1"/>
    <col min="5" max="16384" width="9.140625" style="24"/>
  </cols>
  <sheetData>
    <row r="1" spans="1:2" x14ac:dyDescent="0.2">
      <c r="A1" s="139" t="s">
        <v>589</v>
      </c>
      <c r="B1" s="139"/>
    </row>
    <row r="3" spans="1:2" s="55" customFormat="1" ht="13.5" customHeight="1" x14ac:dyDescent="0.25">
      <c r="A3" s="54"/>
      <c r="B3" s="123">
        <v>45657</v>
      </c>
    </row>
    <row r="4" spans="1:2" s="55" customFormat="1" ht="13.5" customHeight="1" x14ac:dyDescent="0.25">
      <c r="A4" s="56"/>
      <c r="B4" s="124"/>
    </row>
    <row r="5" spans="1:2" s="55" customFormat="1" ht="13.5" customHeight="1" x14ac:dyDescent="0.25">
      <c r="A5" s="57" t="s">
        <v>590</v>
      </c>
      <c r="B5" s="125">
        <v>4763.9323728699974</v>
      </c>
    </row>
    <row r="6" spans="1:2" s="55" customFormat="1" ht="13.5" customHeight="1" x14ac:dyDescent="0.25">
      <c r="A6" s="57" t="s">
        <v>591</v>
      </c>
      <c r="B6" s="126">
        <v>244.66318104999999</v>
      </c>
    </row>
    <row r="7" spans="1:2" s="55" customFormat="1" ht="13.5" customHeight="1" x14ac:dyDescent="0.25">
      <c r="A7" s="57" t="s">
        <v>592</v>
      </c>
      <c r="B7" s="126">
        <v>99.200492859999997</v>
      </c>
    </row>
    <row r="8" spans="1:2" s="55" customFormat="1" ht="13.5" customHeight="1" x14ac:dyDescent="0.25">
      <c r="A8" s="57" t="s">
        <v>593</v>
      </c>
      <c r="B8" s="126">
        <v>7383.1200666600034</v>
      </c>
    </row>
    <row r="9" spans="1:2" s="55" customFormat="1" ht="13.5" customHeight="1" x14ac:dyDescent="0.25">
      <c r="A9" s="57" t="s">
        <v>594</v>
      </c>
      <c r="B9" s="126">
        <v>127.4</v>
      </c>
    </row>
    <row r="10" spans="1:2" s="55" customFormat="1" ht="13.5" customHeight="1" x14ac:dyDescent="0.25">
      <c r="A10" s="127" t="s">
        <v>595</v>
      </c>
      <c r="B10" s="128">
        <f>SUM(B5:B9)</f>
        <v>12618.316113440002</v>
      </c>
    </row>
    <row r="11" spans="1:2" s="55" customFormat="1" x14ac:dyDescent="0.25">
      <c r="A11" s="59"/>
      <c r="B11" s="103"/>
    </row>
    <row r="12" spans="1:2" s="55" customFormat="1" x14ac:dyDescent="0.25">
      <c r="A12" s="60"/>
      <c r="B12" s="104"/>
    </row>
    <row r="13" spans="1:2" x14ac:dyDescent="0.2">
      <c r="A13" s="58"/>
      <c r="B13" s="105"/>
    </row>
    <row r="14" spans="1:2" x14ac:dyDescent="0.2">
      <c r="A14" s="62" t="s">
        <v>596</v>
      </c>
      <c r="B14" s="106">
        <v>12261.341375020002</v>
      </c>
    </row>
    <row r="15" spans="1:2" x14ac:dyDescent="0.2">
      <c r="A15" s="58" t="s">
        <v>597</v>
      </c>
      <c r="B15" s="107"/>
    </row>
    <row r="16" spans="1:2" x14ac:dyDescent="0.2">
      <c r="A16" s="58"/>
      <c r="B16" s="108"/>
    </row>
    <row r="17" spans="1:2" x14ac:dyDescent="0.2">
      <c r="A17" s="58" t="s">
        <v>598</v>
      </c>
      <c r="B17" s="108">
        <v>244.66318104999999</v>
      </c>
    </row>
    <row r="18" spans="1:2" x14ac:dyDescent="0.2">
      <c r="A18" s="58" t="s">
        <v>277</v>
      </c>
      <c r="B18" s="108">
        <v>99.200492859999997</v>
      </c>
    </row>
    <row r="19" spans="1:2" x14ac:dyDescent="0.2">
      <c r="A19" s="58" t="s">
        <v>599</v>
      </c>
      <c r="B19" s="108">
        <v>13.11106451</v>
      </c>
    </row>
    <row r="20" spans="1:2" x14ac:dyDescent="0.2">
      <c r="A20" s="63" t="s">
        <v>600</v>
      </c>
      <c r="B20" s="109">
        <f>SUM(B14:B19)</f>
        <v>12618.316113440002</v>
      </c>
    </row>
    <row r="21" spans="1:2" x14ac:dyDescent="0.2">
      <c r="A21" s="58"/>
      <c r="B21" s="64"/>
    </row>
  </sheetData>
  <mergeCells count="1">
    <mergeCell ref="A1:B1"/>
  </mergeCells>
  <pageMargins left="0.7" right="0.7" top="0.75" bottom="0.75" header="0.3" footer="0.3"/>
  <pageSetup paperSize="9" scale="2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08469-8D47-49F6-998E-232ADEA61774}">
  <sheetPr>
    <tabColor rgb="FF92D050"/>
    <pageSetUpPr fitToPage="1"/>
  </sheetPr>
  <dimension ref="A1:E107"/>
  <sheetViews>
    <sheetView zoomScale="115" zoomScaleNormal="115" workbookViewId="0">
      <selection activeCell="B27" sqref="B27"/>
    </sheetView>
  </sheetViews>
  <sheetFormatPr defaultColWidth="9.140625" defaultRowHeight="12.75" x14ac:dyDescent="0.2"/>
  <cols>
    <col min="1" max="1" width="27.140625" style="24" customWidth="1"/>
    <col min="2" max="2" width="12.7109375" style="24" customWidth="1"/>
    <col min="3" max="3" width="13.42578125" style="24" customWidth="1"/>
    <col min="4" max="5" width="12.7109375" style="24" customWidth="1"/>
    <col min="6" max="16384" width="9.140625" style="24"/>
  </cols>
  <sheetData>
    <row r="1" spans="1:5" x14ac:dyDescent="0.2">
      <c r="A1" s="140" t="s">
        <v>601</v>
      </c>
      <c r="B1" s="141"/>
      <c r="C1" s="141"/>
      <c r="D1" s="141"/>
      <c r="E1" s="142"/>
    </row>
    <row r="2" spans="1:5" s="66" customFormat="1" ht="40.5" customHeight="1" x14ac:dyDescent="0.2">
      <c r="A2" s="67"/>
      <c r="B2" s="113" t="s">
        <v>602</v>
      </c>
      <c r="C2" s="52" t="s">
        <v>20</v>
      </c>
      <c r="D2" s="113" t="s">
        <v>603</v>
      </c>
      <c r="E2" s="114" t="s">
        <v>604</v>
      </c>
    </row>
    <row r="3" spans="1:5" s="66" customFormat="1" x14ac:dyDescent="0.2">
      <c r="A3" s="67"/>
      <c r="B3" s="115"/>
      <c r="C3" s="116" t="s">
        <v>605</v>
      </c>
      <c r="D3" s="116"/>
      <c r="E3" s="117" t="s">
        <v>47</v>
      </c>
    </row>
    <row r="4" spans="1:5" x14ac:dyDescent="0.2">
      <c r="A4" s="68" t="s">
        <v>50</v>
      </c>
      <c r="B4" s="118"/>
      <c r="C4" s="118"/>
      <c r="D4" s="118"/>
      <c r="E4" s="37"/>
    </row>
    <row r="5" spans="1:5" x14ac:dyDescent="0.2">
      <c r="A5" s="51" t="s">
        <v>51</v>
      </c>
      <c r="B5" s="110">
        <v>16</v>
      </c>
      <c r="C5" s="110">
        <v>253.2037954300317</v>
      </c>
      <c r="D5" s="110">
        <v>2872</v>
      </c>
      <c r="E5" s="119">
        <v>4657.924560720001</v>
      </c>
    </row>
    <row r="6" spans="1:5" x14ac:dyDescent="0.2">
      <c r="A6" s="51" t="s">
        <v>187</v>
      </c>
      <c r="B6" s="110">
        <v>6</v>
      </c>
      <c r="C6" s="110">
        <v>174.42245</v>
      </c>
      <c r="D6" s="110">
        <v>3673</v>
      </c>
      <c r="E6" s="119">
        <v>2021.4637389100001</v>
      </c>
    </row>
    <row r="7" spans="1:5" x14ac:dyDescent="0.2">
      <c r="A7" s="51" t="s">
        <v>167</v>
      </c>
      <c r="B7" s="110">
        <v>3</v>
      </c>
      <c r="C7" s="110">
        <v>135.53500000000003</v>
      </c>
      <c r="D7" s="110">
        <v>1128</v>
      </c>
      <c r="E7" s="119">
        <v>1245.70000003</v>
      </c>
    </row>
    <row r="8" spans="1:5" x14ac:dyDescent="0.2">
      <c r="A8" s="51" t="s">
        <v>233</v>
      </c>
      <c r="B8" s="110">
        <v>4</v>
      </c>
      <c r="C8" s="110">
        <v>109.6068458</v>
      </c>
      <c r="D8" s="110">
        <v>1161</v>
      </c>
      <c r="E8" s="119">
        <v>1241.32999954</v>
      </c>
    </row>
    <row r="9" spans="1:5" x14ac:dyDescent="0.2">
      <c r="A9" s="51"/>
      <c r="B9" s="111">
        <f t="shared" ref="B9:E9" si="0">SUM(B5:B8)</f>
        <v>29</v>
      </c>
      <c r="C9" s="111">
        <f>SUM(C5:C8)</f>
        <v>672.7680912300317</v>
      </c>
      <c r="D9" s="111">
        <f t="shared" si="0"/>
        <v>8834</v>
      </c>
      <c r="E9" s="120">
        <f t="shared" si="0"/>
        <v>9166.4182992000005</v>
      </c>
    </row>
    <row r="10" spans="1:5" x14ac:dyDescent="0.2">
      <c r="A10" s="51"/>
      <c r="B10" s="111"/>
      <c r="C10" s="111"/>
      <c r="D10" s="111"/>
      <c r="E10" s="120"/>
    </row>
    <row r="11" spans="1:5" x14ac:dyDescent="0.2">
      <c r="A11" s="68" t="s">
        <v>606</v>
      </c>
      <c r="B11" s="112"/>
      <c r="C11" s="112"/>
      <c r="D11" s="112"/>
      <c r="E11" s="121"/>
    </row>
    <row r="12" spans="1:5" x14ac:dyDescent="0.2">
      <c r="A12" s="51" t="s">
        <v>187</v>
      </c>
      <c r="B12" s="110">
        <v>1</v>
      </c>
      <c r="C12" s="110">
        <v>0</v>
      </c>
      <c r="D12" s="110">
        <v>940</v>
      </c>
      <c r="E12" s="119">
        <v>10.999999999999998</v>
      </c>
    </row>
    <row r="13" spans="1:5" x14ac:dyDescent="0.2">
      <c r="A13" s="69"/>
      <c r="B13" s="112"/>
      <c r="C13" s="112"/>
      <c r="D13" s="112"/>
      <c r="E13" s="121"/>
    </row>
    <row r="14" spans="1:5" x14ac:dyDescent="0.2">
      <c r="A14" s="69" t="s">
        <v>607</v>
      </c>
      <c r="B14" s="111">
        <f>SUM(B12:B13)</f>
        <v>1</v>
      </c>
      <c r="C14" s="111">
        <f t="shared" ref="C14:E14" si="1">SUM(C12:C13)</f>
        <v>0</v>
      </c>
      <c r="D14" s="111">
        <f t="shared" si="1"/>
        <v>940</v>
      </c>
      <c r="E14" s="120">
        <f t="shared" si="1"/>
        <v>10.999999999999998</v>
      </c>
    </row>
    <row r="15" spans="1:5" x14ac:dyDescent="0.2">
      <c r="A15" s="73"/>
      <c r="E15" s="74"/>
    </row>
    <row r="16" spans="1:5" x14ac:dyDescent="0.2">
      <c r="A16" s="69" t="s">
        <v>608</v>
      </c>
      <c r="B16" s="111">
        <f>B9+B14</f>
        <v>30</v>
      </c>
      <c r="C16" s="111">
        <f>C9+C14</f>
        <v>672.7680912300317</v>
      </c>
      <c r="D16" s="111">
        <f t="shared" ref="D16:E16" si="2">D9+D14</f>
        <v>9774</v>
      </c>
      <c r="E16" s="120">
        <f t="shared" si="2"/>
        <v>9177.4182992000005</v>
      </c>
    </row>
    <row r="17" spans="1:5" x14ac:dyDescent="0.2">
      <c r="A17" s="69"/>
      <c r="B17" s="112"/>
      <c r="C17" s="112"/>
      <c r="E17" s="74"/>
    </row>
    <row r="18" spans="1:5" x14ac:dyDescent="0.2">
      <c r="A18" s="68" t="s">
        <v>270</v>
      </c>
      <c r="B18" s="112"/>
      <c r="C18" s="112"/>
      <c r="D18" s="110"/>
      <c r="E18" s="119"/>
    </row>
    <row r="19" spans="1:5" x14ac:dyDescent="0.2">
      <c r="A19" s="51" t="s">
        <v>51</v>
      </c>
      <c r="B19" s="110">
        <v>36</v>
      </c>
      <c r="C19" s="110">
        <v>323.56550299999998</v>
      </c>
      <c r="D19" s="110">
        <v>5553</v>
      </c>
      <c r="E19" s="119">
        <v>1419.6929975900002</v>
      </c>
    </row>
    <row r="20" spans="1:5" x14ac:dyDescent="0.2">
      <c r="A20" s="51" t="s">
        <v>187</v>
      </c>
      <c r="B20" s="110">
        <v>42</v>
      </c>
      <c r="C20" s="110">
        <v>469.67220900000007</v>
      </c>
      <c r="D20" s="110">
        <v>3450</v>
      </c>
      <c r="E20" s="119">
        <v>914.8635005000001</v>
      </c>
    </row>
    <row r="21" spans="1:5" x14ac:dyDescent="0.2">
      <c r="A21" s="51" t="s">
        <v>167</v>
      </c>
      <c r="B21" s="110">
        <v>8</v>
      </c>
      <c r="C21" s="110">
        <v>127.77544999999999</v>
      </c>
      <c r="D21" s="110">
        <v>254</v>
      </c>
      <c r="E21" s="119">
        <v>267.37249974999997</v>
      </c>
    </row>
    <row r="22" spans="1:5" x14ac:dyDescent="0.2">
      <c r="A22" s="51" t="s">
        <v>417</v>
      </c>
      <c r="B22" s="110">
        <v>1</v>
      </c>
      <c r="C22" s="110">
        <v>37.110048000000006</v>
      </c>
      <c r="D22" s="110">
        <v>0</v>
      </c>
      <c r="E22" s="119">
        <v>23.969999989999998</v>
      </c>
    </row>
    <row r="23" spans="1:5" x14ac:dyDescent="0.2">
      <c r="A23" s="51" t="s">
        <v>233</v>
      </c>
      <c r="B23" s="110">
        <v>59</v>
      </c>
      <c r="C23" s="110">
        <v>157.07078120000003</v>
      </c>
      <c r="D23" s="110">
        <v>0</v>
      </c>
      <c r="E23" s="119">
        <v>458.02407798999985</v>
      </c>
    </row>
    <row r="24" spans="1:5" x14ac:dyDescent="0.2">
      <c r="A24" s="69" t="s">
        <v>609</v>
      </c>
      <c r="B24" s="111">
        <f t="shared" ref="B24:E24" si="3">SUM(B19:B23)</f>
        <v>146</v>
      </c>
      <c r="C24" s="111">
        <f>SUM(C19:C23)</f>
        <v>1115.1939912</v>
      </c>
      <c r="D24" s="111">
        <f t="shared" si="3"/>
        <v>9257</v>
      </c>
      <c r="E24" s="120">
        <f t="shared" si="3"/>
        <v>3083.9230758200001</v>
      </c>
    </row>
    <row r="25" spans="1:5" x14ac:dyDescent="0.2">
      <c r="A25" s="69"/>
      <c r="E25" s="74"/>
    </row>
    <row r="26" spans="1:5" x14ac:dyDescent="0.2">
      <c r="A26" s="51"/>
      <c r="B26" s="112"/>
      <c r="C26" s="112"/>
      <c r="D26" s="112"/>
      <c r="E26" s="121"/>
    </row>
    <row r="27" spans="1:5" x14ac:dyDescent="0.2">
      <c r="A27" s="69" t="s">
        <v>610</v>
      </c>
      <c r="B27" s="111">
        <f>B24+B16</f>
        <v>176</v>
      </c>
      <c r="C27" s="111">
        <f>C24+C16</f>
        <v>1787.9620824300318</v>
      </c>
      <c r="D27" s="111">
        <f t="shared" ref="D27:E27" si="4">D24+D16</f>
        <v>19031</v>
      </c>
      <c r="E27" s="120">
        <f t="shared" si="4"/>
        <v>12261.341375020002</v>
      </c>
    </row>
    <row r="28" spans="1:5" x14ac:dyDescent="0.2">
      <c r="A28" s="50"/>
      <c r="B28" s="70"/>
      <c r="C28" s="71"/>
      <c r="D28" s="70"/>
      <c r="E28" s="122"/>
    </row>
    <row r="29" spans="1:5" x14ac:dyDescent="0.2">
      <c r="A29" s="25"/>
      <c r="B29" s="65"/>
      <c r="C29" s="72"/>
      <c r="D29" s="65"/>
      <c r="E29" s="72"/>
    </row>
    <row r="30" spans="1:5" s="61" customFormat="1" x14ac:dyDescent="0.2"/>
    <row r="31" spans="1:5" s="61" customFormat="1" x14ac:dyDescent="0.2"/>
    <row r="32" spans="1:5" s="61" customFormat="1" x14ac:dyDescent="0.2"/>
    <row r="33" s="61" customFormat="1" x14ac:dyDescent="0.2"/>
    <row r="34" s="61" customFormat="1" x14ac:dyDescent="0.2"/>
    <row r="35" s="61" customFormat="1" x14ac:dyDescent="0.2"/>
    <row r="36" s="61" customFormat="1" x14ac:dyDescent="0.2"/>
    <row r="37" s="61" customFormat="1" x14ac:dyDescent="0.2"/>
    <row r="38" s="61" customFormat="1" x14ac:dyDescent="0.2"/>
    <row r="39" s="61" customFormat="1" x14ac:dyDescent="0.2"/>
    <row r="40" s="61" customFormat="1" x14ac:dyDescent="0.2"/>
    <row r="41" s="61" customFormat="1" x14ac:dyDescent="0.2"/>
    <row r="42" s="61" customFormat="1" x14ac:dyDescent="0.2"/>
    <row r="43" s="61" customFormat="1" x14ac:dyDescent="0.2"/>
    <row r="44" s="61" customFormat="1" x14ac:dyDescent="0.2"/>
    <row r="45" s="61" customFormat="1" x14ac:dyDescent="0.2"/>
    <row r="46" s="61" customFormat="1" x14ac:dyDescent="0.2"/>
    <row r="47" s="61" customFormat="1" x14ac:dyDescent="0.2"/>
    <row r="48" s="61" customFormat="1" x14ac:dyDescent="0.2"/>
    <row r="49" s="61" customFormat="1" x14ac:dyDescent="0.2"/>
    <row r="50" s="61" customFormat="1" x14ac:dyDescent="0.2"/>
    <row r="51" s="61" customFormat="1" x14ac:dyDescent="0.2"/>
    <row r="52" s="61" customFormat="1" x14ac:dyDescent="0.2"/>
    <row r="53" s="61" customFormat="1" x14ac:dyDescent="0.2"/>
    <row r="54" s="61" customFormat="1" x14ac:dyDescent="0.2"/>
    <row r="55" s="61" customFormat="1" x14ac:dyDescent="0.2"/>
    <row r="56" s="61" customFormat="1" x14ac:dyDescent="0.2"/>
    <row r="57" s="61" customFormat="1" x14ac:dyDescent="0.2"/>
    <row r="58" s="61" customFormat="1" x14ac:dyDescent="0.2"/>
    <row r="59" s="61" customFormat="1" x14ac:dyDescent="0.2"/>
    <row r="60" s="61" customFormat="1" x14ac:dyDescent="0.2"/>
    <row r="61" s="61" customFormat="1" x14ac:dyDescent="0.2"/>
    <row r="62" s="61" customFormat="1" x14ac:dyDescent="0.2"/>
    <row r="63" s="61" customFormat="1" x14ac:dyDescent="0.2"/>
    <row r="64" s="61" customFormat="1" x14ac:dyDescent="0.2"/>
    <row r="65" s="61" customFormat="1" x14ac:dyDescent="0.2"/>
    <row r="66" s="61" customFormat="1" x14ac:dyDescent="0.2"/>
    <row r="67" s="61" customFormat="1" x14ac:dyDescent="0.2"/>
    <row r="68" s="61" customFormat="1" x14ac:dyDescent="0.2"/>
    <row r="69" s="61" customFormat="1" x14ac:dyDescent="0.2"/>
    <row r="70" s="61" customFormat="1" x14ac:dyDescent="0.2"/>
    <row r="71" s="61" customFormat="1" x14ac:dyDescent="0.2"/>
    <row r="72" s="61" customFormat="1" x14ac:dyDescent="0.2"/>
    <row r="73" s="61" customFormat="1" x14ac:dyDescent="0.2"/>
    <row r="74" s="61" customFormat="1" x14ac:dyDescent="0.2"/>
    <row r="75" s="61" customFormat="1" x14ac:dyDescent="0.2"/>
    <row r="76" s="61" customFormat="1" x14ac:dyDescent="0.2"/>
    <row r="77" s="61" customFormat="1" x14ac:dyDescent="0.2"/>
    <row r="78" s="61" customFormat="1" x14ac:dyDescent="0.2"/>
    <row r="79" s="61" customFormat="1" x14ac:dyDescent="0.2"/>
    <row r="80" s="61" customFormat="1" x14ac:dyDescent="0.2"/>
    <row r="81" s="61" customFormat="1" x14ac:dyDescent="0.2"/>
    <row r="82" s="61" customFormat="1" x14ac:dyDescent="0.2"/>
    <row r="83" s="61" customFormat="1" x14ac:dyDescent="0.2"/>
    <row r="84" s="61" customFormat="1" x14ac:dyDescent="0.2"/>
    <row r="85" s="61" customFormat="1" x14ac:dyDescent="0.2"/>
    <row r="86" s="61" customFormat="1" x14ac:dyDescent="0.2"/>
    <row r="87" s="61" customFormat="1" x14ac:dyDescent="0.2"/>
    <row r="88" s="61" customFormat="1" x14ac:dyDescent="0.2"/>
    <row r="89" s="61" customFormat="1" x14ac:dyDescent="0.2"/>
    <row r="90" s="61" customFormat="1" x14ac:dyDescent="0.2"/>
    <row r="91" s="61" customFormat="1" x14ac:dyDescent="0.2"/>
    <row r="92" s="61" customFormat="1" x14ac:dyDescent="0.2"/>
    <row r="93" s="61" customFormat="1" x14ac:dyDescent="0.2"/>
    <row r="94" s="61" customFormat="1" x14ac:dyDescent="0.2"/>
    <row r="95" s="61" customFormat="1" x14ac:dyDescent="0.2"/>
    <row r="96" s="61" customFormat="1" x14ac:dyDescent="0.2"/>
    <row r="97" s="61" customFormat="1" x14ac:dyDescent="0.2"/>
    <row r="98" s="61" customFormat="1" x14ac:dyDescent="0.2"/>
    <row r="99" s="61" customFormat="1" x14ac:dyDescent="0.2"/>
    <row r="100" s="61" customFormat="1" x14ac:dyDescent="0.2"/>
    <row r="101" s="61" customFormat="1" x14ac:dyDescent="0.2"/>
    <row r="102" s="61" customFormat="1" x14ac:dyDescent="0.2"/>
    <row r="103" s="61" customFormat="1" x14ac:dyDescent="0.2"/>
    <row r="104" s="61" customFormat="1" x14ac:dyDescent="0.2"/>
    <row r="105" s="61" customFormat="1" x14ac:dyDescent="0.2"/>
    <row r="106" s="61" customFormat="1" x14ac:dyDescent="0.2"/>
    <row r="107" s="61" customFormat="1" x14ac:dyDescent="0.2"/>
  </sheetData>
  <mergeCells count="1">
    <mergeCell ref="A1:E1"/>
  </mergeCells>
  <conditionalFormatting sqref="A74:A92 A108:A1048576 A30:A68 A1:A4">
    <cfRule type="duplicateValues" dxfId="2" priority="3"/>
    <cfRule type="duplicateValues" dxfId="1" priority="4"/>
  </conditionalFormatting>
  <conditionalFormatting sqref="A108:A1048576 A74:A92 A30:A68 A1:A4">
    <cfRule type="duplicateValues" dxfId="0" priority="5"/>
  </conditionalFormatting>
  <pageMargins left="0.70866141732283472" right="0.70866141732283472" top="0.74803149606299213" bottom="0.74803149606299213" header="0.31496062992125984" footer="0.31496062992125984"/>
  <pageSetup paperSize="9" scale="18"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B87405489879478213DBFBAC22CA3E" ma:contentTypeVersion="21" ma:contentTypeDescription="Create a new document." ma:contentTypeScope="" ma:versionID="3cf036883bb925961ec5202bb78828ae">
  <xsd:schema xmlns:xsd="http://www.w3.org/2001/XMLSchema" xmlns:xs="http://www.w3.org/2001/XMLSchema" xmlns:p="http://schemas.microsoft.com/office/2006/metadata/properties" xmlns:ns2="bcb225ef-54e9-40eb-bf2c-bdb289330e24" xmlns:ns3="2c48a7ec-ed1e-4de7-a11e-b1f0bd326e55" xmlns:ns4="ab8ecf57-8954-4f56-abd5-81570e8a98c2" targetNamespace="http://schemas.microsoft.com/office/2006/metadata/properties" ma:root="true" ma:fieldsID="dc70faec2cbba0a98f69b22f0da1ae25" ns2:_="" ns3:_="" ns4:_="">
    <xsd:import namespace="bcb225ef-54e9-40eb-bf2c-bdb289330e24"/>
    <xsd:import namespace="2c48a7ec-ed1e-4de7-a11e-b1f0bd326e55"/>
    <xsd:import namespace="ab8ecf57-8954-4f56-abd5-81570e8a98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Description" minOccurs="0"/>
                <xsd:element ref="ns2:Description2" minOccurs="0"/>
                <xsd:element ref="ns2:Date"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b225ef-54e9-40eb-bf2c-bdb289330e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Description" ma:index="20" nillable="true" ma:displayName="Description" ma:default="Add a description here" ma:format="Dropdown" ma:internalName="Description">
      <xsd:simpleType>
        <xsd:restriction base="dms:Text">
          <xsd:maxLength value="255"/>
        </xsd:restriction>
      </xsd:simpleType>
    </xsd:element>
    <xsd:element name="Description2" ma:index="21" nillable="true" ma:displayName="Description2" ma:format="Dropdown" ma:internalName="Description2">
      <xsd:simpleType>
        <xsd:restriction base="dms:Note">
          <xsd:maxLength value="255"/>
        </xsd:restriction>
      </xsd:simpleType>
    </xsd:element>
    <xsd:element name="Date" ma:index="22" nillable="true" ma:displayName="Date" ma:format="DateOnly" ma:internalName="Date">
      <xsd:simpleType>
        <xsd:restriction base="dms:DateTime"/>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8b5cd67-7457-46c0-a6cb-e5b29bd046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48a7ec-ed1e-4de7-a11e-b1f0bd326e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8ecf57-8954-4f56-abd5-81570e8a98c2"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4d81562f-9f07-40d0-9d37-975c528f5ca7}" ma:internalName="TaxCatchAll" ma:showField="CatchAllData" ma:web="2c48a7ec-ed1e-4de7-a11e-b1f0bd326e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 xmlns="bcb225ef-54e9-40eb-bf2c-bdb289330e24" xsi:nil="true"/>
    <TaxCatchAll xmlns="ab8ecf57-8954-4f56-abd5-81570e8a98c2" xsi:nil="true"/>
    <lcf76f155ced4ddcb4097134ff3c332f xmlns="bcb225ef-54e9-40eb-bf2c-bdb289330e24">
      <Terms xmlns="http://schemas.microsoft.com/office/infopath/2007/PartnerControls"/>
    </lcf76f155ced4ddcb4097134ff3c332f>
    <Description xmlns="bcb225ef-54e9-40eb-bf2c-bdb289330e24">Add a description here</Description>
    <Description2 xmlns="bcb225ef-54e9-40eb-bf2c-bdb289330e2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4BCDEC-FA45-4B43-B7BC-FE4ED9DD72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b225ef-54e9-40eb-bf2c-bdb289330e24"/>
    <ds:schemaRef ds:uri="2c48a7ec-ed1e-4de7-a11e-b1f0bd326e55"/>
    <ds:schemaRef ds:uri="ab8ecf57-8954-4f56-abd5-81570e8a98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289B38-47AA-48C9-B323-3E6CC4059B61}">
  <ds:schemaRefs>
    <ds:schemaRef ds:uri="http://purl.org/dc/terms/"/>
    <ds:schemaRef ds:uri="http://purl.org/dc/dcmitype/"/>
    <ds:schemaRef ds:uri="http://schemas.microsoft.com/office/2006/documentManagement/types"/>
    <ds:schemaRef ds:uri="http://www.w3.org/XML/1998/namespace"/>
    <ds:schemaRef ds:uri="ab8ecf57-8954-4f56-abd5-81570e8a98c2"/>
    <ds:schemaRef ds:uri="http://purl.org/dc/elements/1.1/"/>
    <ds:schemaRef ds:uri="bcb225ef-54e9-40eb-bf2c-bdb289330e24"/>
    <ds:schemaRef ds:uri="http://schemas.microsoft.com/office/infopath/2007/PartnerControls"/>
    <ds:schemaRef ds:uri="http://schemas.openxmlformats.org/package/2006/metadata/core-properties"/>
    <ds:schemaRef ds:uri="2c48a7ec-ed1e-4de7-a11e-b1f0bd326e55"/>
    <ds:schemaRef ds:uri="http://schemas.microsoft.com/office/2006/metadata/properties"/>
  </ds:schemaRefs>
</ds:datastoreItem>
</file>

<file path=customXml/itemProps3.xml><?xml version="1.0" encoding="utf-8"?>
<ds:datastoreItem xmlns:ds="http://schemas.openxmlformats.org/officeDocument/2006/customXml" ds:itemID="{FC2099CB-978C-4649-9BB1-407625ADBE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Property Synopsis</vt:lpstr>
      <vt:lpstr>Map Data - DXS only</vt:lpstr>
      <vt:lpstr>BV Rec (Listed)</vt:lpstr>
      <vt:lpstr>Synopsis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Li</dc:creator>
  <cp:keywords/>
  <dc:description/>
  <cp:lastModifiedBy>Renee OConnor</cp:lastModifiedBy>
  <cp:revision/>
  <dcterms:created xsi:type="dcterms:W3CDTF">2025-02-07T05:54:10Z</dcterms:created>
  <dcterms:modified xsi:type="dcterms:W3CDTF">2025-02-26T01:25:35Z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0x010100CEB87405489879478213DBFBAC22CA3E</vt:lpwstr>
  </property>
  <property fmtid="{D5CDD505-2E9C-101B-9397-08002B2CF9AE}" pid="3" name="MediaServiceImageTags">
    <vt:lpwstr/>
  </property>
</Properties>
</file>