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9570" windowHeight="11625" activeTab="1"/>
  </bookViews>
  <sheets>
    <sheet name="Property Synopsis" sheetId="1" r:id="rId1"/>
    <sheet name="Reconciliations"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hidden="1">[1]Sheet1!#REF!</definedName>
    <definedName name="__123Graph_AGRAPH1" hidden="1">[1]Sheet1!#REF!</definedName>
    <definedName name="__123Graph_AGRAPH2" hidden="1">[1]Sheet1!#REF!</definedName>
    <definedName name="__123Graph_AGRAPH3" hidden="1">[1]Sheet1!#REF!</definedName>
    <definedName name="__123Graph_AGRAPH4" hidden="1">[1]Sheet1!#REF!</definedName>
    <definedName name="__123Graph_AGRAPH5" hidden="1">[1]Sheet1!#REF!</definedName>
    <definedName name="__123Graph_AGRAPH6" hidden="1">[1]Sheet1!#REF!</definedName>
    <definedName name="__123Graph_AGRAPH7" hidden="1">[1]Sheet1!#REF!</definedName>
    <definedName name="__123Graph_BGRAPH1" hidden="1">[1]Sheet1!#REF!</definedName>
    <definedName name="__123Graph_BGRAPH2" hidden="1">[1]Sheet1!#REF!</definedName>
    <definedName name="__123Graph_BGRAPH3" hidden="1">[1]Sheet1!#REF!</definedName>
    <definedName name="__123Graph_BGRAPH4" hidden="1">[1]Sheet1!#REF!</definedName>
    <definedName name="__123Graph_BGRAPH7" hidden="1">[1]Sheet1!#REF!</definedName>
    <definedName name="__123Graph_CGRAPH1" hidden="1">[1]Sheet1!#REF!</definedName>
    <definedName name="__123Graph_CGRAPH2" hidden="1">[1]Sheet1!#REF!</definedName>
    <definedName name="__123Graph_CGRAPH3" hidden="1">[1]Sheet1!#REF!</definedName>
    <definedName name="__123Graph_CGRAPH4" hidden="1">[1]Sheet1!#REF!</definedName>
    <definedName name="__123Graph_CGRAPH7" hidden="1">[1]Sheet1!#REF!</definedName>
    <definedName name="__123Graph_D" hidden="1">[1]Sheet1!#REF!</definedName>
    <definedName name="__123Graph_DGRAPH1" hidden="1">[1]Sheet1!#REF!</definedName>
    <definedName name="__123Graph_DGRAPH2" hidden="1">[1]Sheet1!#REF!</definedName>
    <definedName name="__123Graph_DGRAPH3" hidden="1">[1]Sheet1!#REF!</definedName>
    <definedName name="__123Graph_DGRAPH4" hidden="1">[1]Sheet1!#REF!</definedName>
    <definedName name="__123Graph_DGRAPH5" hidden="1">[1]Sheet1!#REF!</definedName>
    <definedName name="__123Graph_DGRAPH6" hidden="1">[1]Sheet1!#REF!</definedName>
    <definedName name="__123Graph_DGRAPH7" hidden="1">[1]Sheet1!#REF!</definedName>
    <definedName name="__123Graph_EGRAPH1" hidden="1">[1]Sheet1!#REF!</definedName>
    <definedName name="__123Graph_EGRAPH2" hidden="1">[1]Sheet1!#REF!</definedName>
    <definedName name="__123Graph_EGRAPH3" hidden="1">[1]Sheet1!#REF!</definedName>
    <definedName name="__123Graph_EGRAPH4" hidden="1">[1]Sheet1!#REF!</definedName>
    <definedName name="__123Graph_EGRAPH7" hidden="1">[1]Sheet1!#REF!</definedName>
    <definedName name="__123Graph_X" hidden="1">[1]Sheet1!#REF!</definedName>
    <definedName name="__123Graph_XGRAPH1" hidden="1">[1]Sheet1!#REF!</definedName>
    <definedName name="__123Graph_XGRAPH2" hidden="1">[1]Sheet1!#REF!</definedName>
    <definedName name="__123Graph_XGRAPH3" hidden="1">[1]Sheet1!#REF!</definedName>
    <definedName name="__123Graph_XGRAPH4" hidden="1">[1]Sheet1!#REF!</definedName>
    <definedName name="__123Graph_XGRAPH5" hidden="1">[1]Sheet1!#REF!</definedName>
    <definedName name="__123Graph_XGRAPH6" hidden="1">[1]Sheet1!#REF!</definedName>
    <definedName name="__123Graph_XGRAPH7" hidden="1">[1]Sheet1!#REF!</definedName>
    <definedName name="_1__123Graph_ACHART_4" hidden="1">[2]Fut_Perf!#REF!</definedName>
    <definedName name="_2__123Graph_BCHART_4" hidden="1">[2]Fut_Perf!#REF!</definedName>
    <definedName name="_3__123Graph_CCHART_4" hidden="1">[2]Fut_Perf!#REF!</definedName>
    <definedName name="_Order1" hidden="1">255</definedName>
    <definedName name="ABATEMENTDATA">#REF!</definedName>
    <definedName name="AMMORTISATIONINCDATA">#REF!</definedName>
    <definedName name="AMMORTISATIONLCDATA">#REF!</definedName>
    <definedName name="Base_Accounts_Desc">'[3]Base Accounts'!$A$3:$C$465</definedName>
    <definedName name="BLIGHST">'[4]CONSOL-CURRENT'!$A$1:$AO$65536</definedName>
    <definedName name="BookValue01">'[5]01'!$A$84:$IV$84</definedName>
    <definedName name="BookValue02">'[5]02'!$A$84:$IV$84</definedName>
    <definedName name="BookValue03">'[5]03'!$A$84:$IV$84</definedName>
    <definedName name="BookValue04">'[5]04'!$A$84:$IV$84</definedName>
    <definedName name="BookValue05">'[5]05'!$A$84:$IV$84</definedName>
    <definedName name="BookValue06">'[5]06'!$A$84:$IV$84</definedName>
    <definedName name="BookValue07">'[5]07'!$A$84:$IV$84</definedName>
    <definedName name="BookValue08">'[5]08'!$A$84:$IV$84</definedName>
    <definedName name="BookValue09">'[5]09'!$A$84:$IV$84</definedName>
    <definedName name="BookValue10">'[5]10'!$A$84:$IV$84</definedName>
    <definedName name="BookValue11">'[5]11'!$A$84:$IV$84</definedName>
    <definedName name="BookValue12">'[5]12'!$A$84:$IV$84</definedName>
    <definedName name="BookValue13">'[5]13'!$A$84:$IV$84</definedName>
    <definedName name="BookValue14">'[5]14'!$A$84:$IV$84</definedName>
    <definedName name="BookValue15">'[5]15'!$A$84:$IV$84</definedName>
    <definedName name="BookValue16">'[5]16'!$A$84:$IV$84</definedName>
    <definedName name="BookValue17">'[5]17'!$A$84:$IV$84</definedName>
    <definedName name="BookValue18">'[5]18'!$A$84:$IV$84</definedName>
    <definedName name="BookValue19">'[5]19'!$A$84:$IV$84</definedName>
    <definedName name="BookValue20">'[5]20'!$A$84:$IV$84</definedName>
    <definedName name="BookValue21">'[5]21'!$A$84:$IV$84</definedName>
    <definedName name="BookValue22">'[5]22'!$A$84:$IV$84</definedName>
    <definedName name="BookValue23">'[5]23'!$A$84:$IV$84</definedName>
    <definedName name="BookValue24">'[5]24'!$A$84:$IV$84</definedName>
    <definedName name="BookValue25">'[5]25'!$A$84:$IV$84</definedName>
    <definedName name="BookValue26">'[5]26'!$A$84:$IV$84</definedName>
    <definedName name="BookValue27">'[5]27'!$A$84:$IV$84</definedName>
    <definedName name="BookValue28">'[5]28'!$A$84:$IV$84</definedName>
    <definedName name="BookValue29">'[5]29'!$A$84:$IV$84</definedName>
    <definedName name="BookValue30">'[5]30'!$A$84:$IV$84</definedName>
    <definedName name="BookValue31">'[5]31'!$A$84:$IV$84</definedName>
    <definedName name="BookValue32">'[5]32'!$A$84:$IV$84</definedName>
    <definedName name="BookValue33">'[5]33'!$A$84:$IV$84</definedName>
    <definedName name="BookValue34">'[5]34'!$A$84:$IV$84</definedName>
    <definedName name="BookValue35">'[5]35'!$A$84:$IV$84</definedName>
    <definedName name="BookValue36">'[5]36'!$A$84:$IV$84</definedName>
    <definedName name="BookValue37">'[5]37'!$A$84:$IV$84</definedName>
    <definedName name="BookValue38">'[5]38'!$A$84:$IV$84</definedName>
    <definedName name="BookValue39">'[5]39'!$A$84:$IV$84</definedName>
    <definedName name="BookValue40">'[5]40'!$A$84:$IV$84</definedName>
    <definedName name="BookValue41">'[5]41'!$A$84:$IV$84</definedName>
    <definedName name="BookValue42">'[5]42'!$A$84:$IV$84</definedName>
    <definedName name="BookValue43">'[5]43'!$A$84:$IV$84</definedName>
    <definedName name="BookValue44">'[5]44'!$A$84:$IV$84</definedName>
    <definedName name="BookValue45">'[5]45'!$A$84:$IV$84</definedName>
    <definedName name="BookValue46">'[5]46'!$A$84:$IV$84</definedName>
    <definedName name="BookValue47">'[5]47'!$A$84:$IV$84</definedName>
    <definedName name="BookValue48">'[5]48'!$A$84:$IV$84</definedName>
    <definedName name="BookValue49">'[5]49'!$A$84:$IV$84</definedName>
    <definedName name="BookValue50">'[5]50'!$A$84:$IV$84</definedName>
    <definedName name="BookValue51">'[5]51'!$A$84:$IV$84</definedName>
    <definedName name="BookValue52">'[5]52'!$A$84:$IV$84</definedName>
    <definedName name="BookValue53">'[5]53'!$A$84:$IV$84</definedName>
    <definedName name="BookValue54">'[5]54'!$A$84:$IV$84</definedName>
    <definedName name="BookValue55">'[5]55'!$A$84:$IV$84</definedName>
    <definedName name="BookValue56">'[5]56'!$A$84:$IV$84</definedName>
    <definedName name="BookValue57">'[5]57'!$A$84:$IV$84</definedName>
    <definedName name="BookValue58">'[5]58'!$A$84:$IV$84</definedName>
    <definedName name="BookValue59">'[5]59'!$A$84:$IV$84</definedName>
    <definedName name="BookValue60">'[5]60'!$A$84:$IV$84</definedName>
    <definedName name="CapExExclInt01">'[5]01'!$A$59:$IV$59</definedName>
    <definedName name="CapExExclInt02">'[5]02'!$A$59:$IV$59</definedName>
    <definedName name="CapExExclInt03">'[5]03'!$A$59:$IV$59</definedName>
    <definedName name="CapExExclInt04">'[5]04'!$A$59:$IV$59</definedName>
    <definedName name="CapExExclInt05">'[5]05'!$A$59:$IV$59</definedName>
    <definedName name="CapExExclInt06">'[5]06'!$A$59:$IV$59</definedName>
    <definedName name="CapExExclInt07">'[5]07'!$A$59:$IV$59</definedName>
    <definedName name="CapExExclInt08">'[5]08'!$A$59:$IV$59</definedName>
    <definedName name="CapExExclInt09">'[5]09'!$A$59:$IV$59</definedName>
    <definedName name="CapExExclInt10">'[5]10'!$A$59:$IV$59</definedName>
    <definedName name="CapExExclInt11">'[5]11'!$A$59:$IV$59</definedName>
    <definedName name="CapExExclInt12">'[5]12'!$A$59:$IV$59</definedName>
    <definedName name="CapExExclInt13">'[5]13'!$A$59:$IV$59</definedName>
    <definedName name="CapExExclInt14">'[5]14'!$A$59:$IV$59</definedName>
    <definedName name="CapExExclInt15">'[5]15'!$A$59:$IV$59</definedName>
    <definedName name="CapExExclInt16">'[5]16'!$A$59:$IV$59</definedName>
    <definedName name="CapExExclInt17">'[5]17'!$A$59:$IV$59</definedName>
    <definedName name="CapExExclInt18">'[5]18'!$A$59:$IV$59</definedName>
    <definedName name="CapExExclInt19">'[5]19'!$A$59:$IV$59</definedName>
    <definedName name="CapExExclInt20">'[5]20'!$A$59:$IV$59</definedName>
    <definedName name="CapExExclInt21">'[5]21'!$A$59:$IV$59</definedName>
    <definedName name="CapExExclInt22">'[5]22'!$A$59:$IV$59</definedName>
    <definedName name="CapExExclInt23">'[5]23'!$A$59:$IV$59</definedName>
    <definedName name="CapExExclInt24">'[5]24'!$A$59:$IV$59</definedName>
    <definedName name="CapExExclInt25">'[5]25'!$A$59:$IV$59</definedName>
    <definedName name="CapExExclInt26">'[5]26'!$A$59:$IV$59</definedName>
    <definedName name="CapExExclInt27">'[5]27'!$A$59:$IV$59</definedName>
    <definedName name="CapExExclInt28">'[5]28'!$A$59:$IV$59</definedName>
    <definedName name="CapExExclInt29">'[5]29'!$A$59:$IV$59</definedName>
    <definedName name="CapExExclInt30">'[5]30'!$A$59:$IV$59</definedName>
    <definedName name="CapExExclInt31">'[5]31'!$A$59:$IV$59</definedName>
    <definedName name="CapExExclInt32">'[5]32'!$A$59:$IV$59</definedName>
    <definedName name="CapExExclInt33">'[5]33'!$A$59:$IV$59</definedName>
    <definedName name="CapExExclInt34">'[5]34'!$A$59:$IV$59</definedName>
    <definedName name="CapExExclInt35">'[5]35'!$A$59:$IV$59</definedName>
    <definedName name="CapExExclInt36">'[5]36'!$A$59:$IV$59</definedName>
    <definedName name="CapExExclInt37">'[5]37'!$A$59:$IV$59</definedName>
    <definedName name="CapExExclInt38">'[5]38'!$A$59:$IV$59</definedName>
    <definedName name="CapExExclInt39">'[5]39'!$A$59:$IV$59</definedName>
    <definedName name="CapExExclInt40">'[5]40'!$A$59:$IV$59</definedName>
    <definedName name="CapExExclInt41">'[5]41'!$A$59:$IV$59</definedName>
    <definedName name="CapExExclInt42">'[5]42'!$A$59:$IV$59</definedName>
    <definedName name="CapExExclInt43">'[5]43'!$A$59:$IV$59</definedName>
    <definedName name="CapExExclInt44">'[5]44'!$A$59:$IV$59</definedName>
    <definedName name="CapExExclInt45">'[5]45'!$A$59:$IV$59</definedName>
    <definedName name="CapExExclInt46">'[5]46'!$A$59:$IV$59</definedName>
    <definedName name="CapExExclInt47">'[5]47'!$A$59:$IV$59</definedName>
    <definedName name="CapExExclInt48">'[5]48'!$A$59:$IV$59</definedName>
    <definedName name="CapExExclInt49">'[5]49'!$A$59:$IV$59</definedName>
    <definedName name="CapExExclInt50">'[5]50'!$A$59:$IV$59</definedName>
    <definedName name="CapExExclInt51">'[5]51'!$A$59:$IV$59</definedName>
    <definedName name="CapExExclInt52">'[5]52'!$A$59:$IV$59</definedName>
    <definedName name="CapExExclInt53">'[5]53'!$A$59:$IV$59</definedName>
    <definedName name="CapExExclInt54">'[5]54'!$A$59:$IV$59</definedName>
    <definedName name="CapExExclInt55">'[5]55'!$A$59:$IV$59</definedName>
    <definedName name="CapExExclInt56">'[5]56'!$A$59:$IV$59</definedName>
    <definedName name="CapExExclInt57">'[5]57'!$A$59:$IV$59</definedName>
    <definedName name="CapExExclInt58">'[5]58'!$A$59:$IV$59</definedName>
    <definedName name="CapExExclInt59">'[5]59'!$A$59:$IV$59</definedName>
    <definedName name="CapExExclInt60">'[5]60'!$A$59:$IV$59</definedName>
    <definedName name="CASH_INCENTIVESDATA">#REF!</definedName>
    <definedName name="COMMITTEDDATA">#REF!</definedName>
    <definedName name="CurrentPeriod">[6]Control!$C$3</definedName>
    <definedName name="data01">#REF!</definedName>
    <definedName name="DateCurrentYr">#REF!</definedName>
    <definedName name="DDFData">'[7]DDF Info'!$A$2:$F$36</definedName>
    <definedName name="DEPRECIATIONDATA">#REF!</definedName>
    <definedName name="DITData">'[7]DIT Info'!$A$2:$F$37</definedName>
    <definedName name="dot">'[8]CONSOL-CURRENT'!$A$1:$AX$65536</definedName>
    <definedName name="DOTCONSOL">'[4]CONSOL-CURRENT'!$A$1:$AX$65536</definedName>
    <definedName name="DOTData">'[7]DOT Info'!$A$2:$F$20</definedName>
    <definedName name="DOTELIMS">'[4]CONSOL-CURRENT'!$A$1:$AX$65536</definedName>
    <definedName name="DUIData">'[7]DUI Info '!$A$3:$V$95</definedName>
    <definedName name="end">[6]FORECAST!#REF!</definedName>
    <definedName name="EquityPostSale">#REF!</definedName>
    <definedName name="Expense_SummaryDATA">#REF!</definedName>
    <definedName name="EXPENSE_TYPEDATA">#REF!</definedName>
    <definedName name="FITOUTSDATA">#REF!</definedName>
    <definedName name="FRIndustrialState">'[9]HY Report Dec-05'!$G$188:$G$193</definedName>
    <definedName name="GLOBALDATA">#REF!</definedName>
    <definedName name="GrossIncome01">'[5]01'!$A$16:$IV$16</definedName>
    <definedName name="GrossIncome02">'[5]02'!$A$16:$IV$16</definedName>
    <definedName name="GrossIncome03">'[5]03'!$A$16:$IV$16</definedName>
    <definedName name="GrossIncome04">'[5]04'!$A$16:$IV$16</definedName>
    <definedName name="GrossIncome05">'[5]05'!$A$16:$IV$16</definedName>
    <definedName name="GrossIncome06">'[5]06'!$A$16:$IV$16</definedName>
    <definedName name="GrossIncome07">'[5]07'!$A$16:$IV$16</definedName>
    <definedName name="GrossIncome08">'[5]08'!$A$16:$IV$16</definedName>
    <definedName name="GrossIncome09">'[5]09'!$A$16:$IV$16</definedName>
    <definedName name="GrossIncome10">'[5]10'!$A$16:$IV$16</definedName>
    <definedName name="GrossIncome11">'[5]11'!$A$16:$IV$16</definedName>
    <definedName name="GrossIncome12">'[5]12'!$A$16:$IV$16</definedName>
    <definedName name="GrossIncome13">'[5]13'!$A$16:$IV$16</definedName>
    <definedName name="GrossIncome14">'[5]14'!$A$16:$IV$16</definedName>
    <definedName name="GrossIncome15">'[5]15'!$A$16:$IV$16</definedName>
    <definedName name="GrossIncome16">'[5]16'!$A$16:$IV$16</definedName>
    <definedName name="GrossIncome17">'[5]17'!$A$16:$IV$16</definedName>
    <definedName name="GrossIncome18">'[5]18'!$A$16:$IV$16</definedName>
    <definedName name="GrossIncome19">'[5]19'!$A$16:$IV$16</definedName>
    <definedName name="GrossIncome20">'[5]20'!$A$16:$IV$16</definedName>
    <definedName name="GrossIncome21">'[5]21'!$A$16:$IV$16</definedName>
    <definedName name="GrossIncome22">'[5]22'!$A$16:$IV$16</definedName>
    <definedName name="GrossIncome23">'[5]23'!$A$16:$IV$16</definedName>
    <definedName name="GrossIncome24">'[5]24'!$A$16:$IV$16</definedName>
    <definedName name="GrossIncome25">'[5]25'!$A$16:$IV$16</definedName>
    <definedName name="GrossIncome26">'[5]26'!$A$16:$IV$16</definedName>
    <definedName name="GrossIncome27">'[5]27'!$A$16:$IV$16</definedName>
    <definedName name="GrossIncome28">'[5]28'!$A$16:$IV$16</definedName>
    <definedName name="GrossIncome29">'[5]29'!$A$16:$IV$16</definedName>
    <definedName name="GrossIncome30">'[5]30'!$A$16:$IV$16</definedName>
    <definedName name="GrossIncome31">'[5]31'!$A$16:$IV$16</definedName>
    <definedName name="GrossIncome32">'[5]32'!$A$16:$IV$16</definedName>
    <definedName name="GrossIncome33">'[5]33'!$A$16:$IV$16</definedName>
    <definedName name="GrossIncome34">'[5]34'!$A$16:$IV$16</definedName>
    <definedName name="GrossIncome35">'[5]35'!$A$16:$IV$16</definedName>
    <definedName name="GrossIncome36">'[5]36'!$A$16:$IV$16</definedName>
    <definedName name="GrossIncome37">'[5]37'!$A$16:$IV$16</definedName>
    <definedName name="GrossIncome38">'[5]38'!$A$16:$IV$16</definedName>
    <definedName name="GrossIncome39">'[5]39'!$A$16:$IV$16</definedName>
    <definedName name="GrossIncome40">'[5]40'!$A$16:$IV$16</definedName>
    <definedName name="GrossIncome41">'[5]41'!$A$16:$IV$16</definedName>
    <definedName name="GrossIncome42">'[5]42'!$A$16:$IV$16</definedName>
    <definedName name="GrossIncome43">'[5]43'!$A$16:$IV$16</definedName>
    <definedName name="GrossIncome44">'[5]44'!$A$16:$IV$16</definedName>
    <definedName name="GrossIncome45">'[5]45'!$A$16:$IV$16</definedName>
    <definedName name="GrossIncome46">'[5]46'!$A$16:$IV$16</definedName>
    <definedName name="GrossIncome47">'[5]47'!$A$16:$IV$16</definedName>
    <definedName name="GrossIncome48">'[5]48'!$A$16:$IV$16</definedName>
    <definedName name="GrossIncome49">'[5]49'!$A$16:$IV$16</definedName>
    <definedName name="GrossIncome50">'[5]50'!$A$16:$IV$16</definedName>
    <definedName name="GrossIncome51">'[5]51'!$A$16:$IV$16</definedName>
    <definedName name="GrossIncome52">'[5]52'!$A$16:$IV$16</definedName>
    <definedName name="GrossIncome53">'[5]53'!$A$16:$IV$16</definedName>
    <definedName name="GrossIncome54">'[5]54'!$A$16:$IV$16</definedName>
    <definedName name="GrossIncome55">'[5]55'!$A$16:$IV$16</definedName>
    <definedName name="GrossIncome56">'[5]56'!$A$16:$IV$16</definedName>
    <definedName name="GrossIncome57">'[5]57'!$A$16:$IV$16</definedName>
    <definedName name="GrossIncome58">'[5]58'!$A$16:$IV$16</definedName>
    <definedName name="GrossIncome59">'[5]59'!$A$16:$IV$16</definedName>
    <definedName name="GrossIncome60">'[5]60'!$A$16:$IV$16</definedName>
    <definedName name="GSTEFFECTDATA">#REF!</definedName>
    <definedName name="IFRS">[5]Input_Variables!$D$1</definedName>
    <definedName name="importnames">#REF!</definedName>
    <definedName name="IncentiveAmortisedPercent">#REF!</definedName>
    <definedName name="IncentiveCapPercent">#REF!</definedName>
    <definedName name="InputCurrentYear">[5]Input_Variables!$B$7</definedName>
    <definedName name="InputPropertyName01">[5]Input_Variables!$B$28</definedName>
    <definedName name="InputPropertyName02">[5]Input_Variables!$B$29</definedName>
    <definedName name="InputPropertyName03">[5]Input_Variables!$B$30</definedName>
    <definedName name="InputPropertyName04">[5]Input_Variables!$B$31</definedName>
    <definedName name="InputPropertyName05">[5]Input_Variables!$B$32</definedName>
    <definedName name="InputPropertyName06">[5]Input_Variables!$B$33</definedName>
    <definedName name="InputPropertyName07">[5]Input_Variables!$B$34</definedName>
    <definedName name="InputPropertyName08">[5]Input_Variables!$B$35</definedName>
    <definedName name="InputPropertyName09">[5]Input_Variables!$B$36</definedName>
    <definedName name="InputPropertyName10">[5]Input_Variables!$B$37</definedName>
    <definedName name="InputPropertyName11">[5]Input_Variables!$B$38</definedName>
    <definedName name="InputPropertyName12">[5]Input_Variables!$B$39</definedName>
    <definedName name="InputPropertyName13">[5]Input_Variables!$B$40</definedName>
    <definedName name="InputPropertyName14">[5]Input_Variables!$B$41</definedName>
    <definedName name="InputPropertyName15">[5]Input_Variables!$B$42</definedName>
    <definedName name="InputPropertyName16">[5]Input_Variables!$B$43</definedName>
    <definedName name="InputPropertyName17">[5]Input_Variables!$B$44</definedName>
    <definedName name="InputPropertyName18">[5]Input_Variables!$B$45</definedName>
    <definedName name="InputPropertyName19">[5]Input_Variables!$B$46</definedName>
    <definedName name="InputPropertyName20">[5]Input_Variables!$B$47</definedName>
    <definedName name="InputPropertyName21">[5]Input_Variables!$B$48</definedName>
    <definedName name="InputPropertyName22">[5]Input_Variables!$B$49</definedName>
    <definedName name="InputPropertyName23">[5]Input_Variables!$B$50</definedName>
    <definedName name="InputPropertyName24">[5]Input_Variables!$B$51</definedName>
    <definedName name="InputPropertyName25">[5]Input_Variables!$B$52</definedName>
    <definedName name="InputPropertyName26">[5]Input_Variables!$B$53</definedName>
    <definedName name="InputPropertyName27">[5]Input_Variables!$B$54</definedName>
    <definedName name="InputPropertyName28">[5]Input_Variables!$B$55</definedName>
    <definedName name="InputPropertyName29">[5]Input_Variables!$B$56</definedName>
    <definedName name="InputPropertyName30">[5]Input_Variables!$B$57</definedName>
    <definedName name="InputPropertyName31">[5]Input_Variables!$B$58</definedName>
    <definedName name="InputPropertyName32">[5]Input_Variables!$B$59</definedName>
    <definedName name="InputPropertyName33">[5]Input_Variables!$B$60</definedName>
    <definedName name="InputPropertyName34">[5]Input_Variables!$B$61</definedName>
    <definedName name="InputPropertyName35">[5]Input_Variables!$B$62</definedName>
    <definedName name="InputPropertyName36">[5]Input_Variables!$B$63</definedName>
    <definedName name="InputPropertyName37">[5]Input_Variables!$B$64</definedName>
    <definedName name="InputPropertyName38">[5]Input_Variables!$B$65</definedName>
    <definedName name="InputPropertyName39">[5]Input_Variables!$B$66</definedName>
    <definedName name="InputPropertyName40">[5]Input_Variables!$B$67</definedName>
    <definedName name="InputPropertyName41">[5]Input_Variables!$B$68</definedName>
    <definedName name="InputPropertyName42">[5]Input_Variables!$B$69</definedName>
    <definedName name="InputPropertyName43">[5]Input_Variables!$B$70</definedName>
    <definedName name="InputPropertyName44">[5]Input_Variables!$B$71</definedName>
    <definedName name="InputPropertyName45">[5]Input_Variables!$B$72</definedName>
    <definedName name="InputPropertyName46">[5]Input_Variables!$B$73</definedName>
    <definedName name="InputPropertyName47">[5]Input_Variables!$B$74</definedName>
    <definedName name="InputPropertyName48">[5]Input_Variables!$B$75</definedName>
    <definedName name="InputPropertyName49">[5]Input_Variables!$B$76</definedName>
    <definedName name="InputPropertyName50">[5]Input_Variables!$B$77</definedName>
    <definedName name="InputPropertyName51">[5]Input_Variables!$B$78</definedName>
    <definedName name="InputPropertyName52">[5]Input_Variables!$B$79</definedName>
    <definedName name="InputPropertyName53">[5]Input_Variables!$B$80</definedName>
    <definedName name="InputPropertyName54">[5]Input_Variables!$B$81</definedName>
    <definedName name="InputPropertyName55">[5]Input_Variables!$B$82</definedName>
    <definedName name="InputPropertyName56">[5]Input_Variables!$B$83</definedName>
    <definedName name="InputPropertyName57">[5]Input_Variables!$B$84</definedName>
    <definedName name="InputPropertyName58">[5]Input_Variables!$B$85</definedName>
    <definedName name="InputPropertyName59">[5]Input_Variables!$B$86</definedName>
    <definedName name="InputPropertyName60">[5]Input_Variables!$B$87</definedName>
    <definedName name="LEASING_COSTSDATA">#REF!</definedName>
    <definedName name="LExLookupProp18" localSheetId="1">OFFSET([10]LEXPLISTING!$A$1,LExStartProp18-1,0,LExNoOfEntriesProp18,145)</definedName>
    <definedName name="LExLookupProp18">OFFSET([10]LEXPLISTING!$A$1,LExStartProp18-1,0,LExNoOfEntriesProp18,145)</definedName>
    <definedName name="LExNoOfEntriesProp18">[10]LOOKUP!$I$22</definedName>
    <definedName name="LExStartProp18">[10]LOOKUP!$H$22</definedName>
    <definedName name="LOST_RENTDATA">#REF!</definedName>
    <definedName name="MonthNumber">[11]Control!#REF!</definedName>
    <definedName name="MonthTitles">'[4] CONTROL'!$A$7:$E$18</definedName>
    <definedName name="NetIncome01">'[5]01'!$A$31:$IV$31</definedName>
    <definedName name="NetIncome02">'[5]02'!$A$31:$IV$31</definedName>
    <definedName name="NetIncome03">'[5]03'!$A$31:$IV$31</definedName>
    <definedName name="NetIncome04">'[5]04'!$A$31:$IV$31</definedName>
    <definedName name="NetIncome05">'[5]05'!$A$31:$IV$31</definedName>
    <definedName name="NetIncome06">'[5]06'!$A$31:$IV$31</definedName>
    <definedName name="NetIncome07">'[5]07'!$A$31:$IV$31</definedName>
    <definedName name="NetIncome08">'[5]08'!$A$31:$IV$31</definedName>
    <definedName name="NetIncome09">'[5]09'!$A$31:$IV$31</definedName>
    <definedName name="NetIncome10">'[5]10'!$A$31:$IV$31</definedName>
    <definedName name="NetIncome11">'[5]11'!$A$31:$IV$31</definedName>
    <definedName name="NetIncome12">'[5]12'!$A$31:$IV$31</definedName>
    <definedName name="NetIncome13">'[5]13'!$A$31:$IV$31</definedName>
    <definedName name="NetIncome14">'[5]14'!$A$31:$IV$31</definedName>
    <definedName name="NetIncome15">'[5]15'!$A$31:$IV$31</definedName>
    <definedName name="NetIncome16">'[5]16'!$A$31:$IV$31</definedName>
    <definedName name="NetIncome17">'[5]17'!$A$31:$IV$31</definedName>
    <definedName name="NetIncome18">'[5]18'!$A$31:$IV$31</definedName>
    <definedName name="NetIncome19">'[5]19'!$A$31:$IV$31</definedName>
    <definedName name="NetIncome20">'[5]20'!$A$31:$IV$31</definedName>
    <definedName name="NetIncome21">'[5]21'!$A$31:$IV$31</definedName>
    <definedName name="NetIncome22">'[5]22'!$A$31:$IV$31</definedName>
    <definedName name="NetIncome23">'[5]23'!$A$31:$IV$31</definedName>
    <definedName name="NetIncome24">'[5]24'!$A$31:$IV$31</definedName>
    <definedName name="NetIncome25">'[5]25'!$A$31:$IV$31</definedName>
    <definedName name="NetIncome26">'[5]26'!$A$31:$IV$31</definedName>
    <definedName name="NetIncome27">'[5]27'!$A$31:$IV$31</definedName>
    <definedName name="NetIncome28">'[5]28'!$A$31:$IV$31</definedName>
    <definedName name="NetIncome29">'[5]29'!$A$31:$IV$31</definedName>
    <definedName name="NetIncome30">'[5]30'!$A$31:$IV$31</definedName>
    <definedName name="NetIncome31">'[5]31'!$A$31:$IV$31</definedName>
    <definedName name="NetIncome32">'[5]32'!$A$31:$IV$31</definedName>
    <definedName name="NetIncome33">'[5]33'!$A$31:$IV$31</definedName>
    <definedName name="NetIncome34">'[5]34'!$A$31:$IV$31</definedName>
    <definedName name="NetIncome35">'[5]35'!$A$31:$IV$31</definedName>
    <definedName name="NetIncome36">'[5]36'!$A$31:$IV$31</definedName>
    <definedName name="NetIncome37">'[5]37'!$A$31:$IV$31</definedName>
    <definedName name="NetIncome38">'[5]38'!$A$31:$IV$31</definedName>
    <definedName name="NetIncome39">'[5]39'!$A$31:$IV$31</definedName>
    <definedName name="NetIncome40">'[5]40'!$A$31:$IV$31</definedName>
    <definedName name="NetIncome41">'[5]41'!$A$31:$IV$31</definedName>
    <definedName name="NetIncome42">'[5]42'!$A$31:$IV$31</definedName>
    <definedName name="NetIncome43">'[5]43'!$A$31:$IV$31</definedName>
    <definedName name="NetIncome44">'[5]44'!$A$31:$IV$31</definedName>
    <definedName name="NetIncome45">'[5]45'!$A$31:$IV$31</definedName>
    <definedName name="NetIncome46">'[5]46'!$A$31:$IV$31</definedName>
    <definedName name="NetIncome47">'[5]47'!$A$31:$IV$31</definedName>
    <definedName name="NetIncome48">'[5]48'!$A$31:$IV$31</definedName>
    <definedName name="NetIncome49">'[5]49'!$A$31:$IV$31</definedName>
    <definedName name="NetIncome50">'[5]50'!$A$31:$IV$31</definedName>
    <definedName name="NetIncome51">'[5]51'!$A$31:$IV$31</definedName>
    <definedName name="NetIncome52">'[5]52'!$A$31:$IV$31</definedName>
    <definedName name="NetIncome53">'[5]53'!$A$31:$IV$31</definedName>
    <definedName name="NetIncome54">'[5]54'!$A$31:$IV$31</definedName>
    <definedName name="NetIncome55">'[5]55'!$A$31:$IV$31</definedName>
    <definedName name="NetIncome56">'[5]56'!$A$31:$IV$31</definedName>
    <definedName name="NetIncome57">'[5]57'!$A$31:$IV$31</definedName>
    <definedName name="NetIncome58">'[5]58'!$A$31:$IV$31</definedName>
    <definedName name="NetIncome59">'[5]59'!$A$31:$IV$31</definedName>
    <definedName name="NetIncome60">'[5]60'!$A$31:$IV$31</definedName>
    <definedName name="No.STCUnits">'[12]DISTRIBUTION STATEMENT'!#REF!</definedName>
    <definedName name="NPV_LOST_RENTDATA">#REF!</definedName>
    <definedName name="NPV_SUPER_RENTDATA">#REF!</definedName>
    <definedName name="OCCUPANCYDATA">#REF!</definedName>
    <definedName name="OCONNELL2">'[4]CONSOL-CURRENT'!$A$1:$AL$65536</definedName>
    <definedName name="OCONNELL4">'[4]CONSOL-CURRENT'!$A$1:$AM$65536</definedName>
    <definedName name="OTHER_RENTDATA">#REF!</definedName>
    <definedName name="OUTGOINGSDATA">#REF!</definedName>
    <definedName name="PARKINGDATA">#REF!</definedName>
    <definedName name="_xlnm.Print_Titles">#REF!</definedName>
    <definedName name="PROMOTIONALDATA">#REF!</definedName>
    <definedName name="Prop01">'[13]01'!$B$6</definedName>
    <definedName name="Prop02">'[13]02'!$B$6</definedName>
    <definedName name="Prop03">'[13]03'!$B$6</definedName>
    <definedName name="Prop04">'[13]04'!$B$6</definedName>
    <definedName name="Prop05">'[13]05'!$B$6</definedName>
    <definedName name="Prop06">'[13]06'!$B$6</definedName>
    <definedName name="Prop07">'[13]07'!$B$6</definedName>
    <definedName name="Prop08">'[13]08'!$B$6</definedName>
    <definedName name="Prop09">'[13]09'!$B$6</definedName>
    <definedName name="Prop10">'[13]10'!$B$6</definedName>
    <definedName name="Prop11">'[13]11'!$B$6</definedName>
    <definedName name="Prop12">'[13]12'!$B$6</definedName>
    <definedName name="Prop13">'[13]13'!$B$6</definedName>
    <definedName name="Prop14">'[13]14'!$B$6</definedName>
    <definedName name="Prop15">'[13]15'!$B$6</definedName>
    <definedName name="Prop16">'[13]16'!$B$6</definedName>
    <definedName name="Prop17">'[13]17'!$B$6</definedName>
    <definedName name="Prop18">'[13]18'!$B$6</definedName>
    <definedName name="Prop19">'[13]19'!$B$6</definedName>
    <definedName name="Prop20">'[13]20'!$B$6</definedName>
    <definedName name="Prop21">'[13]21'!$B$6</definedName>
    <definedName name="Prop22">'[13]22'!$B$6</definedName>
    <definedName name="Prop23">'[13]23'!$B$6</definedName>
    <definedName name="Prop24">'[13]24'!$B$6</definedName>
    <definedName name="Prop25">'[13]25'!$B$6</definedName>
    <definedName name="Prop26">'[13]26'!$B$6</definedName>
    <definedName name="Prop27">'[13]27'!$B$6</definedName>
    <definedName name="Prop28">'[13]28'!$B$6</definedName>
    <definedName name="Prop29">'[13]29'!$B$6</definedName>
    <definedName name="Prop30">'[13]30'!$B$6</definedName>
    <definedName name="Prop31">'[13]31'!$B$6</definedName>
    <definedName name="Prop32">'[13]32'!$B$6</definedName>
    <definedName name="Prop33">'[13]33'!$B$6</definedName>
    <definedName name="Prop34">'[13]34'!$B$6</definedName>
    <definedName name="Prop35">'[13]35'!$B$6</definedName>
    <definedName name="Prop36">'[13]36'!$B$6</definedName>
    <definedName name="Prop37">'[13]37'!$B$6</definedName>
    <definedName name="Prop38">'[13]38'!$B$6</definedName>
    <definedName name="Prop39">'[13]39'!$B$6</definedName>
    <definedName name="Prop40">'[13]40'!$B$6</definedName>
    <definedName name="Prop41">'[13]41'!$B$6</definedName>
    <definedName name="Prop42">'[13]42'!$B$6</definedName>
    <definedName name="Prop43">'[13]43'!$B$6</definedName>
    <definedName name="Prop44">'[13]44'!$B$6</definedName>
    <definedName name="Prop45">'[13]45'!$B$6</definedName>
    <definedName name="Prop46">'[13]46'!$B$6</definedName>
    <definedName name="Prop47">'[13]47'!$B$6</definedName>
    <definedName name="Prop48">'[13]48'!$B$6</definedName>
    <definedName name="Prop49">'[13]49'!$B$6</definedName>
    <definedName name="Prop50">'[13]50'!$B$6</definedName>
    <definedName name="Prop51">'[13]51'!$B$6</definedName>
    <definedName name="Prop52">'[13]52'!$B$6</definedName>
    <definedName name="Prop53">'[13]53'!$B$6</definedName>
    <definedName name="Prop54">'[13]54'!$B$6</definedName>
    <definedName name="Prop55">'[13]55'!$B$6</definedName>
    <definedName name="Prop56">'[13]56'!$B$6</definedName>
    <definedName name="Prop57">'[13]57'!$B$6</definedName>
    <definedName name="Prop58">'[13]58'!$B$6</definedName>
    <definedName name="Prop59">'[13]59'!$B$6</definedName>
    <definedName name="Prop60">'[13]60'!$B$6</definedName>
    <definedName name="PROPERTYDATA">#REF!</definedName>
    <definedName name="Qtrs">[14]INDReports!$L$1:$N$1,[14]INDReports!$R$1,[14]INDReports!$AA$1,[14]INDReports!$AG$1</definedName>
    <definedName name="RECOVERYDATA">#REF!</definedName>
    <definedName name="RENTDATA">#REF!</definedName>
    <definedName name="SA">[14]INDReports!$U$1,[14]INDReports!$AJ$1</definedName>
    <definedName name="sect">[5]Input_Variables!$B$9</definedName>
    <definedName name="sectAdj">[5]Input_Variables!$B$10</definedName>
    <definedName name="StartPaste">'[6]P&amp;L Mapping Checks'!#REF!</definedName>
    <definedName name="State">#REF!</definedName>
    <definedName name="SUITESDATA">#REF!</definedName>
    <definedName name="SummaryHeadings">#REF!</definedName>
    <definedName name="SUPER_RENTDATA">#REF!</definedName>
    <definedName name="TBData">[15]TBDATA!$A:$IV</definedName>
    <definedName name="TENANTSDATA">#REF!</definedName>
    <definedName name="TotalExpense01">'[5]01'!$A$25:$IV$25</definedName>
    <definedName name="TotalExpense02">'[5]02'!$A$25:$IV$25</definedName>
    <definedName name="TotalExpense03">'[5]03'!$A$25:$IV$25</definedName>
    <definedName name="TotalExpense04">'[5]04'!$A$25:$IV$25</definedName>
    <definedName name="TotalExpense05">'[5]05'!$A$25:$IV$25</definedName>
    <definedName name="TotalExpense06">'[5]06'!$A$25:$IV$25</definedName>
    <definedName name="TotalExpense07">'[5]07'!$A$25:$IV$25</definedName>
    <definedName name="TotalExpense08">'[5]08'!$A$25:$IV$25</definedName>
    <definedName name="TotalExpense09">'[5]09'!$A$25:$IV$25</definedName>
    <definedName name="TotalExpense10">'[5]10'!$A$25:$IV$25</definedName>
    <definedName name="TotalExpense11">'[5]11'!$A$25:$IV$25</definedName>
    <definedName name="TotalExpense12">'[5]12'!$A$25:$IV$25</definedName>
    <definedName name="TotalExpense13">'[5]13'!$A$25:$IV$25</definedName>
    <definedName name="TotalExpense14">'[5]14'!$A$25:$IV$25</definedName>
    <definedName name="TotalExpense15">'[5]15'!$A$25:$IV$25</definedName>
    <definedName name="TotalExpense16">'[5]16'!$A$25:$IV$25</definedName>
    <definedName name="TotalExpense17">'[5]17'!$A$25:$IV$25</definedName>
    <definedName name="TotalExpense18">'[5]18'!$A$25:$IV$25</definedName>
    <definedName name="TotalExpense19">'[5]19'!$A$25:$IV$25</definedName>
    <definedName name="TotalExpense20">'[5]20'!$A$25:$IV$25</definedName>
    <definedName name="TotalExpense21">'[5]21'!$A$25:$IV$25</definedName>
    <definedName name="TotalExpense22">'[5]22'!$A$25:$IV$25</definedName>
    <definedName name="TotalExpense23">'[5]23'!$A$25:$IV$25</definedName>
    <definedName name="TotalExpense24">'[5]24'!$A$25:$IV$25</definedName>
    <definedName name="TotalExpense25">'[5]25'!$A$25:$IV$25</definedName>
    <definedName name="TotalExpense26">'[5]26'!$A$25:$IV$25</definedName>
    <definedName name="TotalExpense27">'[5]27'!$A$25:$IV$25</definedName>
    <definedName name="TotalExpense28">'[5]28'!$A$25:$IV$25</definedName>
    <definedName name="TotalExpense29">'[5]29'!$A$25:$IV$25</definedName>
    <definedName name="TotalExpense30">'[5]30'!$A$25:$IV$25</definedName>
    <definedName name="TotalExpense31">'[5]31'!$A$25:$IV$25</definedName>
    <definedName name="TotalExpense32">'[5]32'!$A$25:$IV$25</definedName>
    <definedName name="TotalExpense33">'[5]33'!$A$25:$IV$25</definedName>
    <definedName name="TotalExpense34">'[5]34'!$A$25:$IV$25</definedName>
    <definedName name="TotalExpense35">'[5]35'!$A$25:$IV$25</definedName>
    <definedName name="TotalExpense36">'[5]36'!$A$25:$IV$25</definedName>
    <definedName name="TotalExpense37">'[5]37'!$A$25:$IV$25</definedName>
    <definedName name="TotalExpense38">'[5]38'!$A$25:$IV$25</definedName>
    <definedName name="TotalExpense39">'[5]39'!$A$25:$IV$25</definedName>
    <definedName name="TotalExpense40">'[5]40'!$A$25:$IV$25</definedName>
    <definedName name="TotalExpense41">'[5]41'!$A$25:$IV$25</definedName>
    <definedName name="TotalExpense42">'[5]42'!$A$25:$IV$25</definedName>
    <definedName name="TotalExpense43">'[5]43'!$A$25:$IV$25</definedName>
    <definedName name="TotalExpense44">'[5]44'!$A$25:$IV$25</definedName>
    <definedName name="TotalExpense45">'[5]45'!$A$25:$IV$25</definedName>
    <definedName name="TotalExpense46">'[5]46'!$A$25:$IV$25</definedName>
    <definedName name="TotalExpense47">'[5]47'!$A$25:$IV$25</definedName>
    <definedName name="TotalExpense48">'[5]48'!$A$25:$IV$25</definedName>
    <definedName name="TotalExpense49">'[5]49'!$A$25:$IV$25</definedName>
    <definedName name="TotalExpense50">'[5]50'!$A$25:$IV$25</definedName>
    <definedName name="TotalExpense51">'[5]51'!$A$25:$IV$25</definedName>
    <definedName name="TotalExpense52">'[5]52'!$A$25:$IV$25</definedName>
    <definedName name="TotalExpense53">'[5]53'!$A$25:$IV$25</definedName>
    <definedName name="TotalExpense54">'[5]54'!$A$25:$IV$25</definedName>
    <definedName name="TotalExpense55">'[5]55'!$A$25:$IV$25</definedName>
    <definedName name="TotalExpense56">'[5]56'!$A$25:$IV$25</definedName>
    <definedName name="TotalExpense57">'[5]57'!$A$25:$IV$25</definedName>
    <definedName name="TotalExpense58">'[5]58'!$A$25:$IV$25</definedName>
    <definedName name="TotalExpense59">'[5]59'!$A$25:$IV$25</definedName>
    <definedName name="TotalExpense60">'[5]60'!$A$25:$IV$25</definedName>
    <definedName name="TURNOVER_RENTDATA">#REF!</definedName>
    <definedName name="TURNOVERDATA">#REF!</definedName>
    <definedName name="VALUATIONDATA">#REF!</definedName>
    <definedName name="variance_level">[16]BaseData!$C$27</definedName>
    <definedName name="wrn.Finance._.Review._.Meeting." localSheetId="1" hidden="1">{#N/A,#N/A,FALSE,"Issues&amp;ass";#N/A,#N/A,FALSE,"P&amp;Lreports";#N/A,#N/A,FALSE,"Broker Forecasts";#N/A,#N/A,FALSE,"BSreports";#N/A,#N/A,FALSE,"CASHFLOW";#N/A,#N/A,FALSE,"MONTHLY";#N/A,#N/A,FALSE,"AnalyseP&amp;L"}</definedName>
    <definedName name="wrn.Finance._.Review._.Meeting." hidden="1">{#N/A,#N/A,FALSE,"Issues&amp;ass";#N/A,#N/A,FALSE,"P&amp;Lreports";#N/A,#N/A,FALSE,"Broker Forecasts";#N/A,#N/A,FALSE,"BSreports";#N/A,#N/A,FALSE,"CASHFLOW";#N/A,#N/A,FALSE,"MONTHLY";#N/A,#N/A,FALSE,"AnalyseP&amp;L"}</definedName>
    <definedName name="Year1">[5]Input_Variables!$D$21</definedName>
    <definedName name="Year2">[5]Input_Variables!$E$21</definedName>
    <definedName name="Year3">[5]Input_Variables!$F$21</definedName>
    <definedName name="Year4">[5]Input_Variables!$G$21</definedName>
    <definedName name="Year5">[5]Input_Variables!$H$21</definedName>
    <definedName name="zz01CashIncentives">#REF!</definedName>
    <definedName name="zz01Fitout">#REF!</definedName>
    <definedName name="zz01GrossIncome">#REF!</definedName>
    <definedName name="zz01NetIncome">#REF!</definedName>
    <definedName name="zz01NonRecurringCapitalExpense">#REF!</definedName>
    <definedName name="zz01PropertyBV">#REF!</definedName>
    <definedName name="zz01RecurringCapitalExpense">#REF!</definedName>
    <definedName name="zz01TotalCapitalExpense">#REF!</definedName>
    <definedName name="zz01TotalExpense">#REF!</definedName>
    <definedName name="zz02CashIncentives">#REF!</definedName>
    <definedName name="zz02Fitout">#REF!</definedName>
    <definedName name="zz02GrossIncome">#REF!</definedName>
    <definedName name="zz02NetIncome">#REF!</definedName>
    <definedName name="zz02NonRecurringCapitalExpense">#REF!</definedName>
    <definedName name="zz02PropertyBV">#REF!</definedName>
    <definedName name="zz02RecurringCapitalExpense">#REF!</definedName>
    <definedName name="zz02TotalCapitalExpense">#REF!</definedName>
    <definedName name="zz02TotalExpense">#REF!</definedName>
    <definedName name="zz03CashIncentives">#REF!</definedName>
    <definedName name="zz03Fitout">#REF!</definedName>
    <definedName name="zz03GrossIncome">#REF!</definedName>
    <definedName name="zz03NetIncome">#REF!</definedName>
    <definedName name="zz03NonRecurringCapitalExpense">#REF!</definedName>
    <definedName name="zz03PropertyBV">#REF!</definedName>
    <definedName name="zz03RecurringCapitalExpense">#REF!</definedName>
    <definedName name="zz03TotalCapitalExpense">#REF!</definedName>
    <definedName name="zz03TotalExpense">#REF!</definedName>
    <definedName name="zz04CashIncentives">#REF!</definedName>
    <definedName name="zz04Fitout">#REF!</definedName>
    <definedName name="zz04GrossIncome">#REF!</definedName>
    <definedName name="zz04NetIncome">#REF!</definedName>
    <definedName name="zz04NonRecurringCapitalExpense">#REF!</definedName>
    <definedName name="zz04PropertyBV">#REF!</definedName>
    <definedName name="zz04RecurringCapitalExpense">#REF!</definedName>
    <definedName name="zz04TotalCapitalExpense">#REF!</definedName>
    <definedName name="zz04TotalExpense">#REF!</definedName>
    <definedName name="zz05CashIncentives">#REF!</definedName>
    <definedName name="zz05Fitout">#REF!</definedName>
    <definedName name="zz05GrossIncome">#REF!</definedName>
    <definedName name="zz05NetIncome">#REF!</definedName>
    <definedName name="zz05NonRecurringCapitalExpense">#REF!</definedName>
    <definedName name="zz05PropertyBV">#REF!</definedName>
    <definedName name="zz05RecurringCapitalExpense">#REF!</definedName>
    <definedName name="zz05TotalCapitalExpense">#REF!</definedName>
    <definedName name="zz05TotalExpense">#REF!</definedName>
    <definedName name="zz06CashIncentives">#REF!</definedName>
    <definedName name="zz06Fitout">#REF!</definedName>
    <definedName name="zz06GrossIncome">#REF!</definedName>
    <definedName name="zz06NetIncome">#REF!</definedName>
    <definedName name="zz06NonRecurringCapitalExpense">#REF!</definedName>
    <definedName name="zz06PropertyBV">#REF!</definedName>
    <definedName name="zz06RecurringCapitalExpense">#REF!</definedName>
    <definedName name="zz06TotalCapitalExpense">#REF!</definedName>
    <definedName name="zz06TotalExpense">#REF!</definedName>
    <definedName name="zz07CashIncentives">#REF!</definedName>
    <definedName name="zz07Fitout">#REF!</definedName>
    <definedName name="zz07GrossIncome">#REF!</definedName>
    <definedName name="zz07NetIncome">#REF!</definedName>
    <definedName name="zz07NonRecurringCapitalExpense">#REF!</definedName>
    <definedName name="zz07PropertyBV">#REF!</definedName>
    <definedName name="zz07RecurringCapitalExpense">#REF!</definedName>
    <definedName name="zz07TotalCapitalExpense">#REF!</definedName>
    <definedName name="zz07TotalExpense">#REF!</definedName>
    <definedName name="zz08CashIncentives">#REF!</definedName>
    <definedName name="zz08Fitout">#REF!</definedName>
    <definedName name="zz08GrossIncome">#REF!</definedName>
    <definedName name="zz08NetIncome">#REF!</definedName>
    <definedName name="zz08NonRecurringCapitalExpense">#REF!</definedName>
    <definedName name="zz08PropertyBV">#REF!</definedName>
    <definedName name="zz08RecurringCapitalExpense">#REF!</definedName>
    <definedName name="zz08TotalCapitalExpense">#REF!</definedName>
    <definedName name="zz08TotalExpense">#REF!</definedName>
    <definedName name="zz09CashIncentives">#REF!</definedName>
    <definedName name="zz09Fitout">#REF!</definedName>
    <definedName name="zz09GrossIncome">#REF!</definedName>
    <definedName name="zz09NetIncome">#REF!</definedName>
    <definedName name="zz09NonRecurringCapitalExpense">#REF!</definedName>
    <definedName name="zz09PropertyBV">#REF!</definedName>
    <definedName name="zz09RecurringCapitalExpense">#REF!</definedName>
    <definedName name="zz09TotalCapitalExpense">#REF!</definedName>
    <definedName name="zz09TotalExpense">#REF!</definedName>
    <definedName name="zz10CashIncentives">#REF!</definedName>
    <definedName name="zz10Fitout">#REF!</definedName>
    <definedName name="zz10GrossIncome">#REF!</definedName>
    <definedName name="zz10NetIncome">#REF!</definedName>
    <definedName name="zz10NonRecurringCapitalExpense">#REF!</definedName>
    <definedName name="zz10PropertyBV">#REF!</definedName>
    <definedName name="zz10RecurringCapitalExpense">#REF!</definedName>
    <definedName name="zz10TotalCapitalExpense">#REF!</definedName>
    <definedName name="zz10TotalExpense">#REF!</definedName>
    <definedName name="zz11CashIncentives">#REF!</definedName>
    <definedName name="zz11Fitout">#REF!</definedName>
    <definedName name="zz11GrossIncome">#REF!</definedName>
    <definedName name="zz11NetIncome">#REF!</definedName>
    <definedName name="zz11NonRecurringCapitalExpense">#REF!</definedName>
    <definedName name="zz11PropertyBV">#REF!</definedName>
    <definedName name="zz11RecurringCapitalExpense">#REF!</definedName>
    <definedName name="zz11TotalCapitalExpense">#REF!</definedName>
    <definedName name="zz11TotalExpense">#REF!</definedName>
    <definedName name="zz12CashIncentives">#REF!</definedName>
    <definedName name="zz12Fitout">#REF!</definedName>
    <definedName name="zz12GrossIncome">#REF!</definedName>
    <definedName name="zz12NetIncome">#REF!</definedName>
    <definedName name="zz12NonRecurringCapitalExpense">#REF!</definedName>
    <definedName name="zz12PropertyBV">#REF!</definedName>
    <definedName name="zz12RecurringCapitalExpense">#REF!</definedName>
    <definedName name="zz12TotalCapitalExpense">#REF!</definedName>
    <definedName name="zz12TotalExpense">#REF!</definedName>
    <definedName name="zz13CashIncentives">#REF!</definedName>
    <definedName name="zz13Fitout">#REF!</definedName>
    <definedName name="zz13GrossIncome">#REF!</definedName>
    <definedName name="zz13NetIncome">#REF!</definedName>
    <definedName name="zz13NonRecurringCapitalExpense">#REF!</definedName>
    <definedName name="zz13PropertyBV">#REF!</definedName>
    <definedName name="zz13RecurringCapitalExpense">#REF!</definedName>
    <definedName name="zz13TotalCapitalExpense">#REF!</definedName>
    <definedName name="zz13TotalExpense">#REF!</definedName>
    <definedName name="zz14CashIncentives">#REF!</definedName>
    <definedName name="zz14Fitout">#REF!</definedName>
    <definedName name="zz14GrossIncome">#REF!</definedName>
    <definedName name="zz14NetIncome">#REF!</definedName>
    <definedName name="zz14NonRecurringCapitalExpense">#REF!</definedName>
    <definedName name="zz14PropertyBV">#REF!</definedName>
    <definedName name="zz14RecurringCapitalExpense">#REF!</definedName>
    <definedName name="zz14TotalCapitalExpense">#REF!</definedName>
    <definedName name="zz14TotalExpense">#REF!</definedName>
    <definedName name="zz15CashIncentives">#REF!</definedName>
    <definedName name="zz15Fitout">#REF!</definedName>
    <definedName name="zz15GrossIncome">#REF!</definedName>
    <definedName name="zz15NetIncome">#REF!</definedName>
    <definedName name="zz15NonRecurringCapitalExpense">#REF!</definedName>
    <definedName name="zz15PropertyBV">#REF!</definedName>
    <definedName name="zz15RecurringCapitalExpense">#REF!</definedName>
    <definedName name="zz15TotalCapitalExpense">#REF!</definedName>
    <definedName name="zz15TotalExpense">#REF!</definedName>
    <definedName name="zz16CashIncentives">#REF!</definedName>
    <definedName name="zz16Fitout">#REF!</definedName>
    <definedName name="zz16GrossIncome">#REF!</definedName>
    <definedName name="zz16NetIncome">#REF!</definedName>
    <definedName name="zz16NonRecurringCapitalExpense">#REF!</definedName>
    <definedName name="zz16PropertyBV">#REF!</definedName>
    <definedName name="zz16RecurringCapitalExpense">#REF!</definedName>
    <definedName name="zz16TotalCapitalExpense">#REF!</definedName>
    <definedName name="zz16TotalExpense">#REF!</definedName>
    <definedName name="zz17CashIncentives">#REF!</definedName>
    <definedName name="zz17Fitout">#REF!</definedName>
    <definedName name="zz17GrossIncome">#REF!</definedName>
    <definedName name="zz17NetIncome">#REF!</definedName>
    <definedName name="zz17NonRecurringCapitalExpense">#REF!</definedName>
    <definedName name="zz17PropertyBV">#REF!</definedName>
    <definedName name="zz17RecurringCapitalExpense">#REF!</definedName>
    <definedName name="zz17TotalCapitalExpense">#REF!</definedName>
    <definedName name="zz17TotalExpense">#REF!</definedName>
    <definedName name="zz18CashIncentives">#REF!</definedName>
    <definedName name="zz18Fitout">#REF!</definedName>
    <definedName name="zz18GrossIncome">#REF!</definedName>
    <definedName name="zz18NetIncome">#REF!</definedName>
    <definedName name="zz18NonRecurringCapitalExpense">#REF!</definedName>
    <definedName name="zz18PropertyBV">#REF!</definedName>
    <definedName name="zz18RecurringCapitalExpense">#REF!</definedName>
    <definedName name="zz18TotalCapitalExpense">#REF!</definedName>
    <definedName name="zz18TotalExpense">#REF!</definedName>
    <definedName name="zz19CashIncentives">#REF!</definedName>
    <definedName name="zz19Fitout">#REF!</definedName>
    <definedName name="zz19GrossIncome">#REF!</definedName>
    <definedName name="zz19NetIncome">#REF!</definedName>
    <definedName name="zz19NonRecurringCapitalExpense">#REF!</definedName>
    <definedName name="zz19PropertyBV">#REF!</definedName>
    <definedName name="zz19RecurringCapitalExpense">#REF!</definedName>
    <definedName name="zz19TotalCapitalExpense">#REF!</definedName>
    <definedName name="zz19TotalExpense">#REF!</definedName>
    <definedName name="zz20CashIncentives">#REF!</definedName>
    <definedName name="zz20Fitout">#REF!</definedName>
    <definedName name="zz20GrossIncome">#REF!</definedName>
    <definedName name="zz20NetIncome">#REF!</definedName>
    <definedName name="zz20NonRecurringCapitalExpense">#REF!</definedName>
    <definedName name="zz20PropertyBV">#REF!</definedName>
    <definedName name="zz20RecurringCapitalExpense">#REF!</definedName>
    <definedName name="zz20TotalCapitalExpense">#REF!</definedName>
    <definedName name="zz20TotalExpense">#REF!</definedName>
    <definedName name="zz21CashIncentives">#REF!</definedName>
    <definedName name="zz21Fitout">#REF!</definedName>
    <definedName name="zz21GrossIncome">#REF!</definedName>
    <definedName name="zz21NetIncome">#REF!</definedName>
    <definedName name="zz21NonRecurringCapitalExpense">#REF!</definedName>
    <definedName name="zz21PropertyBV">#REF!</definedName>
    <definedName name="zz21RecurringCapitalExpense">#REF!</definedName>
    <definedName name="zz21TotalCapitalExpense">#REF!</definedName>
    <definedName name="zz21TotalExpense">#REF!</definedName>
    <definedName name="zz22CashIncentives">#REF!</definedName>
    <definedName name="zz22Fitout">#REF!</definedName>
    <definedName name="zz22GrossIncome">#REF!</definedName>
    <definedName name="zz22NetIncome">#REF!</definedName>
    <definedName name="zz22NonRecurringCapitalExpense">#REF!</definedName>
    <definedName name="zz22PropertyBV">#REF!</definedName>
    <definedName name="zz22RecurringCapitalExpense">#REF!</definedName>
    <definedName name="zz22TotalCapitalExpense">#REF!</definedName>
    <definedName name="zz22TotalExpense">#REF!</definedName>
    <definedName name="zz23CashIncentives">#REF!</definedName>
    <definedName name="zz23Fitout">#REF!</definedName>
    <definedName name="zz23GrossIncome">#REF!</definedName>
    <definedName name="zz23NetIncome">#REF!</definedName>
    <definedName name="zz23NonRecurringCapitalExpense">#REF!</definedName>
    <definedName name="zz23PropertyBV">#REF!</definedName>
    <definedName name="zz23RecurringCapitalExpense">#REF!</definedName>
    <definedName name="zz23TotalCapitalExpense">#REF!</definedName>
    <definedName name="zz23TotalExpense">#REF!</definedName>
    <definedName name="zz24CashIncentives">#REF!</definedName>
    <definedName name="zz24Fitout">#REF!</definedName>
    <definedName name="zz24GrossIncome">#REF!</definedName>
    <definedName name="zz24NetIncome">#REF!</definedName>
    <definedName name="zz24NonRecurringCapitalExpense">#REF!</definedName>
    <definedName name="zz24PropertyBV">#REF!</definedName>
    <definedName name="zz24RecurringCapitalExpense">#REF!</definedName>
    <definedName name="zz24TotalCapitalExpense">#REF!</definedName>
    <definedName name="zz24TotalExpense">#REF!</definedName>
    <definedName name="zz25CashIncentives">#REF!</definedName>
    <definedName name="zz25Fitout">#REF!</definedName>
    <definedName name="zz25GrossIncome">#REF!</definedName>
    <definedName name="zz25NetIncome">#REF!</definedName>
    <definedName name="zz25NonRecurringCapitalExpense">#REF!</definedName>
    <definedName name="zz25PropertyBV">#REF!</definedName>
    <definedName name="zz25RecurringCapitalExpense">#REF!</definedName>
    <definedName name="zz25TotalCapitalExpense">#REF!</definedName>
    <definedName name="zz25TotalExpense">#REF!</definedName>
    <definedName name="zz26CashIncentives">#REF!</definedName>
    <definedName name="zz26Fitout">#REF!</definedName>
    <definedName name="zz26GrossIncome">#REF!</definedName>
    <definedName name="zz26NetIncome">#REF!</definedName>
    <definedName name="zz26NonRecurringCapitalExpense">#REF!</definedName>
    <definedName name="zz26PropertyBV">#REF!</definedName>
    <definedName name="zz26RecurringCapitalExpense">#REF!</definedName>
    <definedName name="zz26TotalCapitalExpense">#REF!</definedName>
    <definedName name="zz26TotalExpense">#REF!</definedName>
    <definedName name="zz27CashIncentives">#REF!</definedName>
    <definedName name="zz27Fitout">#REF!</definedName>
    <definedName name="zz27GrossIncome">#REF!</definedName>
    <definedName name="zz27NetIncome">#REF!</definedName>
    <definedName name="zz27NonRecurringCapitalExpense">#REF!</definedName>
    <definedName name="zz27PropertyBV">#REF!</definedName>
    <definedName name="zz27RecurringCapitalExpense">#REF!</definedName>
    <definedName name="zz27TotalCapitalExpense">#REF!</definedName>
    <definedName name="zz27TotalExpense">#REF!</definedName>
    <definedName name="zz28CashIncentives">#REF!</definedName>
    <definedName name="zz28Fitout">#REF!</definedName>
    <definedName name="zz28GrossIncome">#REF!</definedName>
    <definedName name="zz28NetIncome">#REF!</definedName>
    <definedName name="zz28NonRecurringCapitalExpense">#REF!</definedName>
    <definedName name="zz28PropertyBV">#REF!</definedName>
    <definedName name="zz28RecurringCapitalExpense">#REF!</definedName>
    <definedName name="zz28TotalCapitalExpense">#REF!</definedName>
    <definedName name="zz28TotalExpense">#REF!</definedName>
    <definedName name="zz29CashIncentives">#REF!</definedName>
    <definedName name="zz29Fitout">#REF!</definedName>
    <definedName name="zz29GrossIncome">#REF!</definedName>
    <definedName name="zz29NetIncome">#REF!</definedName>
    <definedName name="zz29NonRecurringCapitalExpense">#REF!</definedName>
    <definedName name="zz29PropertyBV">#REF!</definedName>
    <definedName name="zz29RecurringCapitalExpense">#REF!</definedName>
    <definedName name="zz29TotalCapitalExpense">#REF!</definedName>
    <definedName name="zz29TotalExpense">#REF!</definedName>
    <definedName name="zz30CashIncentives">#REF!</definedName>
    <definedName name="zz30Fitout">#REF!</definedName>
    <definedName name="zz30GrossIncome">#REF!</definedName>
    <definedName name="zz30NetIncome">#REF!</definedName>
    <definedName name="zz30NonRecurringCapitalExpense">#REF!</definedName>
    <definedName name="zz30PropertyBV">#REF!</definedName>
    <definedName name="zz30RecurringCapitalExpense">#REF!</definedName>
    <definedName name="zz30TotalCapitalExpense">#REF!</definedName>
    <definedName name="zz30TotalExpense">#REF!</definedName>
    <definedName name="zz31CashIncentives">#REF!</definedName>
    <definedName name="zz31Fitout">#REF!</definedName>
    <definedName name="zz31GrossIncome">#REF!</definedName>
    <definedName name="zz31NetIncome">#REF!</definedName>
    <definedName name="zz31NonRecurringCapitalExpense">#REF!</definedName>
    <definedName name="zz31PropertyBV">#REF!</definedName>
    <definedName name="zz31RecurringCapitalExpense">#REF!</definedName>
    <definedName name="zz31TotalCapitalExpense">#REF!</definedName>
    <definedName name="zz31TotalExpense">#REF!</definedName>
    <definedName name="zz32CashIncentives">#REF!</definedName>
    <definedName name="zz32Fitout">#REF!</definedName>
    <definedName name="zz32GrossIncome">#REF!</definedName>
    <definedName name="zz32NetIncome">#REF!</definedName>
    <definedName name="zz32NonRecurringCapitalExpense">#REF!</definedName>
    <definedName name="zz32PropertyBV">#REF!</definedName>
    <definedName name="zz32RecurringCapitalExpense">#REF!</definedName>
    <definedName name="zz32TotalCapitalExpense">#REF!</definedName>
    <definedName name="zz32TotalExpense">#REF!</definedName>
    <definedName name="zz33CashIncentives">#REF!</definedName>
    <definedName name="zz33Fitout">#REF!</definedName>
    <definedName name="zz33GrossIncome">#REF!</definedName>
    <definedName name="zz33NetIncome">#REF!</definedName>
    <definedName name="zz33NonRecurringCapitalExpense">#REF!</definedName>
    <definedName name="zz33PropertyBV">#REF!</definedName>
    <definedName name="zz33RecurringCapitalExpense">#REF!</definedName>
    <definedName name="zz33TotalCapitalExpense">#REF!</definedName>
    <definedName name="zz33TotalExpense">#REF!</definedName>
    <definedName name="zz34CashIncentives">#REF!</definedName>
    <definedName name="zz34Fitout">#REF!</definedName>
    <definedName name="zz34GrossIncome">#REF!</definedName>
    <definedName name="zz34NetIncome">#REF!</definedName>
    <definedName name="zz34NonRecurringCapitalExpense">#REF!</definedName>
    <definedName name="zz34PropertyBV">#REF!</definedName>
    <definedName name="zz34RecurringCapitalExpense">#REF!</definedName>
    <definedName name="zz34TotalCapitalExpense">#REF!</definedName>
    <definedName name="zz34TotalExpense">#REF!</definedName>
    <definedName name="zz35CashIncentives">#REF!</definedName>
    <definedName name="zz35Fitout">#REF!</definedName>
    <definedName name="zz35GrossIncome">#REF!</definedName>
    <definedName name="zz35NetIncome">#REF!</definedName>
    <definedName name="zz35NonRecurringCapitalExpense">#REF!</definedName>
    <definedName name="zz35PropertyBV">#REF!</definedName>
    <definedName name="zz35RecurringCapitalExpense">#REF!</definedName>
    <definedName name="zz35TotalCapitalExpense">#REF!</definedName>
    <definedName name="zz35TotalExpense">#REF!</definedName>
    <definedName name="zz36CashIncentives">#REF!</definedName>
    <definedName name="zz36Fitout">#REF!</definedName>
    <definedName name="zz36GrossIncome">#REF!</definedName>
    <definedName name="zz36NetIncome">#REF!</definedName>
    <definedName name="zz36NonRecurringCapitalExpense">#REF!</definedName>
    <definedName name="zz36PropertyBV">#REF!</definedName>
    <definedName name="zz36RecurringCapitalExpense">#REF!</definedName>
    <definedName name="zz36TotalCapitalExpense">#REF!</definedName>
    <definedName name="zz36TotalExpense">#REF!</definedName>
    <definedName name="zz37CashIncentives">#REF!</definedName>
    <definedName name="zz37Fitout">#REF!</definedName>
    <definedName name="zz37GrossIncome">#REF!</definedName>
    <definedName name="zz37NetIncome">#REF!</definedName>
    <definedName name="zz37NonRecurringCapitalExpense">#REF!</definedName>
    <definedName name="zz37PropertyBV">#REF!</definedName>
    <definedName name="zz37RecurringCapitalExpense">#REF!</definedName>
    <definedName name="zz37TotalCapitalExpense">#REF!</definedName>
    <definedName name="zz37TotalExpense">#REF!</definedName>
    <definedName name="zz38CashIncentives">#REF!</definedName>
    <definedName name="zz38Fitout">#REF!</definedName>
    <definedName name="zz38GrossIncome">#REF!</definedName>
    <definedName name="zz38NetIncome">#REF!</definedName>
    <definedName name="zz38NonRecurringCapitalExpense">#REF!</definedName>
    <definedName name="zz38PropertyBV">#REF!</definedName>
    <definedName name="zz38RecurringCapitalExpense">#REF!</definedName>
    <definedName name="zz38TotalCapitalExpense">#REF!</definedName>
    <definedName name="zz38TotalExpense">#REF!</definedName>
    <definedName name="zz39CashIncentives">#REF!</definedName>
    <definedName name="zz39Fitout">#REF!</definedName>
    <definedName name="zz39GrossIncome">#REF!</definedName>
    <definedName name="zz39NetIncome">#REF!</definedName>
    <definedName name="zz39NonRecurringCapitalExpense">#REF!</definedName>
    <definedName name="zz39PropertyBV">#REF!</definedName>
    <definedName name="zz39RecurringCapitalExpense">#REF!</definedName>
    <definedName name="zz39TotalCapitalExpense">#REF!</definedName>
    <definedName name="zz39TotalExpense">#REF!</definedName>
    <definedName name="zz40CashIncentives">#REF!</definedName>
    <definedName name="zz40Fitout">#REF!</definedName>
    <definedName name="zz40GrossIncome">#REF!</definedName>
    <definedName name="zz40NetIncome">#REF!</definedName>
    <definedName name="zz40NonRecurringCapitalExpense">#REF!</definedName>
    <definedName name="zz40PropertyBV">#REF!</definedName>
    <definedName name="zz40RecurringCapitalExpense">#REF!</definedName>
    <definedName name="zz40TotalCapitalExpense">#REF!</definedName>
    <definedName name="zz40TotalExpense">#REF!</definedName>
    <definedName name="zz41CashIncentives">#REF!</definedName>
    <definedName name="zz41Fitout">#REF!</definedName>
    <definedName name="zz41GrossIncome">#REF!</definedName>
    <definedName name="zz41NetIncome">#REF!</definedName>
    <definedName name="zz41NonRecurringCapitalExpense">#REF!</definedName>
    <definedName name="zz41PropertyBV">#REF!</definedName>
    <definedName name="zz41RecurringCapitalExpense">#REF!</definedName>
    <definedName name="zz41TotalCapitalExpense">#REF!</definedName>
    <definedName name="zz41TotalExpense">#REF!</definedName>
    <definedName name="zz42CashIncentives">#REF!</definedName>
    <definedName name="zz42Fitout">#REF!</definedName>
    <definedName name="zz42GrossIncome">#REF!</definedName>
    <definedName name="zz42NetIncome">#REF!</definedName>
    <definedName name="zz42NonRecurringCapitalExpense">#REF!</definedName>
    <definedName name="zz42PropertyBV">#REF!</definedName>
    <definedName name="zz42RecurringCapitalExpense">#REF!</definedName>
    <definedName name="zz42TotalCapitalExpense">#REF!</definedName>
    <definedName name="zz42TotalExpense">#REF!</definedName>
    <definedName name="zz43CashIncentives">#REF!</definedName>
    <definedName name="zz43Fitout">#REF!</definedName>
    <definedName name="zz43GrossIncome">#REF!</definedName>
    <definedName name="zz43NetIncome">#REF!</definedName>
    <definedName name="zz43NonRecurringCapitalExpense">#REF!</definedName>
    <definedName name="zz43PropertyBV">#REF!</definedName>
    <definedName name="zz43RecurringCapitalExpense">#REF!</definedName>
    <definedName name="zz43TotalCapitalExpense">#REF!</definedName>
    <definedName name="zz43TotalExpense">#REF!</definedName>
    <definedName name="zz44CashIncentives">#REF!</definedName>
    <definedName name="zz44Fitout">#REF!</definedName>
    <definedName name="zz44GrossIncome">#REF!</definedName>
    <definedName name="zz44NetIncome">#REF!</definedName>
    <definedName name="zz44NonRecurringCapitalExpense">#REF!</definedName>
    <definedName name="zz44PropertyBV">#REF!</definedName>
    <definedName name="zz44RecurringCapitalExpense">#REF!</definedName>
    <definedName name="zz44TotalCapitalExpense">#REF!</definedName>
    <definedName name="zz44TotalExpense">#REF!</definedName>
    <definedName name="zz45CashIncentives">#REF!</definedName>
    <definedName name="zz45Fitout">#REF!</definedName>
    <definedName name="zz45GrossIncome">#REF!</definedName>
    <definedName name="zz45NetIncome">#REF!</definedName>
    <definedName name="zz45NonRecurringCapitalExpense">#REF!</definedName>
    <definedName name="zz45PropertyBV">#REF!</definedName>
    <definedName name="zz45RecurringCapitalExpense">#REF!</definedName>
    <definedName name="zz45TotalCapitalExpense">#REF!</definedName>
    <definedName name="zz45TotalExpense">#REF!</definedName>
    <definedName name="zzAssetRevaluationReserve">#REF!</definedName>
    <definedName name="zzBorrowings">#REF!</definedName>
    <definedName name="zzBudgetedAmortisation01">#REF!</definedName>
    <definedName name="zzBudgetedAmortisation02">#REF!</definedName>
    <definedName name="zzBudgetedAmortisation03">#REF!</definedName>
    <definedName name="zzBudgetedAmortisation04">#REF!</definedName>
    <definedName name="zzBudgetedAmortisation05">#REF!</definedName>
    <definedName name="zzBudgetedAmortisation06">#REF!</definedName>
    <definedName name="zzBudgetedAmortisation07">#REF!</definedName>
    <definedName name="zzBudgetedAmortisation08">#REF!</definedName>
    <definedName name="zzBudgetedAmortisation09">#REF!</definedName>
    <definedName name="zzBudgetedAmortisation10">#REF!</definedName>
    <definedName name="zzBudgetedAmortisation11">#REF!</definedName>
    <definedName name="zzBudgetedAmortisation12">#REF!</definedName>
    <definedName name="zzBudgetedAmortisation13">#REF!</definedName>
    <definedName name="zzBudgetedAmortisation14">#REF!</definedName>
    <definedName name="zzBudgetedAmortisation15">#REF!</definedName>
    <definedName name="zzBudgetedAmortisation16">#REF!</definedName>
    <definedName name="zzBudgetedAmortisation17">#REF!</definedName>
    <definedName name="zzBudgetedAmortisation18">#REF!</definedName>
    <definedName name="zzBudgetedAmortisation19">#REF!</definedName>
    <definedName name="zzBudgetedAmortisation20">#REF!</definedName>
    <definedName name="zzBudgetedAmortisation21">#REF!</definedName>
    <definedName name="zzBudgetedAmortisation22">#REF!</definedName>
    <definedName name="zzBudgetedAmortisation23">#REF!</definedName>
    <definedName name="zzBudgetedAmortisation24">#REF!</definedName>
    <definedName name="zzCapitalProfitsReserve">#REF!</definedName>
    <definedName name="zzCash">#REF!</definedName>
    <definedName name="zzCashflowFinancing">#REF!</definedName>
    <definedName name="zzCashflowInvesting">#REF!</definedName>
    <definedName name="zzCashflowOperating">#REF!</definedName>
    <definedName name="zzCFCapitalExpenditure">#REF!</definedName>
    <definedName name="zzCFDebtDrawdown">#REF!</definedName>
    <definedName name="zzCFDebtRepayment">#REF!</definedName>
    <definedName name="zzCFDistributionPaid">#REF!</definedName>
    <definedName name="zzCFDRPs">#REF!</definedName>
    <definedName name="zzCFInterestExpense">#REF!</definedName>
    <definedName name="zzCFInterestIncome">#REF!</definedName>
    <definedName name="zzCFNetIncome">#REF!</definedName>
    <definedName name="zzCFNewIssues">#REF!</definedName>
    <definedName name="zzCFPartlyPaid">#REF!</definedName>
    <definedName name="zzCFPaymentsforAcquisitions">#REF!</definedName>
    <definedName name="zzCFProceedsfromSales">#REF!</definedName>
    <definedName name="zzDebtFundingCashflow">#REF!</definedName>
    <definedName name="zzDeferredBorrowingCosts">#REF!</definedName>
    <definedName name="zzDeferredBorrowingCostsNC">#REF!</definedName>
    <definedName name="zzDelCash1B">#REF!</definedName>
    <definedName name="zzDelFund10a">#REF!</definedName>
    <definedName name="zzDelFund10B">#REF!</definedName>
    <definedName name="zzDelFund11a">#REF!</definedName>
    <definedName name="zzDelFund11B">#REF!</definedName>
    <definedName name="zzDelFund12a">#REF!</definedName>
    <definedName name="zzDelFund12B">#REF!</definedName>
    <definedName name="zzDelFund13a">#REF!</definedName>
    <definedName name="zzDelFund13B">#REF!</definedName>
    <definedName name="zzDelFund14a">#REF!</definedName>
    <definedName name="zzDelFund14B">#REF!</definedName>
    <definedName name="zzDelFund15a">#REF!</definedName>
    <definedName name="zzDelFund15B">#REF!</definedName>
    <definedName name="zzDelFund1a">#REF!</definedName>
    <definedName name="zzDelFund1B">#REF!</definedName>
    <definedName name="zzDelFund2a">#REF!</definedName>
    <definedName name="zzDelFund2B">#REF!</definedName>
    <definedName name="zzDelFund3a">#REF!</definedName>
    <definedName name="zzDelFund3B">#REF!</definedName>
    <definedName name="zzDelFund4a">#REF!</definedName>
    <definedName name="zzDelFund4B">#REF!</definedName>
    <definedName name="zzDelFund5a">#REF!</definedName>
    <definedName name="zzDelFund5B">#REF!</definedName>
    <definedName name="zzDelFund6a">#REF!</definedName>
    <definedName name="zzDelFund6B">#REF!</definedName>
    <definedName name="zzDelFund7a">#REF!</definedName>
    <definedName name="zzDelFund7B">#REF!</definedName>
    <definedName name="zzDelFund8a">#REF!</definedName>
    <definedName name="zzDelFund8B">#REF!</definedName>
    <definedName name="zzDelFund9a">#REF!</definedName>
    <definedName name="zzDelFund9B">#REF!</definedName>
    <definedName name="zzDistributionHY">#REF!</definedName>
    <definedName name="zzDistributionPaidCash">#REF!</definedName>
    <definedName name="zzDistributionQY">#REF!</definedName>
    <definedName name="zzEFundInputs">#REF!</definedName>
    <definedName name="zzEFundOpenUnits">#REF!</definedName>
    <definedName name="zzEFundStartDate">#REF!</definedName>
    <definedName name="zzEstablishmentExpenses">#REF!</definedName>
    <definedName name="zzFloatingAverageMarginRate">#REF!</definedName>
    <definedName name="zzFloatingInterestRate">#REF!</definedName>
    <definedName name="zzFloatingMarginRate">#REF!</definedName>
    <definedName name="zzForecastDistribution">#REF!</definedName>
    <definedName name="zzForecastManagersFee">#REF!</definedName>
    <definedName name="zzForecastOtherExpenses">#REF!</definedName>
    <definedName name="zzForecastOtherIncome">#REF!</definedName>
    <definedName name="zzForecastTrusteesFee">#REF!</definedName>
    <definedName name="zzFundAmtSwap1">#REF!</definedName>
    <definedName name="zzFundAmtSwap10">#REF!</definedName>
    <definedName name="zzFundAmtSwap11">#REF!</definedName>
    <definedName name="zzFundAmtSwap12">#REF!</definedName>
    <definedName name="zzFundAmtSwap13">#REF!</definedName>
    <definedName name="zzFundAmtSwap14">#REF!</definedName>
    <definedName name="zzFundAmtSwap15">#REF!</definedName>
    <definedName name="zzFundAmtSwap2">#REF!</definedName>
    <definedName name="zzFundAmtSwap3">#REF!</definedName>
    <definedName name="zzFundAmtSwap4">#REF!</definedName>
    <definedName name="zzFundAmtSwap5">#REF!</definedName>
    <definedName name="zzFundAmtSwap6">#REF!</definedName>
    <definedName name="zzFundAmtSwap7">#REF!</definedName>
    <definedName name="zzFundAmtSwap8">#REF!</definedName>
    <definedName name="zzFundAmtSwap9">#REF!</definedName>
    <definedName name="zzFundBal1">#REF!</definedName>
    <definedName name="zzFundBal10">#REF!</definedName>
    <definedName name="zzFundBal11">#REF!</definedName>
    <definedName name="zzFundBal12">#REF!</definedName>
    <definedName name="zzFundBal2">#REF!</definedName>
    <definedName name="zzFundBal3">#REF!</definedName>
    <definedName name="zzFundBal4">#REF!</definedName>
    <definedName name="zzFundBal5">#REF!</definedName>
    <definedName name="zzFundBal6">#REF!</definedName>
    <definedName name="zzFundBal7">#REF!</definedName>
    <definedName name="zzFundBal8">#REF!</definedName>
    <definedName name="zzFundBal9">#REF!</definedName>
    <definedName name="zzFundCosts1">#REF!</definedName>
    <definedName name="zzFundCosts10">#REF!</definedName>
    <definedName name="zzFundCosts11">#REF!</definedName>
    <definedName name="zzFundCosts12">#REF!</definedName>
    <definedName name="zzFundCosts13">#REF!</definedName>
    <definedName name="zzFundCosts14">#REF!</definedName>
    <definedName name="zzFundCosts15">#REF!</definedName>
    <definedName name="zzFundCosts2">#REF!</definedName>
    <definedName name="zzFundCosts3">#REF!</definedName>
    <definedName name="zzFundCosts4">#REF!</definedName>
    <definedName name="zzFundCosts5">#REF!</definedName>
    <definedName name="zzFundCosts6">#REF!</definedName>
    <definedName name="zzFundCosts7">#REF!</definedName>
    <definedName name="zzFundCosts8">#REF!</definedName>
    <definedName name="zzFundCosts9">#REF!</definedName>
    <definedName name="zzFundDdns1">#REF!</definedName>
    <definedName name="zzFundDdns10">#REF!</definedName>
    <definedName name="zzFundDdns11">#REF!</definedName>
    <definedName name="zzFundDdns12">#REF!</definedName>
    <definedName name="zzFundDdns2">#REF!</definedName>
    <definedName name="zzFundDdns3">#REF!</definedName>
    <definedName name="zzFundDdns4">#REF!</definedName>
    <definedName name="zzFundDdns5">#REF!</definedName>
    <definedName name="zzFundDdns6">#REF!</definedName>
    <definedName name="zzFundDdns7">#REF!</definedName>
    <definedName name="zzFundDdns8">#REF!</definedName>
    <definedName name="zzFundDdns9">#REF!</definedName>
    <definedName name="zzFundDedInt1">#REF!</definedName>
    <definedName name="zzFundDedInt10">#REF!</definedName>
    <definedName name="zzFundDedInt11">#REF!</definedName>
    <definedName name="zzFundDedInt12">#REF!</definedName>
    <definedName name="zzFundDedInt2">#REF!</definedName>
    <definedName name="zzFundDedInt3">#REF!</definedName>
    <definedName name="zzFundDedInt4">#REF!</definedName>
    <definedName name="zzFundDedInt5">#REF!</definedName>
    <definedName name="zzFundDedInt6">#REF!</definedName>
    <definedName name="zzFundDedInt7">#REF!</definedName>
    <definedName name="zzFundDedInt8">#REF!</definedName>
    <definedName name="zzFundDedInt9">#REF!</definedName>
    <definedName name="zzFundFinalBal1">#REF!</definedName>
    <definedName name="zzFundFinalBal10">#REF!</definedName>
    <definedName name="zzFundFinalBal11">#REF!</definedName>
    <definedName name="zzFundFinalBal12">#REF!</definedName>
    <definedName name="zzFundFinalBal13">#REF!</definedName>
    <definedName name="zzFundFinalBal14">#REF!</definedName>
    <definedName name="zzFundFinalBal15">#REF!</definedName>
    <definedName name="zzFundFinalBal2">#REF!</definedName>
    <definedName name="zzFundFinalBal3">#REF!</definedName>
    <definedName name="zzFundFinalBal4">#REF!</definedName>
    <definedName name="zzFundFinalBal5">#REF!</definedName>
    <definedName name="zzFundFinalBal6">#REF!</definedName>
    <definedName name="zzFundFinalBal7">#REF!</definedName>
    <definedName name="zzFundFinalBal8">#REF!</definedName>
    <definedName name="zzFundFinalBal9">#REF!</definedName>
    <definedName name="zzFundFixedAmt1">#REF!</definedName>
    <definedName name="zzFundFixedAmt2">#REF!</definedName>
    <definedName name="zzFundFixedRates1">#REF!</definedName>
    <definedName name="zzFundFixedRates2">#REF!</definedName>
    <definedName name="zzFundFloatAmt1">#REF!</definedName>
    <definedName name="zzFundFloatAmt10">#REF!</definedName>
    <definedName name="zzFundFloatAmt2">#REF!</definedName>
    <definedName name="zzFundFloatAmt3">#REF!</definedName>
    <definedName name="zzFundFloatAmt4">#REF!</definedName>
    <definedName name="zzFundFloatAmt5">#REF!</definedName>
    <definedName name="zzFundFloatAmt6">#REF!</definedName>
    <definedName name="zzFundFloatAmt7">#REF!</definedName>
    <definedName name="zzFundFloatAmt8">#REF!</definedName>
    <definedName name="zzFundFloatAmt9">#REF!</definedName>
    <definedName name="zzFundFloatRates1">#REF!</definedName>
    <definedName name="zzFundFloatRates10">#REF!</definedName>
    <definedName name="zzFundFloatRates2">#REF!</definedName>
    <definedName name="zzFundFloatRates3">#REF!</definedName>
    <definedName name="zzFundFloatRates4">#REF!</definedName>
    <definedName name="zzFundFloatRates5">#REF!</definedName>
    <definedName name="zzFundFloatRates6">#REF!</definedName>
    <definedName name="zzFundFloatRates7">#REF!</definedName>
    <definedName name="zzFundFloatRates8">#REF!</definedName>
    <definedName name="zzFundFloatRates9">#REF!</definedName>
    <definedName name="zzFundingCostsFixed1">#REF!</definedName>
    <definedName name="zzFundingCostsFixed2">#REF!</definedName>
    <definedName name="zzFundingCostsFloat1">#REF!</definedName>
    <definedName name="zzFundingCostsFloat10">#REF!</definedName>
    <definedName name="zzFundingCostsFloat2">#REF!</definedName>
    <definedName name="zzFundingCostsFloat3">#REF!</definedName>
    <definedName name="zzFundingCostsFloat4">#REF!</definedName>
    <definedName name="zzFundingCostsFloat5">#REF!</definedName>
    <definedName name="zzFundingCostsFloat6">#REF!</definedName>
    <definedName name="zzFundingCostsFloat7">#REF!</definedName>
    <definedName name="zzFundingCostsFloat8">#REF!</definedName>
    <definedName name="zzFundingCostsFloat9">#REF!</definedName>
    <definedName name="zzFundingCostsSwap1">#REF!</definedName>
    <definedName name="zzFundingCostsSwap10">#REF!</definedName>
    <definedName name="zzFundingCostsSwap11">#REF!</definedName>
    <definedName name="zzFundingCostsSwap12">#REF!</definedName>
    <definedName name="zzFundingCostsSwap13">#REF!</definedName>
    <definedName name="zzFundingCostsSwap14">#REF!</definedName>
    <definedName name="zzFundingCostsSwap15">#REF!</definedName>
    <definedName name="zzFundingCostsSwap2">#REF!</definedName>
    <definedName name="zzFundingCostsSwap3">#REF!</definedName>
    <definedName name="zzFundingCostsSwap4">#REF!</definedName>
    <definedName name="zzFundingCostsSwap5">#REF!</definedName>
    <definedName name="zzFundingCostsSwap6">#REF!</definedName>
    <definedName name="zzFundingCostsSwap7">#REF!</definedName>
    <definedName name="zzFundingCostsSwap8">#REF!</definedName>
    <definedName name="zzFundingCostsSwap9">#REF!</definedName>
    <definedName name="zzFundInputs">#REF!</definedName>
    <definedName name="zzFundMarginFixed1">#REF!</definedName>
    <definedName name="zzFundMarginFixed2">#REF!</definedName>
    <definedName name="zzFundMarginFloat1">#REF!</definedName>
    <definedName name="zzFundMarginFloat10">#REF!</definedName>
    <definedName name="zzFundMarginFloat2">#REF!</definedName>
    <definedName name="zzFundMarginFloat3">#REF!</definedName>
    <definedName name="zzFundMarginFloat4">#REF!</definedName>
    <definedName name="zzFundMarginFloat5">#REF!</definedName>
    <definedName name="zzFundMarginFloat6">#REF!</definedName>
    <definedName name="zzFundMarginFloat7">#REF!</definedName>
    <definedName name="zzFundMarginFloat8">#REF!</definedName>
    <definedName name="zzFundMarginFloat9">#REF!</definedName>
    <definedName name="zzFundNetSwapAmt1">#REF!</definedName>
    <definedName name="zzFundNetSwapAmt10">#REF!</definedName>
    <definedName name="zzFundNetSwapAmt11">#REF!</definedName>
    <definedName name="zzFundNetSwapAmt12">#REF!</definedName>
    <definedName name="zzFundNetSwapAmt13">#REF!</definedName>
    <definedName name="zzFundNetSwapAmt14">#REF!</definedName>
    <definedName name="zzFundNetSwapAmt15">#REF!</definedName>
    <definedName name="zzFundNetSwapAmt2">#REF!</definedName>
    <definedName name="zzFundNetSwapAmt3">#REF!</definedName>
    <definedName name="zzFundNetSwapAmt4">#REF!</definedName>
    <definedName name="zzFundNetSwapAmt5">#REF!</definedName>
    <definedName name="zzFundNetSwapAmt6">#REF!</definedName>
    <definedName name="zzFundNetSwapAmt7">#REF!</definedName>
    <definedName name="zzFundNetSwapAmt8">#REF!</definedName>
    <definedName name="zzFundNetSwapAmt9">#REF!</definedName>
    <definedName name="zzFundPmts1">#REF!</definedName>
    <definedName name="zzFundPmts10">#REF!</definedName>
    <definedName name="zzFundPmts11">#REF!</definedName>
    <definedName name="zzFundPmts12">#REF!</definedName>
    <definedName name="zzFundPmts13">#REF!</definedName>
    <definedName name="zzFundPmts14">#REF!</definedName>
    <definedName name="zzFundPmts15">#REF!</definedName>
    <definedName name="zzFundPmts2">#REF!</definedName>
    <definedName name="zzFundPmts3">#REF!</definedName>
    <definedName name="zzFundPmts4">#REF!</definedName>
    <definedName name="zzFundPmts5">#REF!</definedName>
    <definedName name="zzFundPmts6">#REF!</definedName>
    <definedName name="zzFundPmts7">#REF!</definedName>
    <definedName name="zzFundPmts8">#REF!</definedName>
    <definedName name="zzFundPmts9">#REF!</definedName>
    <definedName name="zzFundPreFunding">#REF!</definedName>
    <definedName name="zzFundPreTax">#REF!</definedName>
    <definedName name="zzFundPrinPmts1">#REF!</definedName>
    <definedName name="zzFundPrinPmts10">#REF!</definedName>
    <definedName name="zzFundPrinPmts11">#REF!</definedName>
    <definedName name="zzFundPrinPmts12">#REF!</definedName>
    <definedName name="zzFundPrinPmts2">#REF!</definedName>
    <definedName name="zzFundPrinPmts3">#REF!</definedName>
    <definedName name="zzFundPrinPmts4">#REF!</definedName>
    <definedName name="zzFundPrinPmts5">#REF!</definedName>
    <definedName name="zzFundPrinPmts6">#REF!</definedName>
    <definedName name="zzFundPrinPmts7">#REF!</definedName>
    <definedName name="zzFundPrinPmts8">#REF!</definedName>
    <definedName name="zzFundPrinPmts9">#REF!</definedName>
    <definedName name="zzFundRateFixed1">#REF!</definedName>
    <definedName name="zzFundRateFixed2">#REF!</definedName>
    <definedName name="zzFundRateFloat1">#REF!</definedName>
    <definedName name="zzFundRateFloat10">#REF!</definedName>
    <definedName name="zzFundRateFloat2">#REF!</definedName>
    <definedName name="zzFundRateFloat3">#REF!</definedName>
    <definedName name="zzFundRateFloat4">#REF!</definedName>
    <definedName name="zzFundRateFloat5">#REF!</definedName>
    <definedName name="zzFundRateFloat6">#REF!</definedName>
    <definedName name="zzFundRateFloat7">#REF!</definedName>
    <definedName name="zzFundRateFloat8">#REF!</definedName>
    <definedName name="zzFundRateFloat9">#REF!</definedName>
    <definedName name="zzFundRateSwap1">#REF!</definedName>
    <definedName name="zzFundRateSwap10">#REF!</definedName>
    <definedName name="zzFundRateSwap11">#REF!</definedName>
    <definedName name="zzFundRateSwap12">#REF!</definedName>
    <definedName name="zzFundRateSwap13">#REF!</definedName>
    <definedName name="zzFundRateSwap14">#REF!</definedName>
    <definedName name="zzFundRateSwap15">#REF!</definedName>
    <definedName name="zzFundRateSwap2">#REF!</definedName>
    <definedName name="zzFundRateSwap3">#REF!</definedName>
    <definedName name="zzFundRateSwap4">#REF!</definedName>
    <definedName name="zzFundRateSwap5">#REF!</definedName>
    <definedName name="zzFundRateSwap6">#REF!</definedName>
    <definedName name="zzFundRateSwap7">#REF!</definedName>
    <definedName name="zzFundRateSwap8">#REF!</definedName>
    <definedName name="zzFundRateSwap9">#REF!</definedName>
    <definedName name="zzFundStartDate">#REF!</definedName>
    <definedName name="zzFundTotalFixed1">#REF!</definedName>
    <definedName name="zzFundTotalFixed2">#REF!</definedName>
    <definedName name="zzFundTotalFloat1">#REF!</definedName>
    <definedName name="zzFundTotalFloat10">#REF!</definedName>
    <definedName name="zzFundTotalFloat2">#REF!</definedName>
    <definedName name="zzFundTotalFloat3">#REF!</definedName>
    <definedName name="zzFundTotalFloat4">#REF!</definedName>
    <definedName name="zzFundTotalFloat5">#REF!</definedName>
    <definedName name="zzFundTotalFloat6">#REF!</definedName>
    <definedName name="zzFundTotalFloat7">#REF!</definedName>
    <definedName name="zzFundTotalFloat8">#REF!</definedName>
    <definedName name="zzFundTotalFloat9">#REF!</definedName>
    <definedName name="zzHeadOfficeAdj">#REF!</definedName>
    <definedName name="zzHYa00June">#REF!</definedName>
    <definedName name="zzHYa01">#REF!</definedName>
    <definedName name="zzHYa01Dec">#REF!</definedName>
    <definedName name="zzHYa01June">#REF!</definedName>
    <definedName name="zzHYa02">#REF!</definedName>
    <definedName name="zzHYa02Dec">#REF!</definedName>
    <definedName name="zzHYa02June">#REF!</definedName>
    <definedName name="zzHYa03">#REF!</definedName>
    <definedName name="zzHYa03Dec">#REF!</definedName>
    <definedName name="zzHYa03June">#REF!</definedName>
    <definedName name="zzHYa04">#REF!</definedName>
    <definedName name="zzHYa04Dec">#REF!</definedName>
    <definedName name="zzHYa04June">#REF!</definedName>
    <definedName name="zzHYa05">#REF!</definedName>
    <definedName name="zzHYa05Dec">#REF!</definedName>
    <definedName name="zzHYa05June">#REF!</definedName>
    <definedName name="zzHYa06">#REF!</definedName>
    <definedName name="zzHYa06June">#REF!</definedName>
    <definedName name="zzHYa07">#REF!</definedName>
    <definedName name="zzHYa08">#REF!</definedName>
    <definedName name="zzHYa09">#REF!</definedName>
    <definedName name="zzHYa10">#REF!</definedName>
    <definedName name="zzHYa11">#REF!</definedName>
    <definedName name="zzHYa12">#REF!</definedName>
    <definedName name="zzHYT00June">#REF!</definedName>
    <definedName name="zzHYT01">#REF!</definedName>
    <definedName name="zzHYT01Dec">#REF!</definedName>
    <definedName name="zzHYT01June">#REF!</definedName>
    <definedName name="zzHYT02">#REF!</definedName>
    <definedName name="zzHYT02Dec">#REF!</definedName>
    <definedName name="zzHYT02June">#REF!</definedName>
    <definedName name="zzHYT03">#REF!</definedName>
    <definedName name="zzHYT03Dec">#REF!</definedName>
    <definedName name="zzHYT03June">#REF!</definedName>
    <definedName name="zzHYT04">#REF!</definedName>
    <definedName name="zzHYT04Dec">#REF!</definedName>
    <definedName name="zzHYT04June">#REF!</definedName>
    <definedName name="zzHYT05">#REF!</definedName>
    <definedName name="zzHYT05Dec">#REF!</definedName>
    <definedName name="zzHYT05June">#REF!</definedName>
    <definedName name="zzHYT06">#REF!</definedName>
    <definedName name="zzHYT06Dec">#REF!</definedName>
    <definedName name="zzHYT06June">#REF!</definedName>
    <definedName name="zzHYT07">#REF!</definedName>
    <definedName name="zzHYT08">#REF!</definedName>
    <definedName name="zzHYT09">#REF!</definedName>
    <definedName name="zzHYT10">#REF!</definedName>
    <definedName name="zzHYT11">#REF!</definedName>
    <definedName name="zzHYT12">#REF!</definedName>
    <definedName name="zzInputAmount">#REF!</definedName>
    <definedName name="zzInputBankAccountRate">#REF!</definedName>
    <definedName name="zzInputBasis">#REF!</definedName>
    <definedName name="zzInputDistribution">#REF!</definedName>
    <definedName name="zzInputFinish">#REF!</definedName>
    <definedName name="zzInputInvestmentAccountRate">#REF!</definedName>
    <definedName name="zzInputManagementFee">#REF!</definedName>
    <definedName name="zzInputManagersFeeHoliday1">#REF!</definedName>
    <definedName name="zzInputManagersFeeHoliday2">#REF!</definedName>
    <definedName name="zzInputManagersFeeHoliday3">#REF!</definedName>
    <definedName name="zzInputMgtFeeTier1">#REF!</definedName>
    <definedName name="zzInputMgtFeeTier1Max">#REF!</definedName>
    <definedName name="zzInputMgtFeeTier2">#REF!</definedName>
    <definedName name="zzInputOperatingAccountMinBal">#REF!</definedName>
    <definedName name="zzInputOperatingAccountRate">#REF!</definedName>
    <definedName name="zzInputStart">#REF!</definedName>
    <definedName name="zzInputTrusteeFee">#REF!</definedName>
    <definedName name="zzIntangibleCapex">#REF!</definedName>
    <definedName name="zzInterestBearingLiabilities">#REF!</definedName>
    <definedName name="zzInterestCost">#REF!</definedName>
    <definedName name="zzInterestExpense">#REF!</definedName>
    <definedName name="zzInterestIncome">#REF!</definedName>
    <definedName name="zzInterestRate">#REF!</definedName>
    <definedName name="zzLeasingCostA01">#REF!</definedName>
    <definedName name="zzLeasingCostA02">#REF!</definedName>
    <definedName name="zzLeasingCostA03">#REF!</definedName>
    <definedName name="zzLeasingCostA04">#REF!</definedName>
    <definedName name="zzLeasingCostA05">#REF!</definedName>
    <definedName name="zzLeasingCostA06">#REF!</definedName>
    <definedName name="zzLeasingCostA07">#REF!</definedName>
    <definedName name="zzLeasingCostA08">#REF!</definedName>
    <definedName name="zzLeasingCostA09">#REF!</definedName>
    <definedName name="zzLeasingCostA10">#REF!</definedName>
    <definedName name="zzLeasingCostA11">#REF!</definedName>
    <definedName name="zzLeasingCostA12">#REF!</definedName>
    <definedName name="zzLeasingCostA13">#REF!</definedName>
    <definedName name="zzLeasingCostA14">#REF!</definedName>
    <definedName name="zzLeasingCostA15">#REF!</definedName>
    <definedName name="zzLeasingCostA16">#REF!</definedName>
    <definedName name="zzLeasingCostA17">#REF!</definedName>
    <definedName name="zzLeasingCostA18">#REF!</definedName>
    <definedName name="zzLeasingCostA19">#REF!</definedName>
    <definedName name="zzLeasingCostA20">#REF!</definedName>
    <definedName name="zzLeasingCostA21">#REF!</definedName>
    <definedName name="zzLeasingCostA22">#REF!</definedName>
    <definedName name="zzLeasingCostA23">#REF!</definedName>
    <definedName name="zzLeasingCostA24">#REF!</definedName>
    <definedName name="zzLeasingCostA25">#REF!</definedName>
    <definedName name="zzLeasingCostA26">#REF!</definedName>
    <definedName name="zzLeasingCostA27">#REF!</definedName>
    <definedName name="zzLeasingCostA28">#REF!</definedName>
    <definedName name="zzLeasingCostA29">#REF!</definedName>
    <definedName name="zzLeasingCostA30">#REF!</definedName>
    <definedName name="zzLeasingCostA31">#REF!</definedName>
    <definedName name="zzLeasingCostA32">#REF!</definedName>
    <definedName name="zzLeasingCostA33">#REF!</definedName>
    <definedName name="zzLeasingCostA34">#REF!</definedName>
    <definedName name="zzLeasingCostA35">#REF!</definedName>
    <definedName name="zzManagersFees">#REF!</definedName>
    <definedName name="zzNetAssets">#REF!</definedName>
    <definedName name="zzNetPropertyIncomeActual01">#REF!</definedName>
    <definedName name="zzNetPropertyIncomeActual02">#REF!</definedName>
    <definedName name="zzNetPropertyIncomeActual03">#REF!</definedName>
    <definedName name="zzNetPropertyIncomeActual04">#REF!</definedName>
    <definedName name="zzNetPropertyIncomeActual05">#REF!</definedName>
    <definedName name="zzNetPropertyIncomeForecast01">#REF!</definedName>
    <definedName name="zzNetPropertyIncomeForecast02">#REF!</definedName>
    <definedName name="zzNetPropertyIncomeForecast03">#REF!</definedName>
    <definedName name="zzNetPropertyIncomeForecast04">#REF!</definedName>
    <definedName name="zzNetPropertyIncomeForecast05">#REF!</definedName>
    <definedName name="zzNetRentalDebtors">#REF!</definedName>
    <definedName name="zzNZAssetNetCashDistribution">#REF!</definedName>
    <definedName name="zzNZAssetNetIncome">#REF!</definedName>
    <definedName name="zzNZAssetTotalNetIncome">#REF!</definedName>
    <definedName name="zzNZBorrowings">#REF!</definedName>
    <definedName name="zzNZCapexBorrowings">#REF!</definedName>
    <definedName name="zzNZCFCapitalExpense">#REF!</definedName>
    <definedName name="zzNZCFDebtDrawdowns">#REF!</definedName>
    <definedName name="zzNZCFDebtRepayments">#REF!</definedName>
    <definedName name="zzNZCFDistributionPaid">#REF!</definedName>
    <definedName name="zzNZCFInterestExpense">#REF!</definedName>
    <definedName name="zzNZCFInterestIncome">#REF!</definedName>
    <definedName name="zzNZCFNetIncome">#REF!</definedName>
    <definedName name="zzNZCFPropertyAcquisitions">#REF!</definedName>
    <definedName name="zzNZCFTotalOperating">#REF!</definedName>
    <definedName name="zzNZInterestExpense">#REF!</definedName>
    <definedName name="zzNZInterestIncome">#REF!</definedName>
    <definedName name="zzNZNetoperatingIncome">#REF!</definedName>
    <definedName name="zzNZNetPropertyIncome">#REF!</definedName>
    <definedName name="zzNZOtherIncome">#REF!</definedName>
    <definedName name="zzOpeningCash">#REF!</definedName>
    <definedName name="zzOpeningPropertyBookValue">#REF!</definedName>
    <definedName name="zzOpeningUnitsOnIssue">#REF!</definedName>
    <definedName name="zzOtherDebtors">#REF!</definedName>
    <definedName name="zzOtherExpense">#REF!</definedName>
    <definedName name="zzOtherInc">#REF!</definedName>
    <definedName name="zzOtherNonCurrentAssets">#REF!</definedName>
    <definedName name="zzOtherPayables">#REF!</definedName>
    <definedName name="zzPrebankCashflow">#REF!</definedName>
    <definedName name="zzPrepayments">#REF!</definedName>
    <definedName name="zzProfitSaleProperty">#REF!</definedName>
    <definedName name="zzPropertyAccruals">#REF!</definedName>
    <definedName name="zzPropertyCreditors">#REF!</definedName>
    <definedName name="zzPropertyInvestments">#REF!</definedName>
    <definedName name="zzProvisionforDistribution">#REF!</definedName>
    <definedName name="zzQYa01">#REF!</definedName>
    <definedName name="zzQYa01Mar">#REF!</definedName>
    <definedName name="zzQYa01Sep">#REF!</definedName>
    <definedName name="zzQYa02">#REF!</definedName>
    <definedName name="zzQYa02Mar">#REF!</definedName>
    <definedName name="zzQYa02Sep">#REF!</definedName>
    <definedName name="zzQYa03">#REF!</definedName>
    <definedName name="zzQYa03Mar">#REF!</definedName>
    <definedName name="zzQYa03Sep">#REF!</definedName>
    <definedName name="zzQYa04">#REF!</definedName>
    <definedName name="zzQYa04Mar">#REF!</definedName>
    <definedName name="zzQYa04Sep">#REF!</definedName>
    <definedName name="zzQYa05">#REF!</definedName>
    <definedName name="zzQYa05Mar">#REF!</definedName>
    <definedName name="zzQYa05Sep">#REF!</definedName>
    <definedName name="zzQYa06">#REF!</definedName>
    <definedName name="zzQYa06Mar">#REF!</definedName>
    <definedName name="zzQYa06Sep">#REF!</definedName>
    <definedName name="zzQYa07">#REF!</definedName>
    <definedName name="zzQYa08">#REF!</definedName>
    <definedName name="zzQYa09">#REF!</definedName>
    <definedName name="zzQYa10">#REF!</definedName>
    <definedName name="zzQYa11">#REF!</definedName>
    <definedName name="zzQYa12">#REF!</definedName>
    <definedName name="zzQYa13">#REF!</definedName>
    <definedName name="zzQYa14">#REF!</definedName>
    <definedName name="zzQYa15">#REF!</definedName>
    <definedName name="zzQYa16">#REF!</definedName>
    <definedName name="zzQYa17">#REF!</definedName>
    <definedName name="zzQYa18">#REF!</definedName>
    <definedName name="zzQYa19">#REF!</definedName>
    <definedName name="zzQYa20">#REF!</definedName>
    <definedName name="zzQYa21">#REF!</definedName>
    <definedName name="zzQYa22">#REF!</definedName>
    <definedName name="zzQYa23">#REF!</definedName>
    <definedName name="zzQYa24">#REF!</definedName>
    <definedName name="zzQYT01">#REF!</definedName>
    <definedName name="zzQYT01Mar">#REF!</definedName>
    <definedName name="zzQYT01Sep">#REF!</definedName>
    <definedName name="zzQYT02">#REF!</definedName>
    <definedName name="zzQYT02Mar">#REF!</definedName>
    <definedName name="zzQYT02Sep">#REF!</definedName>
    <definedName name="zzQYT03">#REF!</definedName>
    <definedName name="zzQYT03Mar">#REF!</definedName>
    <definedName name="zzQYT03Sep">#REF!</definedName>
    <definedName name="zzQYT04">#REF!</definedName>
    <definedName name="zzQYT04Mar">#REF!</definedName>
    <definedName name="zzQYT04Sep">#REF!</definedName>
    <definedName name="zzQYT05">#REF!</definedName>
    <definedName name="zzQYT05Mar">#REF!</definedName>
    <definedName name="zzQYT05Sep">#REF!</definedName>
    <definedName name="zzQYT06">#REF!</definedName>
    <definedName name="zzQYT06Mar">#REF!</definedName>
    <definedName name="zzQYT06Sep">#REF!</definedName>
    <definedName name="zzQYT07">#REF!</definedName>
    <definedName name="zzQYT08">#REF!</definedName>
    <definedName name="zzQYT09">#REF!</definedName>
    <definedName name="zzQYT10">#REF!</definedName>
    <definedName name="zzQYT11">#REF!</definedName>
    <definedName name="zzQYT12">#REF!</definedName>
    <definedName name="zzQYT13">#REF!</definedName>
    <definedName name="zzQYT14">#REF!</definedName>
    <definedName name="zzQYT15">#REF!</definedName>
    <definedName name="zzQYT16">#REF!</definedName>
    <definedName name="zzQYT17">#REF!</definedName>
    <definedName name="zzQYT18">#REF!</definedName>
    <definedName name="zzQYT19">#REF!</definedName>
    <definedName name="zzQYT20">#REF!</definedName>
    <definedName name="zzQYT21">#REF!</definedName>
    <definedName name="zzQYT22">#REF!</definedName>
    <definedName name="zzQYT23">#REF!</definedName>
    <definedName name="zzQYT24">#REF!</definedName>
    <definedName name="zzRatewmgn">#REF!</definedName>
    <definedName name="zzRetain">#REF!</definedName>
    <definedName name="zzRetainedProfitsReserve">#REF!</definedName>
    <definedName name="zzSummaryMarketPrice">#REF!</definedName>
    <definedName name="zzTaxAdvantaged">#REF!</definedName>
    <definedName name="zzTaxDeferred">#REF!</definedName>
    <definedName name="zzTopUp">#REF!</definedName>
    <definedName name="zzTotalAssets">#REF!</definedName>
    <definedName name="zzTotalCapex">#REF!</definedName>
    <definedName name="zzTotalCurrentAssets">#REF!</definedName>
    <definedName name="zzTotalCurrentLiabilities">#REF!</definedName>
    <definedName name="zzTotalDistribution">#REF!</definedName>
    <definedName name="zzTotalFitoutA">#REF!</definedName>
    <definedName name="zzTotalLeasingCostA">#REF!</definedName>
    <definedName name="zzTotalLiabilities">#REF!</definedName>
    <definedName name="zzTotalNetOperatingIncome">#REF!</definedName>
    <definedName name="zzTotalNetPropertyIncome">#REF!</definedName>
    <definedName name="zzTotalNonCurrentAssets">#REF!</definedName>
    <definedName name="zzTotalNonCurrentLiabilities">#REF!</definedName>
    <definedName name="zzTotalPromoExpenseA">#REF!</definedName>
    <definedName name="zzTotalRecurringCapitalExpense">#REF!</definedName>
    <definedName name="zzTotalUnitholdersFunds">#REF!</definedName>
    <definedName name="zzTotalUnitsOnIssueNumber">#REF!</definedName>
    <definedName name="zzTotCashBalances">#REF!</definedName>
    <definedName name="zzTotCashIntEarnings">#REF!</definedName>
    <definedName name="zzTotCashMovement">#REF!</definedName>
    <definedName name="zzTotEFundClose">#REF!</definedName>
    <definedName name="zzTotEFundCloseUnits">#REF!</definedName>
    <definedName name="zzTotEFundDRPs">#REF!</definedName>
    <definedName name="zzTotEFundDRPsUnits">#REF!</definedName>
    <definedName name="zzTotEFundEstablishmentExpense">#REF!</definedName>
    <definedName name="zzTotEFundNewIssues">#REF!</definedName>
    <definedName name="zzTotEFundNewIssuesUnits">#REF!</definedName>
    <definedName name="zzTotEFundOpen">#REF!</definedName>
    <definedName name="zzTotEFundOpenUnits">#REF!</definedName>
    <definedName name="zzTotEFundPartPaid">#REF!</definedName>
    <definedName name="zzTotEFundPartPaidUnits">#REF!</definedName>
    <definedName name="zzTotEFundRaisingCosts">#REF!</definedName>
    <definedName name="zzTotFundBalanceOutstanding">#REF!</definedName>
    <definedName name="zzTotFundCashflow">#REF!</definedName>
    <definedName name="zzTotFundDrawdowns">#REF!</definedName>
    <definedName name="zzTotFundFundingCosts">#REF!</definedName>
    <definedName name="zzTotFundInterest">#REF!</definedName>
    <definedName name="zzTotFundPreEquityEtcCashflow">#REF!</definedName>
    <definedName name="zzTotFundPrincipalRepayments">#REF!</definedName>
    <definedName name="zzTransfers">#REF!</definedName>
    <definedName name="zzTrustAccruals">#REF!</definedName>
    <definedName name="zzTrustCreditors">#REF!</definedName>
    <definedName name="zzTrusteesFees">#REF!</definedName>
    <definedName name="zzTrustName">#REF!</definedName>
    <definedName name="zzUnitsOnIssue">#REF!</definedName>
    <definedName name="zzUnitsOnIssuedollars">#REF!</definedName>
    <definedName name="zzUOIclose">#REF!</definedName>
    <definedName name="zzUOIopen">#REF!</definedName>
    <definedName name="zzWSPropA">#REF!</definedName>
    <definedName name="zzWSPropF">#REF!</definedName>
    <definedName name="zzWSPropFDates">#REF!</definedName>
    <definedName name="zzWSSummaryA">#REF!</definedName>
    <definedName name="zzWSSummaryAApr">#REF!</definedName>
    <definedName name="zzWSSummaryAAug">#REF!</definedName>
    <definedName name="zzWSSummaryADec">#REF!</definedName>
    <definedName name="zzWSSummaryAFeb">#REF!</definedName>
    <definedName name="zzWSSummaryAJan">#REF!</definedName>
    <definedName name="zzWSSummaryAJul">#REF!</definedName>
    <definedName name="zzWSSummaryAJun">#REF!</definedName>
    <definedName name="zzWSSummaryAMar">#REF!</definedName>
    <definedName name="zzWSSummaryAMay">#REF!</definedName>
    <definedName name="zzWSSummaryANov">#REF!</definedName>
    <definedName name="zzWSSummaryAOct">#REF!</definedName>
    <definedName name="zzWSSummaryASep">#REF!</definedName>
    <definedName name="zzWSTrustA">#REF!</definedName>
    <definedName name="zzWSTrustF">#REF!</definedName>
    <definedName name="zzWSTrustSummaryA">#REF!</definedName>
    <definedName name="zzWSTrustSummaryApr">#REF!</definedName>
    <definedName name="zzWSTrustSummaryAug">#REF!</definedName>
    <definedName name="zzWSTrustSummaryDec">#REF!</definedName>
    <definedName name="zzWSTrustSummaryFeb">#REF!</definedName>
    <definedName name="zzWSTrustSummaryJan">#REF!</definedName>
    <definedName name="zzWSTrustSummaryJul">#REF!</definedName>
    <definedName name="zzWSTrustSummaryJun">#REF!</definedName>
    <definedName name="zzWSTrustSummaryMar">#REF!</definedName>
    <definedName name="zzWSTrustSummaryMay">#REF!</definedName>
    <definedName name="zzWSTrustSummaryNov">#REF!</definedName>
    <definedName name="zzWSTrustSummaryOct">#REF!</definedName>
    <definedName name="zzWSTrustSummarySep">#REF!</definedName>
    <definedName name="zzzAct">#REF!</definedName>
    <definedName name="zzzCurrentYr">#REF!</definedName>
    <definedName name="zzZenithFitoutA">#REF!</definedName>
    <definedName name="zzZenithLeasingCostA">#REF!</definedName>
    <definedName name="zzZenithPromoExpenseA">#REF!</definedName>
    <definedName name="zzzFor">#REF!</definedName>
    <definedName name="zzzForecastYr">#REF!</definedName>
    <definedName name="zzzPY">#REF!</definedName>
  </definedNames>
  <calcPr calcId="144525" iterate="1"/>
  <fileRecoveryPr repairLoad="1"/>
</workbook>
</file>

<file path=xl/calcChain.xml><?xml version="1.0" encoding="utf-8"?>
<calcChain xmlns="http://schemas.openxmlformats.org/spreadsheetml/2006/main">
  <c r="CC211" i="1" l="1"/>
  <c r="D32" i="4"/>
  <c r="C35" i="4"/>
  <c r="C36" i="4"/>
  <c r="D38" i="4"/>
  <c r="D39" i="4"/>
  <c r="C12" i="4"/>
  <c r="D17" i="4" s="1"/>
  <c r="D19" i="4" s="1"/>
  <c r="D22" i="4" s="1"/>
  <c r="C14" i="4"/>
  <c r="D9" i="4"/>
  <c r="AG211" i="1"/>
  <c r="D37" i="4" l="1"/>
  <c r="D40" i="4" s="1"/>
  <c r="D42" i="4" s="1"/>
  <c r="D44" i="4" s="1"/>
</calcChain>
</file>

<file path=xl/comments1.xml><?xml version="1.0" encoding="utf-8"?>
<comments xmlns="http://schemas.openxmlformats.org/spreadsheetml/2006/main">
  <authors>
    <author>Head</author>
  </authors>
  <commentList>
    <comment ref="AZ90" authorId="0">
      <text>
        <r>
          <rPr>
            <b/>
            <sz val="8"/>
            <color indexed="81"/>
            <rFont val="Tahoma"/>
            <family val="2"/>
          </rPr>
          <t>Head:</t>
        </r>
        <r>
          <rPr>
            <sz val="8"/>
            <color indexed="81"/>
            <rFont val="Tahoma"/>
            <family val="2"/>
          </rPr>
          <t xml:space="preserve">
Taken average of market rent spread</t>
        </r>
      </text>
    </comment>
    <comment ref="AZ93" authorId="0">
      <text>
        <r>
          <rPr>
            <b/>
            <sz val="8"/>
            <color indexed="81"/>
            <rFont val="Tahoma"/>
            <family val="2"/>
          </rPr>
          <t>Head:</t>
        </r>
        <r>
          <rPr>
            <sz val="8"/>
            <color indexed="81"/>
            <rFont val="Tahoma"/>
            <family val="2"/>
          </rPr>
          <t xml:space="preserve">
Have used 0.64cents per menoth as average for non large unit
</t>
        </r>
      </text>
    </comment>
    <comment ref="AZ125" authorId="0">
      <text>
        <r>
          <rPr>
            <b/>
            <sz val="8"/>
            <color indexed="81"/>
            <rFont val="Tahoma"/>
            <family val="2"/>
          </rPr>
          <t>Head:</t>
        </r>
        <r>
          <rPr>
            <sz val="8"/>
            <color indexed="81"/>
            <rFont val="Tahoma"/>
            <family val="2"/>
          </rPr>
          <t xml:space="preserve">
Office is $9 and warehouse $4.25, but need to know area occupied of each.</t>
        </r>
      </text>
    </comment>
    <comment ref="AZ127" authorId="0">
      <text>
        <r>
          <rPr>
            <b/>
            <sz val="8"/>
            <color indexed="81"/>
            <rFont val="Tahoma"/>
            <family val="2"/>
          </rPr>
          <t>Head:</t>
        </r>
        <r>
          <rPr>
            <sz val="8"/>
            <color indexed="81"/>
            <rFont val="Tahoma"/>
            <family val="2"/>
          </rPr>
          <t xml:space="preserve">
Office 8.5 warehouse 4.25 Need to know proportion of each occupied</t>
        </r>
      </text>
    </comment>
    <comment ref="AZ132" authorId="0">
      <text>
        <r>
          <rPr>
            <b/>
            <sz val="8"/>
            <color indexed="81"/>
            <rFont val="Tahoma"/>
            <family val="2"/>
          </rPr>
          <t>Head:</t>
        </r>
        <r>
          <rPr>
            <sz val="8"/>
            <color indexed="81"/>
            <rFont val="Tahoma"/>
            <family val="2"/>
          </rPr>
          <t xml:space="preserve">
Offic $9 warehouse 4.5 but need to know breakdown of oxxupied space into the 2 categories</t>
        </r>
      </text>
    </comment>
  </commentList>
</comments>
</file>

<file path=xl/sharedStrings.xml><?xml version="1.0" encoding="utf-8"?>
<sst xmlns="http://schemas.openxmlformats.org/spreadsheetml/2006/main" count="5926" uniqueCount="1091">
  <si>
    <t>One Margaret Street is located in the western corridor of the Sydney CBD overlooking Darling Harbour.  The building includes 18 levels of A-grade office accommodation and three levels of car parking for 103 vehicles.  The building was completely refurbished in 2002.</t>
  </si>
  <si>
    <t>Credit Union Services Corporation (Australia) Limited</t>
  </si>
  <si>
    <t>44 Market Street, Sydney</t>
  </si>
  <si>
    <t>Maunsell Australia</t>
  </si>
  <si>
    <t>Flinders Gate Complex, 172 Flinders Street and 189 Flinders Lane, Melbourne</t>
  </si>
  <si>
    <t>VIC</t>
  </si>
  <si>
    <t>Melbourne CBD</t>
  </si>
  <si>
    <t>Capital City Zone (CCZ1)</t>
  </si>
  <si>
    <t>State of Victoria (Film Victoria)</t>
  </si>
  <si>
    <t>8 Nicholson Street, Melbourne</t>
  </si>
  <si>
    <t>Business 2 Zone 1 (B2Z)</t>
  </si>
  <si>
    <t>State of Victoria</t>
  </si>
  <si>
    <t>The property is located just west of the I -71/I-275 interchange.   Seven one story, concrete tilt-up/masonry and metal, single/multi- tenant warehouse buildings.  Roof systems are built up tar and metal.</t>
  </si>
  <si>
    <t>M-1 Industrial District</t>
  </si>
  <si>
    <t>Commonwealth, Inc.</t>
  </si>
  <si>
    <t>Auckland</t>
  </si>
  <si>
    <t>The property is located at the I -71/ I-275 interchange.   Three one story, masonry and metal, multi-tenant warehouse/flex buildings.  Roof systems are membrane/EPDM.</t>
  </si>
  <si>
    <t>Cintas Corporation</t>
  </si>
  <si>
    <t>West of I-75 and east of Route 747.  The property is located near the intersection of International Blvd. and Duff Drive.   Two one story, concrete tilt-up, single tenant warehouse buildings.  Roof systems are built up tar.</t>
  </si>
  <si>
    <t>M-2 General Industrial</t>
  </si>
  <si>
    <t>Nfi-Quick Pak, LLC</t>
  </si>
  <si>
    <t>4343 &amp; 4401 Equity Drive, 1614-1634 &amp; 1999 Westbelt Drive &amp; 1901-1919 Dividend Drive, Columbus</t>
  </si>
  <si>
    <t xml:space="preserve">The properties are located just north of the I-70 and I-270 interchange, between Tribune Road and Roberts Road.   Five one story, concrete tilt up, multi tenant warehouse/flex buildings.  Roof systems are built-up tar and membrane/EPDM.  </t>
  </si>
  <si>
    <t>Columbus</t>
  </si>
  <si>
    <t>M-2 Manufacturing District</t>
  </si>
  <si>
    <t>United Stationers Supply Co.</t>
  </si>
  <si>
    <t>2700 International Street, Columbus</t>
  </si>
  <si>
    <t>Northwest of the I-270 and Roberts Road interchange.   Single one story concrete tilt up, multi tenant warehouse building.  Roof system is membrane/EPDM.</t>
  </si>
  <si>
    <t>M Manufacturing District</t>
  </si>
  <si>
    <t>USF Distribution Services</t>
  </si>
  <si>
    <t>SE Columbus, 2550 John Glenn Avenue &amp; 2626 Port Road, Columbus</t>
  </si>
  <si>
    <t xml:space="preserve">Intersection of 270 and Alum Creek Drive at Rickenbacker Airport.   Two one story, concrete tilt up, multi tenant warehouse buildings.  </t>
  </si>
  <si>
    <t>Industrial, City of Columbus</t>
  </si>
  <si>
    <t>Chasm Industries Ohio, Inc.</t>
  </si>
  <si>
    <t>3800 Twin Creeks Drive, Columbus</t>
  </si>
  <si>
    <t>The property is located just east of the I-70/ I-270 interchange, at the N. Wilson Road Exit.   One story, concrete tilt up, multi tenant warehouse building.  New fully adhered EPDM roof.</t>
  </si>
  <si>
    <t>LM Manufacturing District, Limited Overlay</t>
  </si>
  <si>
    <t>R.J. Schinner &amp; Co., Inc.</t>
  </si>
  <si>
    <t>These properties are located north of I-90 in the city of Plano, Collin County, TX.   Two, multi-tenant, concrete tilt-up, warehouse/flex buildings.  Roof systems are built up tar.</t>
  </si>
  <si>
    <t>Dallas</t>
  </si>
  <si>
    <t>LI -1 Light Industrial</t>
  </si>
  <si>
    <t>The Picture People, Inc.</t>
  </si>
  <si>
    <t>Frank Dietlein / Andrew M. Groom</t>
  </si>
  <si>
    <t>Located west of Highway 35 in Carrollton, TX, Denton County.  The property is accessible by Benchmark Drive and Diplomat Drive.   One single story, concrete tilt up, multi-tenant flex building.  Roof system is built up tar.</t>
  </si>
  <si>
    <t>Internal Revenue Service</t>
  </si>
  <si>
    <t>1986  1999</t>
  </si>
  <si>
    <t>1998  1999</t>
  </si>
  <si>
    <t>302  2007  402 1965 2006</t>
  </si>
  <si>
    <t>1946  1989</t>
  </si>
  <si>
    <t>1940  1961</t>
  </si>
  <si>
    <t>1989  2000</t>
  </si>
  <si>
    <t>1973  1992</t>
  </si>
  <si>
    <t>1999  2003</t>
  </si>
  <si>
    <t>1977   1980  1991</t>
  </si>
  <si>
    <t>1954  1966  1970  1988</t>
  </si>
  <si>
    <t>1991   2004</t>
  </si>
  <si>
    <t>1967 1990</t>
  </si>
  <si>
    <t>1984  1993</t>
  </si>
  <si>
    <t>1993 1995</t>
  </si>
  <si>
    <t>1983 1990</t>
  </si>
  <si>
    <t>1978 1995  1997</t>
  </si>
  <si>
    <t>I-2, Light Industrial in the Village of Bensenville</t>
  </si>
  <si>
    <t>Riverbend Commerce Park is located approximately 2  miles east of SR 167 and south of S. 259th Street and Green River Road.   One-story, concrete tilt-up, multi-tenant, warehouse building.  Roof system is built-up tar.</t>
  </si>
  <si>
    <t>JFC International Inc.</t>
  </si>
  <si>
    <t>The buildings are located in the Northpoint Business Park three miles east of the FLA Turnpike interchange and 1/2 mile west of I-95 interchange via 45th Street.   Three one-story, concrete tilt-up, multi-tenant, warehouse buildings.  Roof systems are built up tar.</t>
  </si>
  <si>
    <t>CPD Commercial Planned Development</t>
  </si>
  <si>
    <t>Lockheed Martin Aerospace Corporation</t>
  </si>
  <si>
    <t>A development comprising 139,392 sf Class A multi-tenant office space in the Valencia community of Santa Clarita, California, with covered parking for 380 cars. The development is being undertaken in joint venture with Parker Properties and is scheduled for completion in 2008.</t>
  </si>
  <si>
    <t>Parker Properties</t>
  </si>
  <si>
    <t>Canada</t>
  </si>
  <si>
    <t>Toronto</t>
  </si>
  <si>
    <t>Zone industrielle Epône II, 78680 Epône</t>
  </si>
  <si>
    <t>Paris</t>
  </si>
  <si>
    <t>Full Freehold</t>
  </si>
  <si>
    <t>Auchan France</t>
  </si>
  <si>
    <t>32 avenue de l'Océanie, 91140 Villejust</t>
  </si>
  <si>
    <t>The property is located to the South of Paris within the International Business Park of Courtaboeuf, a major business and transportation hub with good access by road, rail and air.</t>
  </si>
  <si>
    <t>Co - ownership</t>
  </si>
  <si>
    <t>Coca-Cola Enterprise</t>
  </si>
  <si>
    <t>Longjumeau is located 19 km to the South of Paris and 20 km from Evry, at the junction of the motorways A6, A10 and N20.</t>
  </si>
  <si>
    <t>CAE</t>
  </si>
  <si>
    <t>ID Logistics France</t>
  </si>
  <si>
    <t>Part financial lease</t>
  </si>
  <si>
    <t>19 rue de Bretagne, 38070 Saint-Quentin Fallavier</t>
  </si>
  <si>
    <t>Lyon</t>
  </si>
  <si>
    <t>Norma</t>
  </si>
  <si>
    <t>A recently constructed state-of-the-art logistics building with cross-docking facilities and office space. The warehouse building is constructed of reinforced concrete elements with sandwich façade. Located within newly established cargo transport centre with excellent access to motorway and railway.</t>
  </si>
  <si>
    <t>Berlin</t>
  </si>
  <si>
    <t>2006</t>
  </si>
  <si>
    <t>Deutsche Post Immobilien GmbH</t>
  </si>
  <si>
    <t>Industriereifenkontor Lüdtke</t>
  </si>
  <si>
    <t>Theodorstraße, Düsseldorf</t>
  </si>
  <si>
    <t>Number of Units</t>
  </si>
  <si>
    <t>The property consists of a warehouse complex of 5 interconnected storage halls and two main office areas, and is configured as a grocery distribution centre. Construction is reinforced concrete elements, with partly bricked walls and steel sandwich facade. Located in a strategic logistics area directly between Berlin and Hannover, and within 90km of Leipzig Airport freight hub.</t>
  </si>
  <si>
    <t>Langenweddingen</t>
  </si>
  <si>
    <t>PCG GmbH</t>
  </si>
  <si>
    <t>Nordstraße 1, Löbau</t>
  </si>
  <si>
    <t xml:space="preserve">IR - Industrial Research </t>
  </si>
  <si>
    <t>Trane</t>
  </si>
  <si>
    <t>CTC at Valwood, 13755 Hutton Drive, Dallas</t>
  </si>
  <si>
    <t>The property is located at the northern end of Chifley Street, Smithfield. Smithfield is a western suburb of Sydney situated about 35 kilometres from the CBD and seven kilometres south west of Parramatta. The property has good access to the M4 Motorway to the north and the M5 Motorway to the south.</t>
  </si>
  <si>
    <t>LI -1  Light Industrial</t>
  </si>
  <si>
    <t>Mcdonald Technologies International</t>
  </si>
  <si>
    <t>2055 Diplomat Drive, Dallas</t>
  </si>
  <si>
    <t>Located west of Highway 35 in Carrollton, TX, Denton County.  The property is accessible by Benchmark Drive and Diplomat Drive.   One single story, concrete tilt up, single tenant flex building.  Roof system is built up tar.</t>
  </si>
  <si>
    <t>Natural Health Trends, Corporation</t>
  </si>
  <si>
    <t>The property is located east of North Central Expressway in the city of Richardson, Dallas County, TX. It is accessible from Firman Drive and Collins Blvd.  One single story, concrete tilt-up, multi-tenant flex building.  Roof system is membrane/EPDM.</t>
  </si>
  <si>
    <t>The Nokes Boulevard buildings are in the eastern portion of Loudon County, in the city of Sterling.  The property is situated in Loudon Techcenter, a 280-acre park along Route 7 and Route 28.  Two one story, concrete tilt-up, multi-tenant, flex buildings.  Roof systems are membrane/EPDM.</t>
  </si>
  <si>
    <t xml:space="preserve">This 14-acre development land site was purchased on 30 June 2006 and is located in Sterling, Virginia. The site is approximately 1.5 miles south of  Dulles Town Centre and 5.7 miles from Washington Dulles International Airport.  Ground breaking has commenced on a 220,000 sf Class A suburban office complex to be named Atlantic Corporate Park.  </t>
  </si>
  <si>
    <t>567(Twr) 455(Ret)</t>
  </si>
  <si>
    <t>931(GPT) 632(GMT) 300(PST)</t>
  </si>
  <si>
    <t>631(Twr) 2445(Ret)</t>
  </si>
  <si>
    <t xml:space="preserve">A 26-level freestanding office tower.  The building is of A-Grade standing following a substantial upgrade in 1996. It is located along the western corridor of the Sydney CBD at the corner of Market, York and Clarence Streets.  </t>
  </si>
  <si>
    <t>Flinders Gate comprises two small boutique office buildings totalling around 9,000 square metres.  They have undergone progressive refurbishment since their acquisition by the Trust in 1999.  The buildings are located close to Flinders Street Station, Swanston Street and, in the case of 172 Flinders Street, opposite Federation Square.</t>
  </si>
  <si>
    <t>A 530 bay car park built over 10 levels, which was constructed in 1998.  It services residential and office patrons, as well as entertainment, including the MCG, Melbourne Park and Federation Square. Located at the “Paris” end of Flinders Street with dual access to Flinders Lane.</t>
  </si>
  <si>
    <t>A 1,077 bay car park attached to two small office buildings also owned by the Trust. It is located centrally in the Melbourne CBD diagonally opposite Flinders Street Railway Station and directly opposite Federation Square.</t>
  </si>
  <si>
    <t>A 960 bay, freestanding car park with a coffee shop and rental car outlet on the ground floor. It is located in the eastern corridor of the Melbourne CBD providing convenient access to Melbourne’s premium office and entertainment precincts.</t>
  </si>
  <si>
    <t>The property is located at the intersection of Holbeche Road and Martha Street at Arndell Park, an established industrial suburb located along the M4 corridor within western Sydney. Arndell Park is approximately 10 kilometres west of Parramatta and 35 kilometres from the Sydney CBD.</t>
  </si>
  <si>
    <t>The premises consists of a newly completed 16,875 square metre distribution facility. The facility is located within one kilometre of the M7 Westlink currently under construction. Eastern Creek is recognised as the premier industrial precinct in the Sydney Metropolitan area.</t>
  </si>
  <si>
    <t>Flemington is approximately 16 kilometres west of the Sydney CBD and eight kilometres east of Parramatta. The property forms part of a relatively minor industrial location but enjoys good exposure and access to Arthur Street and major traffic arteries in western Sydney including Centenary Drive, Great Western Highway, M4 Motorway, Silverwater and St Hilliers Roads.</t>
  </si>
  <si>
    <t>Continental Pet Technologies</t>
  </si>
  <si>
    <t>Northwest of I-71 and proximate to the Blue Ash Airport, just off Reed Hartman Highway.   Two one story, masonry and metal, multi- tenant warehouse buildings.  Roof systems are built up tar.</t>
  </si>
  <si>
    <t>Patheon Pharmaceuticals</t>
  </si>
  <si>
    <t>The property is located northwest Intersection of I-77, Westinghouse Blvd. exit and southwest of the I-485, Tyron Avenue exit.    One story, masonry, multi-tenant warehouse building.  Roof systems are membrane EPDM.</t>
  </si>
  <si>
    <t>Charlotte</t>
  </si>
  <si>
    <t>I-2</t>
  </si>
  <si>
    <t>Visy Recycling, Inc.</t>
  </si>
  <si>
    <r>
      <t>1 Bligh Street, Sydney</t>
    </r>
    <r>
      <rPr>
        <vertAlign val="superscript"/>
        <sz val="8"/>
        <rFont val="Trebuchet MS"/>
        <family val="2"/>
      </rPr>
      <t>2 8 11</t>
    </r>
  </si>
  <si>
    <t>Brooklyn Park Interstate Center, 7700 68th Avenue, Brooklyn Park</t>
  </si>
  <si>
    <t>A freestanding 18-level office tower with 3 levels of basement parking. It is located on the eastern edge of the Melbourne CBD close to Parliament Station.  The property is located in a State/Federal Government precinct.</t>
  </si>
  <si>
    <t>Three buildings totalling 255,387sf with 28' clear heights and 4% office buildout.</t>
  </si>
  <si>
    <t>Two buildings totalling 288,000sf with 30' clear heights and 10% office buildout.</t>
  </si>
  <si>
    <t>Two buildings totalling 416,000sf.  402 Tayman has 16' clear heights and 0% office buildout while 302 Tayman has 30' clear heights and 2% office buildout.</t>
  </si>
  <si>
    <t>This 3.0 acre development land site was purchased in July 2007 and is located in San Antonio, Texas.</t>
  </si>
  <si>
    <t>This 10.3 acre development land site was purchased in November 2007 and is located in San Antonio, Texas.</t>
  </si>
  <si>
    <t>Single 133,500sf building with 24' clear heights and 23% office buildout.</t>
  </si>
  <si>
    <t>This 2.3 acre development land site was purchased in July 2007 and is located in San Antonio, Texas.</t>
  </si>
  <si>
    <t>This 5.6 acre development land site was purchased in July 2007 and is located in San Antonio, Texas.</t>
  </si>
  <si>
    <t>This 5.8 acre development land site was purchased in July 2007 and is located in Schertz/San Antonio, Texas.</t>
  </si>
  <si>
    <t>This 2.9 acre development land site was purchased in July 2007 and is located in Schertz/San Antonio, Texas</t>
  </si>
  <si>
    <t>This 4.1 acre development land site was purchased in July 2007 and is located in Schertz/San Antonio, Texas</t>
  </si>
  <si>
    <t>See 5-15 Rosebery Avenue, Rosebery</t>
  </si>
  <si>
    <t>Adjacent to I-5 at the Los Angeles County/Orange County in the city of La Mirada.  Access to Interstate 5  at Valley View or Knott Avenue are within one mile of the building.  Seven, concrete tilt-up, multi-tenant, warehouse buildings.  Roof systems are built up tar.</t>
  </si>
  <si>
    <t>Regional access is provided via I-5 at Glendale Boulevard or the Glendale (2) Freeway at San Fernando Road.  The property is located between Glendale Blvd. and Fletcher Drive.   Seven, concrete tilt-up, multi-tenant, warehouse buildings.  Roof systems are built up tar.</t>
  </si>
  <si>
    <t>Adjacent to I-5 at the Los Angeles County/Orange County in the city of La Mirada and Buena Park.  Access to I-5  at Valley View or Knott Avenue are within one mile of both buildings.  Two, concrete tilt-up, single tenant, warehouse buildings.  Roof systems are built up tar.</t>
  </si>
  <si>
    <t>Proximate to I-71/I-75 &amp; Dixie Hwy just southwest of the Dixie Highway and Industrial Road intersection.   Three one story, masonry single/multi-tenant warehouse buildings.  Roof systems are membrane/EPDM.</t>
  </si>
  <si>
    <t>The property is located just east of I-71/I-75, proximate to Dixie Highway and Industrial Road intersection.   Two one story, concrete tilt-up &amp; masonry and metal, single/multi- tenant warehouse/flex buildings.  Roof systems are membrane/EPDM and metal.</t>
  </si>
  <si>
    <t>The property is located just north of the I-71/ Houston Road exit.   Two one story, brick on block, single/multi- tenant flex buildings.  Roof systems are built-up tar.</t>
  </si>
  <si>
    <t>Located in the Balt./Wash Industrial Park (BWIP), which is just off of US Route 1 between Route 175 and Route 32.  One story, concrete tilt up multi-tenant warehouse buildings.  Roof system is membrane/EPDM.</t>
  </si>
  <si>
    <t>Two buildings totalling 209,500sf with 24' clear heights and 22% office buildout.</t>
  </si>
  <si>
    <t>Single 754,704sf building with 32' clear heights and 2% office buildout.</t>
  </si>
  <si>
    <t>This development site is the consolidation of 5 adjoining assets being 2 &amp; 4 O'Connell Street, 1 &amp; 9 Bligh Street and O'Connell House, Sydney. DA has been approved for circa 42,000 square metre office tower.</t>
  </si>
  <si>
    <t>The Southgate Complex is one of Melbourne’s most prestigious commercial and retail properties, located on the banks of the Yarra River in the Southbank arts leisure precinct of Melbourne. The complex comprises two high-quality office towers, IBM and HWT, of 29 and 24 levels respectively, a three level retail plaza and a large underground car park for 1,041 vehicles.</t>
  </si>
  <si>
    <t>Woodside Plaza is Perth’s newest premium-grade office building, located in a prime position along the northern side of St Georges Terrace. The building comprises over 47,000 square metres of office space over 24 levels, a ground floor retail arcade and basement parking for 247 cars.</t>
  </si>
  <si>
    <t>A 785 bay car park below an 18,000 square metre office tower, which is also owned by the Trust and was completed in May 2002.  It is located along the western corridor of the Sydney CBD and has dual street frontage with Kent and Sussex Streets.</t>
  </si>
  <si>
    <t xml:space="preserve">St Hilliers Estate is situated on the north eastern side of Parramatta Rd and St Hilliers Rd at Auburn, approximately 20 kilometres west of the Sydney CBD and four kilometres south-east of the Parramatta CBD. Entry and exit points to the M4 Motorway are situated 400 metres to the north.
</t>
  </si>
  <si>
    <t>One of Sydney’s most enduring prime office properties, Australia Square is situated in the heart of Sydney’s CBD.  The complex comprises a 48-level circular Tower and the smaller 13-level Plaza building.  The external Plaza courtyard is a feature of this landmark building.  Major upgrade works to the public areas and to the Plaza building were completed in the first half of 2004.</t>
  </si>
  <si>
    <t>Sydney CBD Floor Space (1 Chifley Square, Sydney)</t>
  </si>
  <si>
    <t>Other</t>
  </si>
  <si>
    <t>The property is located in the Southwest submarket, on the north side of Interstate 494 frontage road between Highway 169 and Highway 100. One-story, concrete block construction with steel columns and brick veneer and decorative metal canopies, multi-tenant flex building.  Roof system is 3-ply built-up asphalt, bituminous membrane over rigid insulation.</t>
  </si>
  <si>
    <t>Minneapolis</t>
  </si>
  <si>
    <t>FD-2, Freeway Development and FD-2 (FH), Freeway Development Flood Hazard</t>
  </si>
  <si>
    <t>Stirling Critical Products</t>
  </si>
  <si>
    <t>8350 &amp; 8351 Bristol Court, Jessup</t>
  </si>
  <si>
    <t xml:space="preserve">The property is a 14-level office tower, which was built in 1986.  The building underwent a major refurbishment, which was completed in February 2002.  The property is located at 14 Moore Street in the north-west quandrant of Civic, which is the main financial precinct in Canberra and caters for both public and private sector tenants. </t>
  </si>
  <si>
    <t>A 31-level, 38,000 square metre A-grade office tower has been designed to achieve a 6 Star Green Star rating and a 5 star Australian Building Greenhouse Rating. Comprising of 23 levels of office space, eight levels of car parking (five above ground) with low rise floors of about 1,570 square metres and high rise floors up to 1,630 square metres.</t>
  </si>
  <si>
    <t>Brisbane CBD</t>
  </si>
  <si>
    <t>Multi Purpose Centre - MPI - City Centre</t>
  </si>
  <si>
    <t>Rio Tinto</t>
  </si>
  <si>
    <t>32-44 Flinders Street, Melbourne</t>
  </si>
  <si>
    <t>Capital City Zone 1</t>
  </si>
  <si>
    <t>Wilson Parking</t>
  </si>
  <si>
    <t>Flinders Gate Complex, 172 Flinders Street, Melbourne</t>
  </si>
  <si>
    <t>34-60 Little Collins Street, Melbourne</t>
  </si>
  <si>
    <t>Capital City Zone</t>
  </si>
  <si>
    <t>52 Holbeche Road, Arndell Park</t>
  </si>
  <si>
    <t>Industrial</t>
  </si>
  <si>
    <t>Sydney, Outer West</t>
  </si>
  <si>
    <t>Distribution Centre</t>
  </si>
  <si>
    <t>General Industrial 4(a)</t>
  </si>
  <si>
    <t>1999</t>
  </si>
  <si>
    <t>DHL Exel Supply Chain (Aust) Pty Ltd</t>
  </si>
  <si>
    <t>79-97 St Hilliers Road, Auburn</t>
  </si>
  <si>
    <t>Sydney, Inner West</t>
  </si>
  <si>
    <t>Industrial Enterprise Zone 4(c)</t>
  </si>
  <si>
    <t>1989</t>
  </si>
  <si>
    <t>Legrand Australia Pty Ltd</t>
  </si>
  <si>
    <t>Employment area 10(a)</t>
  </si>
  <si>
    <t>1995</t>
  </si>
  <si>
    <t>IBM Global Services Australia Limited</t>
  </si>
  <si>
    <t>1 Garigal Road, Belrose</t>
  </si>
  <si>
    <t>The property is situated on the south eastern corner of Garigal Rd and Forest Way at Belrose within Austlink Business Park. Austlink Business Park is located approximately 24 kilometres north west of the Sydney CBD.</t>
  </si>
  <si>
    <t>Sydney, North</t>
  </si>
  <si>
    <t>Locality C9 Austlink Business Park</t>
  </si>
  <si>
    <t>1992</t>
  </si>
  <si>
    <t>Panasonic Australia Pty Ltd</t>
  </si>
  <si>
    <t>2 Minna Close, Belrose</t>
  </si>
  <si>
    <t>1993</t>
  </si>
  <si>
    <t>Getronics Pty Ltd</t>
  </si>
  <si>
    <t>3-7 Bessemer Street, Blacktown</t>
  </si>
  <si>
    <t>Atlas Copco Australia Pty Ltd</t>
  </si>
  <si>
    <t>30-32 Bessemer Street, Blacktown</t>
  </si>
  <si>
    <t>1980</t>
  </si>
  <si>
    <t>Chips n Mixes Pty Ltd</t>
  </si>
  <si>
    <t>114-120 Old Pittwater Road, Brookvale</t>
  </si>
  <si>
    <t>The property is located on the western side of Old Pittwater Road Brookvale. Brookvale is a northern suburb of Sydney situated about 15 kilometres from the CBD. The property has good access to Pittwater Road and is the main thoroughfare between the northern beaches and the city, with Route 3 linking the area to each of Sydney's major arterial routes.</t>
  </si>
  <si>
    <t>G10 Brookvale Industrial West</t>
  </si>
  <si>
    <t>Avon Products Pty Ltd</t>
  </si>
  <si>
    <t>2 Alspec Place, Eastern Creek</t>
  </si>
  <si>
    <t xml:space="preserve">Employment Lands  </t>
  </si>
  <si>
    <t>2004</t>
  </si>
  <si>
    <t>Controlled Climate Logistics</t>
  </si>
  <si>
    <t>145-151 Arthur Street, Flemington</t>
  </si>
  <si>
    <t>Industrial 4</t>
  </si>
  <si>
    <t>Acer Computer Australia</t>
  </si>
  <si>
    <t>436-484 Victoria Road, Gladesville</t>
  </si>
  <si>
    <t>Southgate Complex, 3 Southgate Avenue, Southbank</t>
  </si>
  <si>
    <t>IBM Australia Limited</t>
  </si>
  <si>
    <t>Woodside Plaza, 240 St Georges Terrace, Perth</t>
  </si>
  <si>
    <t>WA</t>
  </si>
  <si>
    <t>Perth CBD</t>
  </si>
  <si>
    <t>Central City Area - St Georges</t>
  </si>
  <si>
    <t>Woodside Energy Corporation Limited</t>
  </si>
  <si>
    <t>Lumley Centre, 88 Shortland Street, Auckland</t>
  </si>
  <si>
    <t>NZ</t>
  </si>
  <si>
    <t>124 Commerce Boulevard, Loveland</t>
  </si>
  <si>
    <t xml:space="preserve">4560 &amp; 4570 Lake Forest Drive, Cincinnati </t>
  </si>
  <si>
    <t>1450 E Francis Street, 4200 E Santa Ana Street, 1951 S Parco Street, 1401 E Cedar Street, 1777 Vintage Avenue, Ontario</t>
  </si>
  <si>
    <t>11653 6th Street, Santa Anita Avenue, 9357 Richmond Place, &amp; 9371 Buffalo Avenue, Rancho Cucamonga</t>
  </si>
  <si>
    <t>Orlando Central Park, 7600 Kingspointe Parkway, 8259 Exchange Drive, 7451-7488 Brokerage Dirve, 2900-2901 Titan Row, Orlando</t>
  </si>
  <si>
    <t>Riverbend Commerce Park, 26507 79th Avenue South, Kent</t>
  </si>
  <si>
    <t>The property is located northeast of the I-15 and 60 Freeway interchange off Etiwanda.   Single, concrete tilt-up, multi-tenant, warehouse building.  Roof system is built-up tar.</t>
  </si>
  <si>
    <t>Domtar Paper Company</t>
  </si>
  <si>
    <t>The properties are located at the northeast end of Ontario, and accessed via the San Bernardino (10), Pomona (60), and the Ontario (15) freeways.   Five, concrete tilt-up, multi-tenant, warehouse/flex buildings.  Roof systems are built-up tar.</t>
  </si>
  <si>
    <t>Skechers USA, Inc.</t>
  </si>
  <si>
    <t>A premium grade office tower located within the Auckland CBD which was completed in October 2005. The tower is fully tenanted to major legal and insurance companies.</t>
  </si>
  <si>
    <t>Auckland CBD</t>
  </si>
  <si>
    <t>Central Area District - Strategic Management Area 1</t>
  </si>
  <si>
    <t>Simpson Grierson</t>
  </si>
  <si>
    <t>Car Park</t>
  </si>
  <si>
    <t>Carpark</t>
  </si>
  <si>
    <t>S&amp;K Parking</t>
  </si>
  <si>
    <t>QLD</t>
  </si>
  <si>
    <t>The complex consists of single storey warehouse facilities with integrated double storey office area. It is constructed of prefabricated concrete walls with sandwich panelling. Internal clearnce ranges from 6.5m to 8m in the newer part. The property is strategically located to serve Poland or Czech Republic from Germany.</t>
  </si>
  <si>
    <t>Löbau</t>
  </si>
  <si>
    <t>Jelenia Plast GmbH</t>
  </si>
  <si>
    <t>Former Straße 6, Unna</t>
  </si>
  <si>
    <t>The property is a modern office/warehouse facility with expansion potential. It has a reinforced concrete frame partly with brick wallsand the façade consists of profiled metal cladding with thermal insulation. Internal clearace is between 6.7m and 10m. Excellent logistics infrastructure due to location at the junction of the A1 and A2 motorways.</t>
  </si>
  <si>
    <t>Unna</t>
  </si>
  <si>
    <t>1990</t>
  </si>
  <si>
    <t>Karstadt Vermietungsgesellschaft mbH</t>
  </si>
  <si>
    <t>Niedesheimer Straße 24, Worms</t>
  </si>
  <si>
    <t>The property consists of a warehouse building with office units in two upper floors. The building construction is reinforced concrete framework with a flat roof, partly with brick walls. The façade is predominantly rendered. Warehouse clearance ranges from 9 to 10 metres.</t>
  </si>
  <si>
    <t>Worms</t>
  </si>
  <si>
    <t>Alfred Talke GmbH &amp; Co.KG</t>
  </si>
  <si>
    <t>Retail</t>
  </si>
  <si>
    <t>Regional - shopping centre / Bulky Goods</t>
  </si>
  <si>
    <t>Westfield</t>
  </si>
  <si>
    <t>Woolworths Ltd (Woolworths/Big W)</t>
  </si>
  <si>
    <t>Notes:</t>
  </si>
  <si>
    <t>1. All data is based on 30 June 2008 values including future committed acquisitions or disposals and is represented in Australian dollars.</t>
  </si>
  <si>
    <t>2. Properties are equity accounted.</t>
  </si>
  <si>
    <t xml:space="preserve">4. New acquisitions in the period to 30 June 2008. </t>
  </si>
  <si>
    <t>5. Vacant land.</t>
  </si>
  <si>
    <t>A twin-tower office complex, this property is located in the commercial precinct in Chatswood, between the Pacific Highway and the North Shore railway line. The towers each have 21 levels of A-grade office accommodation.  There is also ground floor retail space, a 250 seat theatre and 5 levels of basement parking.</t>
  </si>
  <si>
    <t>$m</t>
  </si>
  <si>
    <t>Book value reconciliation</t>
  </si>
  <si>
    <t>Note</t>
  </si>
  <si>
    <t>Balance Sheet line items</t>
  </si>
  <si>
    <t>Investment Properties</t>
  </si>
  <si>
    <t>Property Plant &amp; Equipment</t>
  </si>
  <si>
    <t>Investments accounted for using equity method</t>
  </si>
  <si>
    <t>Total Property Book Value</t>
  </si>
  <si>
    <t>Less Adjustments - items not included in Property Synopsis</t>
  </si>
  <si>
    <t>Non-property components of equity accounted properties</t>
  </si>
  <si>
    <t>John Martins carpark</t>
  </si>
  <si>
    <t>105 Phillip Street in PP&amp;E</t>
  </si>
  <si>
    <t>Total adjustments</t>
  </si>
  <si>
    <t>Property Synopsis Book Value</t>
  </si>
  <si>
    <t>Westfield Whitford City Shopping Centre, Whitford Avenue &amp; Lot 6 Endeavour Road, Hillarys</t>
  </si>
  <si>
    <t xml:space="preserve">40-50 Talavera Road is a three-level office/warehouse mixed building, with an approx. 50% office component.  The building was partially refurbished in 1997 and upgraded by the Trust in 2007. The property is located at the corner of Talavera and Khartoum Roads in North Ryde, NSW.  It has four different access points, which provides further flexibility for individual tenancies.  </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</si>
  <si>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</si>
  <si>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The building is a prominent A-grade 42-storey office tower directly opposite Sydney’s Hyde Park.  It comprises 34 levels of office accommodation, a lower ground plaza of retail shops and two basement parking levels. Major refurbishment in 1994.</t>
  </si>
  <si>
    <t>A 14-level A-Grade office tower which was completed in May 2002.  The tower was constructed above the Trust’s car park. 383 Kent Street is located along the western corridor of Sydney and has dual frontage to Kent and Sussex Streets.</t>
  </si>
  <si>
    <t xml:space="preserve">47.6 ha development site located to the south of the established Greystanes Business Hub. Zoned Employment under SEPP 59, the site provides the opportunity to develop a range of investment product in a strategic industrial location situated in close proximity to the M7 and M4 Motorway interchange. </t>
  </si>
  <si>
    <t>25-55 Rothschild Avenue, Rosebery</t>
  </si>
  <si>
    <t>7510-7520 Airway Road, San Diego</t>
  </si>
  <si>
    <t>The property is located in Otay Mesa off the 905 Freeway at the corner of Britannia Way and Airway Road.  The 905 Freeway is located 12 miles east of the San Diego (5) Freeway.   Single, concrete tilt-up, multi-tenant, warehouse/flex building.  Roof system is built-up tar.</t>
  </si>
  <si>
    <t>San Diego</t>
  </si>
  <si>
    <t>M2-1 Light Industrial</t>
  </si>
  <si>
    <t>Illinois Tool Works, Inc.</t>
  </si>
  <si>
    <t>The property is located at the end of a cul-de-sac at Newton Drive just north of the intersection of College Blvd. and Palomar Road, approximately three miles east of the of the I-5 and five miles west of the 78 Freeway off College Boulevard.  Single, concrete tilt-up, single tenant, flex building.  Roof system is built-up tar.</t>
  </si>
  <si>
    <t>RLI - Research Light Industrial</t>
  </si>
  <si>
    <t>Graham Webb International</t>
  </si>
  <si>
    <t>The property is located west of the 78 Freeway and south of Sycamore Avenue on the corner of Melrose and Oak Ridge Way.   Single, concrete tilt-up, single tenant, flex building.  Roof system is built-up tar.</t>
  </si>
  <si>
    <t>Solatube International, Inc.</t>
  </si>
  <si>
    <t>300 Townpark Drive, Kennesaw</t>
  </si>
  <si>
    <t>7100 Highlands Parkway SE, Smyrna</t>
  </si>
  <si>
    <t>5111-5151 Royal Atlanta Drive, Tucker</t>
  </si>
  <si>
    <t>Schillerstraße 42, 42a, Bahnhofstraße 44, 50, Ellhofen</t>
  </si>
  <si>
    <t>9210 San Fernando Road, Sun Valley</t>
  </si>
  <si>
    <t>2950 Lexington Avenue South, St Paul</t>
  </si>
  <si>
    <t>8575 Monticello Lane, Osseo</t>
  </si>
  <si>
    <t>2222-2298 Wooddale Drive, St Paul</t>
  </si>
  <si>
    <t>6105 Trenton Lane North, Minneapolis</t>
  </si>
  <si>
    <t xml:space="preserve">300 &amp; 405-444 Swann Avenue, 2402-2520 Oakville Street &amp; 2412-2610 Jefferson Davis Highway, Alexandria </t>
  </si>
  <si>
    <t>Beaumeade Telecom, 21561-21571 Beaumeade Circle, Ashburn</t>
  </si>
  <si>
    <t>326-446 Calvert Avenue &amp; 401-403 Murry's Avenue, Alexandria</t>
  </si>
  <si>
    <t>CTC at Dulles, 13555 EDS Drive, Herndon</t>
  </si>
  <si>
    <t>44633-44645 Guilford Road &amp; 21641 Beaumeade Circle, Ashburn</t>
  </si>
  <si>
    <t>45901-45905 Nokes Boulevard, Sterling</t>
  </si>
  <si>
    <t>1858 East Encanto Drive, Tempe</t>
  </si>
  <si>
    <t>1120-1150 West Alameda Drive, Tempe</t>
  </si>
  <si>
    <t>10397 West Van Buren Street, Tolleson</t>
  </si>
  <si>
    <t>13602 12th Street, Chino</t>
  </si>
  <si>
    <t>12000 Jersey Court, Rancho Cucamonga</t>
  </si>
  <si>
    <t>3590 De Forest Circle, Mira Loma</t>
  </si>
  <si>
    <t>Nordrhein Westfalen</t>
  </si>
  <si>
    <t>Baden-Wurttemberg</t>
  </si>
  <si>
    <t>Hesse</t>
  </si>
  <si>
    <t>Bayern</t>
  </si>
  <si>
    <t>Encumbered Status</t>
  </si>
  <si>
    <t>Classification as Inv Prop, Equity or PP&amp;E</t>
  </si>
  <si>
    <t>A$m/US$m/€m</t>
  </si>
  <si>
    <t>Inv Prop</t>
  </si>
  <si>
    <t>No</t>
  </si>
  <si>
    <t>PP&amp;E</t>
  </si>
  <si>
    <t>Yes</t>
  </si>
  <si>
    <t>yes</t>
  </si>
  <si>
    <t>Visy and Wrightson Seeds are Inv Prop - remainder PP&amp;E</t>
  </si>
  <si>
    <t>The complex consists of a 3 buildings, a three-storey office building, a warehouse and an additional warehouse with office/administration use. The site is located in the commercial area of Langenfeld, with good access from motorway via B229 and exellent visibility from main road.</t>
  </si>
  <si>
    <t>Whitford City is a regional shopping centre located in Hillarys approx. 24 kilometres north-west from the Perth CBD. The centre accomodates five major, three mini-major tenants, approx. 250 specialty retailers and 19 office tenancies. Whitfords Avenue located opposite the Centre, is a retail bulky goods/showroom site incorporating Bunnings Warehouse and 11 showrooms.</t>
  </si>
  <si>
    <t>Trenton Lane is located off Hwy 169, just south of the Hwy 169 and I-694 interchange.  I-694 serves as a beltway for the Twin Cities.   One story, pre-cast concrete tilt-up, single tenant, warehouse building.  Roof system is built up tar.</t>
  </si>
  <si>
    <t>I-2 Industrial, City of Plymouth</t>
  </si>
  <si>
    <t>Select Comfort Corporation</t>
  </si>
  <si>
    <t>Located in the I-395 Corridor submarket at the rear of Oakville Industrial Park along Route 1, approximately 3 miles south of Washington DC and one mile south of Ronald Reagan Airport.  Five industrial, masonry and metal, multi-tenant, warehouse buildings.  Roof systems are built up tar.</t>
  </si>
  <si>
    <t>Northern Virginia</t>
  </si>
  <si>
    <t>455 Airline Drive, Coppell</t>
  </si>
  <si>
    <t>555 Airline Drive, Coppell</t>
  </si>
  <si>
    <t>912 113th Street &amp; 2300 East Randoll Mill Road, Arlington</t>
  </si>
  <si>
    <t>820-860 F Avenue, Plano</t>
  </si>
  <si>
    <t>1413 Bradley Lane, Carrollton</t>
  </si>
  <si>
    <t>1600-1700 Capital Avenue, Plano</t>
  </si>
  <si>
    <t>885 East Collins Boulevard, Richardson</t>
  </si>
  <si>
    <t>3601 East Plano Parkway &amp; 1000 Shiloh Road, Plano</t>
  </si>
  <si>
    <t>2701, 2801, 2805 East Plano Parkway &amp; 2700 Summit Avenue, Plano</t>
  </si>
  <si>
    <t>850 North Lake Drive, Weatherford</t>
  </si>
  <si>
    <t>11011 Regency Crest Drive, Garland</t>
  </si>
  <si>
    <t>6350 &amp; 6360 Brackbill Boulevard, Mechanicsburg</t>
  </si>
  <si>
    <t>181 Fulling Mill Road, Middletown</t>
  </si>
  <si>
    <t>14555 Alondra  Boulevard, La Mirada &amp; 6530 Altura Boulevard, Buena Park</t>
  </si>
  <si>
    <t>3550 Tyburn Street &amp; 3332–3424 N.San Fernando Road, Los Angeles</t>
  </si>
  <si>
    <t>14489 Industry Circle, La Mirada</t>
  </si>
  <si>
    <t>The property is located in the south east of Melbourne, approximately 36 kilometres from the CBD.  The property has excellent access to the South Gippsland Freeway (Monash Freeway) and South Gippsland Highway.</t>
  </si>
  <si>
    <t>Business 3</t>
  </si>
  <si>
    <t xml:space="preserve">L'Oreal </t>
  </si>
  <si>
    <t>EDAG Future Pty Ltd</t>
  </si>
  <si>
    <t>352 Macaulay Road, Kensington</t>
  </si>
  <si>
    <t>Industrial Zone 1</t>
  </si>
  <si>
    <t>Chubb Security Pty Ltd</t>
  </si>
  <si>
    <t>Knoxfield Industrial Estate, Henderson Road, Knoxfield</t>
  </si>
  <si>
    <t>1990 to 1996</t>
  </si>
  <si>
    <t>Toll Transport</t>
  </si>
  <si>
    <t>250 Forest Road South, Lara</t>
  </si>
  <si>
    <t>Edeka Südwest eG</t>
  </si>
  <si>
    <t>Schillerstraße 51, Ellhofen</t>
  </si>
  <si>
    <t>Braemar Ridge, 7500 West 78th Street, Bloomington</t>
  </si>
  <si>
    <t>Eagandale Business Campus, 1285 &amp; 1301 Corporate Centre Drive 1230 &amp; 1270 Eagan Industrial Road, Eagan</t>
  </si>
  <si>
    <t>Riverbend Commerce Park is located approximately 2  miles east of SR 167 and south of S. 259th Street and Green River Road.   One-story, concrete tilt-up, multi-tenant, flex building.  Roof system is built-up tar.</t>
  </si>
  <si>
    <t>Seattle</t>
  </si>
  <si>
    <t>M-1 Industrial Park District</t>
  </si>
  <si>
    <t>Northern Sales Company, Inc.</t>
  </si>
  <si>
    <t>Kent West Corporate Park is located along the west side of the West Valley Highway (68th Avenue South), one half mile south of S. 212th Street. The property has excellent frontage on West Valley Highway, with easy access to Interstate 5 and Highway 167.  Five one-story, concrete tilt-up, multi-tenant, warehouse/flex buildings.  Roof systems are built-up tar.</t>
  </si>
  <si>
    <t>Graebel/Quality Movers, Inc.</t>
  </si>
  <si>
    <t>The property is located in Mascot, an established industrial suburb of Sydney, located approximately nine kilometres by road from the Sydney CBD.  The Sydney Kingsford Smith Airport is located one to two kilometres south and the Botany Port Container Terminals are located approximately five kilometres to the south east.</t>
  </si>
  <si>
    <t>Sydney, South</t>
  </si>
  <si>
    <t>Industrial 4(a)</t>
  </si>
  <si>
    <t>1985</t>
  </si>
  <si>
    <t>Toll Priority</t>
  </si>
  <si>
    <t>5-15 Rosebery Avenue, Rosebery</t>
  </si>
  <si>
    <t>Mixed Use Zone 10(e)</t>
  </si>
  <si>
    <t>1986</t>
  </si>
  <si>
    <t>Trimex Pty Ltd</t>
  </si>
  <si>
    <t>1984</t>
  </si>
  <si>
    <t>Commonwealth of Australia (AQIS)</t>
  </si>
  <si>
    <t>10-16 South Street, Rydalmere</t>
  </si>
  <si>
    <t>Technology and Enterprise</t>
  </si>
  <si>
    <t>Altech Computers</t>
  </si>
  <si>
    <t>DEXUS Industrial Estate, Egerton Street, Silverwater</t>
  </si>
  <si>
    <t>A 16-level office tower of approximately 19,900 square metres. A major refurbishment of the property was completed in April 2006. Initial works to to develop an additional office have commenced.  The site has dual frontage and access to George and Phillip Streets, which constitutes the primary office precinct in Parramatta.</t>
  </si>
  <si>
    <t>Governor Phillip Tower and Governor Macquarie Tower are amongst Sydney’s leading premium grade commercial office buildings.  The complex is located in the heart of Sydney’s financial district. The complex consists of Governor Phillip Tower, a 64 level premium office building; Governor Macquarie Tower, a 42 level premium office building; Phillip Street Terraces, five restored historic terraces; and nine levels of basement parking for 654 cars.</t>
  </si>
  <si>
    <t>This contemporary office building was the first in Australia to achieve a 5-star Australian Building Greenhouse Rating. Located at Millers Point, the building provides over 19,700 square metres of office space and basement parking for 113 cars. The building features the very latest in environmental design, including chilled beam air-conditioning, a first for a office building in Australia.</t>
  </si>
  <si>
    <t>Valuer</t>
  </si>
  <si>
    <t>Valuation Agency</t>
  </si>
  <si>
    <t>Steven Flannery</t>
  </si>
  <si>
    <t>CBRE</t>
  </si>
  <si>
    <t>Scott Young</t>
  </si>
  <si>
    <t>Savills</t>
  </si>
  <si>
    <t>Andrew Pannifex</t>
  </si>
  <si>
    <t>Peter Inglis</t>
  </si>
  <si>
    <t>Knight Frank</t>
  </si>
  <si>
    <t>Jason Fenner</t>
  </si>
  <si>
    <t>Campbell Stewart</t>
  </si>
  <si>
    <t>Matthew Ball</t>
  </si>
  <si>
    <t>Robert Anderson</t>
  </si>
  <si>
    <t>Colliers International</t>
  </si>
  <si>
    <t>Daniel Norman</t>
  </si>
  <si>
    <t>Matthew Russell</t>
  </si>
  <si>
    <t>Christopher Carver</t>
  </si>
  <si>
    <t>Jones Lang LaSalle</t>
  </si>
  <si>
    <t>Craig Renshaw</t>
  </si>
  <si>
    <t>Ian Gregory</t>
  </si>
  <si>
    <t>Julian Vautin</t>
  </si>
  <si>
    <t>Peter Fay</t>
  </si>
  <si>
    <t>Bob Ryan</t>
  </si>
  <si>
    <t>Brit Chamberlain, Steve Gragg</t>
  </si>
  <si>
    <t>Jim Myers, Vicky Oates, Clay Blockley</t>
  </si>
  <si>
    <t>Kevin Thene, Wyatt Buttrose</t>
  </si>
  <si>
    <t>Gary Alexander, Vincent Cardenas</t>
  </si>
  <si>
    <t>Oliver Hedge, Steve Saunders, Steve Mauriell</t>
  </si>
  <si>
    <t>Michael McNamara, Adrian Sanchez, Ryan Maker</t>
  </si>
  <si>
    <t>Bo Cheek, Kirk McCoy, Clayton Davie</t>
  </si>
  <si>
    <t>Mark Krause</t>
  </si>
  <si>
    <t>Wayne Lanham</t>
  </si>
  <si>
    <t>David Masters, Travis Walsh</t>
  </si>
  <si>
    <t>Stefan Sargeant, Randy Harwood</t>
  </si>
  <si>
    <t>Patrick Lynch</t>
  </si>
  <si>
    <t>jeff Smith, Travis Walsh</t>
  </si>
  <si>
    <t>Rob Vodinelic, Matt Mondanile</t>
  </si>
  <si>
    <t>Gabe Vizza, Jerry McNamara</t>
  </si>
  <si>
    <t>Chris Lassiter, Clayton Davie</t>
  </si>
  <si>
    <t>Jerry Fulwiler</t>
  </si>
  <si>
    <t>Ben Langford, Todd Huey</t>
  </si>
  <si>
    <t>Andy Mantis</t>
  </si>
  <si>
    <t>Brock Boatman, Todd Canterbuy</t>
  </si>
  <si>
    <t>Miles Loo, Todd Canterbury, Jim Myers</t>
  </si>
  <si>
    <t>Fred Irby, Todd Canterbury</t>
  </si>
  <si>
    <t>Whitney Haucke, Theddi Wright Chappell</t>
  </si>
  <si>
    <t>Gary Williams</t>
  </si>
  <si>
    <t xml:space="preserve">The property is situated within an established industrial precinct in the north-western suburb of Gillman, approximately 12 kilometres from the Adelaide CBD.  The Gillman precinct is dominated by large warehousing facilities, dockyards and harbour facilities.  Transport to the CBD is via the major transport corridors of the Grand Junction Road and Port Road.  </t>
  </si>
  <si>
    <t>The property is located in an established and well-regarded industrial location approximately 20 kilometres south east of the Melbourne CBD. The Clayton industrial precinct is serviced by major road networks including the Monash Freeway, approximately five kilometres east of the property and Dandenong Road approximately three kilometres east of the property.</t>
  </si>
  <si>
    <t>Adams Golf</t>
  </si>
  <si>
    <t>11411, 11460-11480 &amp; 11550-11560 Hillguard Road, Dallas</t>
  </si>
  <si>
    <t>The properties are located east of I 635 between Forest Lane and Miller Road.   Three single story, concrete tilt up, multi-tenant warehouse/flex buildings.  Roof systems are membrane/EPDM.</t>
  </si>
  <si>
    <t>IR - Industrial Research District</t>
  </si>
  <si>
    <t>The Zenith, 821 Pacific Highway, Chatswood</t>
  </si>
  <si>
    <t>The property is located east of I-10 and south of Sky Harbor Airport on University Drive.   Five one-story, concrete tilt-up, multi-tenant, flex buildings.  Roof systems are built-up tar.</t>
  </si>
  <si>
    <t>A-2</t>
  </si>
  <si>
    <t>Southwest Shield Services, Inc.</t>
  </si>
  <si>
    <t>431 North 47th Avenue, Phoenix</t>
  </si>
  <si>
    <t>The property is located approximately one mile south of I-10 at the northwest corner of Polk and 47th Avenue.   One-story, concrete tilt-up, single tenant, warehouse building.  Roof system is built-up tar.</t>
  </si>
  <si>
    <t>I -1</t>
  </si>
  <si>
    <t>Freeport Logistics, Inc.</t>
  </si>
  <si>
    <t>220 South 9th Street, Phoenix</t>
  </si>
  <si>
    <t>The property is located northwest of the I-10 and I-17 interchange.   One-story, concrete tilt-up, multi-tenant, warehouse building.  Roof system is built-up tar.</t>
  </si>
  <si>
    <t>A-1</t>
  </si>
  <si>
    <t>Chompies Bada Bing Bakery, Inc.</t>
  </si>
  <si>
    <t>1429-1439 South 40th Avenue, Phoenix</t>
  </si>
  <si>
    <t>The property is located approximately 2-1/2 miles west of I-17 and south of West Buckeye Road.   Two, one-story, concrete tilt-up, multi-tenant, warehouse buildings.  Roof systems are built-up tar.</t>
  </si>
  <si>
    <t>S.P. Richards Company</t>
  </si>
  <si>
    <t>105-107 South 41st Avenue, Phoenix</t>
  </si>
  <si>
    <t>The property is located one mile south of I-10 at West Van Buren Street and South 41st Avenue.   Two, concrete tilt-up, multi-tenant, warehouse buildings.  Roof system is built-up tar.</t>
  </si>
  <si>
    <t>Warren Industries, Inc.</t>
  </si>
  <si>
    <t>601 South 55th Avenue, Phoenix</t>
  </si>
  <si>
    <t>The property is located south of I-10 and west of I-17 between West Van Buren and West Buckeye Road.   One-story, concrete tilt-up, single tenant, warehouse building.  Roof system is built-up tar.</t>
  </si>
  <si>
    <t>U.S. Greenfiber, LLC</t>
  </si>
  <si>
    <t>1000 South Priest Drive, Phoenix</t>
  </si>
  <si>
    <t xml:space="preserve">A two-office tower complex located in the western corridor of the Sydney CBD overlooking Darling Harbour.  The complex comprises 36 levels of office accommodation, with 19 levels in 321 Kent Street and 17 levels in Lumely House (309 Kent Street), a ground level retail plaza and five levels of basement parking for 424 vehicles. </t>
  </si>
  <si>
    <t>The location provides excellent main road exposure and has a four street frontage.  Rosebery Avenue runs parallel to Botany Road which is one of the major thoroughfares of the locality, providing direct access to the CBD. Convenient access is also available to Southern Cross Drive, The Eastern Distributor and the Sydney Kingsford Smith Airport.</t>
  </si>
  <si>
    <t xml:space="preserve">The property is located towards the western end of South Street, with the Parramatta River located at the southern boundary of the property. Rydalmere is a western suburb of Sydney located approximately 20 kilometres from the Sydney CBD. </t>
  </si>
  <si>
    <t xml:space="preserve">The estate is located primarily on Egerton Street which is in close proximity to Silverwater Road in the Silverwater industrial area. Silverwater is regarded as one of the premier established industrial regions in Sydney and is accessed via Victoria Road, the M4 Motorway and Parramatta Road. </t>
  </si>
  <si>
    <t xml:space="preserve">The property is located on the northern side of Woodpark Road approximately one kilometre west of the intersection with the Cumberland Highway in Smithfield. The property is situated in a well-established and popular industrial location with good access to transport facilities. </t>
  </si>
  <si>
    <t>DXO IT &amp; office asset value</t>
  </si>
  <si>
    <t>Variance</t>
  </si>
  <si>
    <t>Reconciliation of Statutory Accounts to Property Synopsis</t>
  </si>
  <si>
    <t xml:space="preserve">The estate includes 13 office/warehouse units with a total gross lettable area of approximately 19,300 square metres. The units offer modern quality accommodation ranging between 901 square metres to 2,049 square metres. Frederick Street is located within the St Leonards/Artarmon industrial precinct approximately six kilometres north of the Sydney CBD.  </t>
  </si>
  <si>
    <t>An estate of freestanding larger office/warehouses comprising a total of around 34,382 square metres. The estate underwent a major refurbishment during 2002 at a cost of $1.6 million, which included upgraded façades and landscaping. The estate is located on Boundary Road opposite the Moorabbin Airport.</t>
  </si>
  <si>
    <t>Axxess  comprises around 84,400 square metres of freestanding office buildings and traditional industiral office/warehouse units. Axxess provides smaller units of around 250-1,000 square metres, as well as modern office/warehouses ranging from 1,500-6,000 square metres. Axxess also fronts onto Forster and Gilby Roads and is located 250 metres from the Monash Freeway.</t>
  </si>
  <si>
    <t>Norwest Business Park is one of Australia's leading technology and business parks and provides campus style office, high-technology and manufacturing/production facilities within proximity to the M2 Motorway, providing rapid access to the Sydney CBD. It has extensive frontage to both Norwest Boulevard and Brookhollow Avenue</t>
  </si>
  <si>
    <t xml:space="preserve">The property forms part of the comprehensive, old established Blacktown Industrial area situated three kilometres north of the commercial/retail centre of Blacktown. Bessemer Street extends off the western side of Sunnyholt Road which forms part of a major north-south road system extending from the Great Western Highway and M4 Motorway north to the Old Windsor &amp; Windsor Roads.   </t>
  </si>
  <si>
    <t>The property forms part of the comprehensive, old established Blacktown Industrial area situated three kilometres north of the commercial/retail centre of Blacktown. Bessemer Street extends off the western side of Sunnyholt Road which forms part of a major north-south road system extending from the Great Western Highway and M4 Motorway north to the Old Windsor &amp; Windsor Roads. The M2 Motorway is easily accessed some four kilometres to the east.</t>
  </si>
  <si>
    <t>The property consists of a distribution complex, divided into several functional units; one single storey refridgerated warehouse with an office/canteen located on the upper floor.  Warehouse clearance is 7 meters. The property is well located with good access and visiblility from busy intersection of motorways A81 and A6.</t>
  </si>
  <si>
    <t>The complex consists of a warehouse/office building, and 3 ancilliary office/storage buildings, as well as a petrol station and car wash. The main 3-storey warehouse has a supermarket on the ground floor, with storage and office facilities in the remainder. The site is located in an industrial area adjacent to residential areas, with good access to the A81 motorway.</t>
  </si>
  <si>
    <t>A recently completed state-of-the-art warehouse with office and workshop/paint shop facilities. Internal clearance is 10 metres. The property is situated in a popular established logistics site with immediate access to the harbour of Duisberg (Germany's biggest inland harbour).</t>
  </si>
  <si>
    <t>Development, Land Cost PP&amp;E only (included in Book Value columns)</t>
  </si>
  <si>
    <t>Monticello Lane is located off Hwy 169, just north of the Hwy 169 and I-694 interchange.  I-694 serves as a beltway for the Twin Cities.   One story, masonry, single tenant, warehouse building.  Roof system is membrane/EPDM.</t>
  </si>
  <si>
    <t>I - Industrial, City of Maple Grove</t>
  </si>
  <si>
    <t>Palco Marketing</t>
  </si>
  <si>
    <t>Located off Hwy 10 and 35E, just north of the I-35 / I-694 interchange.  I-694 serves as a beltway for the Twin Cities.   Four one story, masonry, multi-tenant, warehouse buildings.  Roof systems are membrane/EPDM.</t>
  </si>
  <si>
    <t>I - Industrial</t>
  </si>
  <si>
    <t>Chesapeake Resource DBA Vault</t>
  </si>
  <si>
    <t>The Beaumeade Circle buildings are located on Beaumeade Circle in the Beaumeade Corporate Park located just off of Waxpool Road in Ashburn, VA approximately 6 miles north of the Dulles International Airport and approximately 30 miles west of DC.  Two one story, concrete tilt-up, single tenant, flex buildings.  Roof systems are membrane/EPDM.</t>
  </si>
  <si>
    <t>PD - IP, Loudon County</t>
  </si>
  <si>
    <t>AT&amp;T Corporation</t>
  </si>
  <si>
    <t>Located in the I-395 Corridor submarket at the rear of Oakville Industrial Park along Route 1, approximately 3 miles south of Washington DC and one mile south of Ronald Reagan Airport.  Three, masonry and metal, multi-tenant, warehouse buildings.  Roof systems are built up tar.</t>
  </si>
  <si>
    <t>United Refrigeration, Inc.</t>
  </si>
  <si>
    <t>The property is located just east of the Washington-Dulles International Airport.  It is proximate to Sully Road at the intersection of Mclearen Road and EDS Drive.   One story, concrete tilt-up, single tenant, office building.  Roof system is membrane/EPDM.</t>
  </si>
  <si>
    <t>US Government (TSA)</t>
  </si>
  <si>
    <t>Old Dominion Brewing Company</t>
  </si>
  <si>
    <t>Exodus Communications, Inc.</t>
  </si>
  <si>
    <t>This 10.7-acre development land site was purchased on 30 June 2006 and is located in Ashburn, Virginia.</t>
  </si>
  <si>
    <t>7500 Exchange Drive, Orlando</t>
  </si>
  <si>
    <t>The property is located in Orlando Central Park in Southwest Orlando.  Access is provided by I-4 to the west (2 miles), the Beeline Expressway to the south (2 miles) and Florida's Turnpike to the east (1 mile).   One, concrete tilt-up, multi-tenant, warehouse/flex building.  Roof system is membrane/EPDM.</t>
  </si>
  <si>
    <t>Orlando</t>
  </si>
  <si>
    <t>I-3 by Orange County Planning and Zoning</t>
  </si>
  <si>
    <t>Kaycan Ltd</t>
  </si>
  <si>
    <t xml:space="preserve"> The properties are located in Orlando Central Park in Southwest Orlando and are accessible by I-4, the Beeline Expressway and Florida's Turnpike.  Seven, concrete tilt-up, multi-tenant, warehouse/flex buildings.  Roof systems are membrane/EPDM and built up tar.</t>
  </si>
  <si>
    <t>Universal City Develppment Partners</t>
  </si>
  <si>
    <t>13201 South Orange Avenue, Orlando</t>
  </si>
  <si>
    <t>S-2 Low Hazard Storage</t>
  </si>
  <si>
    <t>Whirlpool Corporation</t>
  </si>
  <si>
    <t>844 44th Avenue, Phoenix</t>
  </si>
  <si>
    <t>The property is located 1 mile south of I-10 off 43rd Avenue, south of Roosevelt.   One-story, concrete tilt-up, multi-tenant, warehouse building.  Roof system is built-up tar.</t>
  </si>
  <si>
    <t>Phoenix</t>
  </si>
  <si>
    <t>I2</t>
  </si>
  <si>
    <t>Pierce Leahy Corp.</t>
  </si>
  <si>
    <t>The property is located southwest of the 202 and 101 Freeway interchange between University Drive and Broadway Road.   Single, concrete tilt-up, multi-tenant, warehouse building.  Roof system is built-up tar.</t>
  </si>
  <si>
    <t>World Wide Parts &amp; Accessories</t>
  </si>
  <si>
    <t>3802-3922 East University Drive, Phoenix</t>
  </si>
  <si>
    <t>JUNE 2008 PROPERTY SYNOPSIS DATA</t>
  </si>
  <si>
    <t>Property address</t>
  </si>
  <si>
    <t>Sector</t>
  </si>
  <si>
    <t>State</t>
  </si>
  <si>
    <t>Country</t>
  </si>
  <si>
    <t>Description</t>
  </si>
  <si>
    <t>Metro area</t>
  </si>
  <si>
    <t>Building Type</t>
  </si>
  <si>
    <t>Title</t>
  </si>
  <si>
    <t>Ownership</t>
  </si>
  <si>
    <t>Co-Owner</t>
  </si>
  <si>
    <t xml:space="preserve">The warehouse complex consisting of a warehouse with ancilliary office space divisible into 4 units, is reinforced concrete frame, partly with brick walls and profiled metal cladding facade. Warehouse clearance is 10 metres. Location offers good infrastructure with excellent access to A44 motorway and airport, within one of Germany's strongest economies.  </t>
  </si>
  <si>
    <t>Düsseldorf</t>
  </si>
  <si>
    <t>Compass Security Logistik</t>
  </si>
  <si>
    <t>The property consists of a warehouse complex, divided into several functional units, one single storey warehouse and an office floor. The warehouse construction is reinforced concrete framework, partly brick walls with thermal insulation and partly trapezoidal metal cladding. Warehouse clearance ranges from 9.6 to 15 meters. The property is well located with good access and visiblility from busy intersection of motorways A81 and A6.</t>
  </si>
  <si>
    <t>Ellhofen</t>
  </si>
  <si>
    <t>Various</t>
  </si>
  <si>
    <t>Im Gewerbegebiet 18, Friedewald</t>
  </si>
  <si>
    <t>The property consists of 3 separate lots, consisting of a warehouse, an outdoor parking area and a vacant development lot. The warehouse consists of a logistics building with integrated office facilities. Construction is reinforced concrete elements, with partly bricked walls and steel sandwich facade. The property is well located within 800m of highway A4.</t>
  </si>
  <si>
    <t>Friedewald</t>
  </si>
  <si>
    <t>Schenker Deutschland AG</t>
  </si>
  <si>
    <t>Im Steinbruch 4, 6, Knetzgau</t>
  </si>
  <si>
    <t>The property consists of 2 state-of-the-art interconnected warehouse/logistics buildings. Both buildings are built using reinforced concrete framework, partly with brick walls and metal panel facades. Warehouse clearance ranges from 5.5 to 12 metres. The property is located in a modern industrial area within 200m of motorway A70.</t>
  </si>
  <si>
    <t>Knetzgau</t>
  </si>
  <si>
    <t>Schober Grundstucksverwaltungs GmbH</t>
  </si>
  <si>
    <t>Carl-Leverkus-Straße 3-5, Winkelsweg 182-184, Langenfeld</t>
  </si>
  <si>
    <t>Langenfeld</t>
  </si>
  <si>
    <t>1962, 1988</t>
  </si>
  <si>
    <t>Enthone GmbH</t>
  </si>
  <si>
    <t>Schneiderstraße 82, Langenfeld</t>
  </si>
  <si>
    <t>The complex consists of a warehouse/office complex erected in 3 phases. The main 4-storey warehouse is constructed of reinforced concrete frame, partly with brick walls with washed concrete facade. The site is located with immediate access to the A3 motorway (Netherlands to Austria) within 3km.</t>
  </si>
  <si>
    <t>Thiel Fashion Lifestyle GmbH</t>
  </si>
  <si>
    <t>Über der Dingelstelle, Langenweddingen</t>
  </si>
  <si>
    <t>4190 East Santa Ana Street, Bloomington</t>
  </si>
  <si>
    <t>The building is located on the northern side of Biloela Street between Marple Avenue and Miller Road in Villawood. The property is local to major transport routes with the Hume Highway approximately one kilometre to the south and the M4 Motorway approximately six kilometres to the north.</t>
  </si>
  <si>
    <t xml:space="preserve">The complex is located in the inner city, south side suburb of West End.  The property is located approximately two kilometres south west of the Brisbane CBD. The immediate surrounding development comprises recently constructed high-tech office/warehouse developments together with semi-modern warehouses and light industrial premises.  </t>
  </si>
  <si>
    <t xml:space="preserve">    Book value and valuation conversion rates as at 30 June 2008: AUD/USD 0.9626, AUD/NZD 1.2609, AUD/EUR 0.6096 AUD/CAD 0.9715</t>
  </si>
  <si>
    <t>3. Asset sold prior to 30 June 2008. In Dec 07, 50% of the Coles facility at DEXUS Industrial Estate, Boundary Road, Laverton North was sold and is shown separately.</t>
  </si>
  <si>
    <t>7. Net income excludes assets sold during the year to 30 June 2008.</t>
  </si>
  <si>
    <t>10. US net income conversion to AUD based on DEXUS ownership using weighted average exchange rate of 0.8966 (June 2008).</t>
  </si>
  <si>
    <t>Riverbend Commerce Park, 8005 South 266th Street, Kent</t>
  </si>
  <si>
    <t>Northpoint Business Park, 300-1400 Northpoint Parkway, West Palm Beach</t>
  </si>
  <si>
    <t xml:space="preserve"> Ontario</t>
  </si>
  <si>
    <t>Im Holderbusch 3, Sulmstraße, Ellhofen</t>
  </si>
  <si>
    <t>France</t>
  </si>
  <si>
    <t>Germany</t>
  </si>
  <si>
    <t>North West Perth</t>
  </si>
  <si>
    <t>Bremer Ring &amp; Hansestraße, Wustermark, Berlin</t>
  </si>
  <si>
    <t>Brandenburg</t>
  </si>
  <si>
    <t>Liverpooler Straße, Kopenhagener Straße, Osloer Straße, Friemersheim, Duisburg</t>
  </si>
  <si>
    <t>Heritage listed commercial building comprising 11 office floors, ground floor retail and basement storage. The building is the head office of DEXUS Property Group.</t>
  </si>
  <si>
    <t>DEXUS Property Group</t>
  </si>
  <si>
    <t>30 The Bond, 30-34 Hickson Road, Sydney</t>
  </si>
  <si>
    <t>Lend Lease Corporation Limited</t>
  </si>
  <si>
    <t>309-321 Kent Street, Sydney</t>
  </si>
  <si>
    <t>AMP</t>
  </si>
  <si>
    <t>6/6.25%</t>
  </si>
  <si>
    <t>Sparke Helmore</t>
  </si>
  <si>
    <t>Grant Thorton</t>
  </si>
  <si>
    <t>One Margaret Street, Sydney</t>
  </si>
  <si>
    <t>Rounding variance</t>
  </si>
  <si>
    <t>Jack Engle &amp; Company</t>
  </si>
  <si>
    <t>Located just north of Beltline Road in the city of Coppell, Dallas County, TX.  It is accessible from Beltline Road and North Lake Drive.   One single story, concrete tilt up, multi-tenant warehouse/distribution building.  Roof system is built up tar.</t>
  </si>
  <si>
    <t>Michaels Stores, Inc.</t>
  </si>
  <si>
    <t>Recently completed chilled distribution facility within the Dexus Industrial Estate at Laverton North. The facility provides temperature zones ranging from -1 degree to 25 degrees. Laverton situated in close proximity to major transport infrastructure including the Western Ring Road, Princess Freeway, Westgate Freeway and the proposed Deer Park Bypass.</t>
  </si>
  <si>
    <t>This building is located in the northwest region of of Dallas County on the southwest corner of the intersection of Hutton Drive and Hutton Court  between Route 175 and Route 32.  Concrete tilt wall panels with glass storefront, multi-tenant, flex building.  Roof system is membrane/EPDM.</t>
  </si>
  <si>
    <t>Lanvera, Ltd</t>
  </si>
  <si>
    <t>This 25.6-acre development land site was purchased on 30 June 2006 and is located in Garland, Dallas, in the state of Texas.</t>
  </si>
  <si>
    <t>This 13.5-acre development land site was purchased on 30 June 2006 and is located in Plano, Dallas, in the state of Texas.</t>
  </si>
  <si>
    <t>The property is located on the southern side of Bellrick Street in Acacia Ridge and forms part of a modern industrial estate which offers good access to major arterial roadways and is located within the southern industrial hub of Brisbane. The property is located 13 kilometres south  of the Brisbane CBD.</t>
  </si>
  <si>
    <t>Due north of the intersection of I-240 and 78 (Lamer Avenue) on Pilot Drive.   One story, brick and steel, single tenant, warehouse building.  Roof system is metal.</t>
  </si>
  <si>
    <t>Memphis</t>
  </si>
  <si>
    <t xml:space="preserve">I L - Light Industrial </t>
  </si>
  <si>
    <t>Reebok International Limited</t>
  </si>
  <si>
    <t>South Florida</t>
  </si>
  <si>
    <t>M-1, Medley Industrial</t>
  </si>
  <si>
    <t>2007</t>
  </si>
  <si>
    <t>Mattress Giant Corporation</t>
  </si>
  <si>
    <t>Located in Cumberland County approximately 15 minutes west of Harrisburg off Silver Springs Road between Routes 641 and 11 (north of I-76). Two, one story, masonry and metal, single tenant, warehouse buildings.  Roof systems are membrane/EPDM and built up tar.</t>
  </si>
  <si>
    <t>Harrisburg</t>
  </si>
  <si>
    <t>Industrial Zone</t>
  </si>
  <si>
    <t>Vacant</t>
  </si>
  <si>
    <t>Note 14</t>
  </si>
  <si>
    <t>Note 13</t>
  </si>
  <si>
    <t>Note 16</t>
  </si>
  <si>
    <t>Operating Income</t>
  </si>
  <si>
    <t>Total Property Sector Income</t>
  </si>
  <si>
    <t>AIFRS Net Income in the Property Synopsis</t>
  </si>
  <si>
    <t>Total Office</t>
  </si>
  <si>
    <t>Total AIFRS Net Income</t>
  </si>
  <si>
    <t xml:space="preserve">Reconciliation of AIFRS Net Income 12 Months to 30 June 2008 to Operating Income </t>
  </si>
  <si>
    <t xml:space="preserve">Total Property Sector Income </t>
  </si>
  <si>
    <t>Properties sold not in the synopsis</t>
  </si>
  <si>
    <r>
      <t xml:space="preserve">AIFRS
Net Income
12 months to
30 Jun 08 </t>
    </r>
    <r>
      <rPr>
        <b/>
        <vertAlign val="superscript"/>
        <sz val="8"/>
        <color indexed="9"/>
        <rFont val="Trebuchet MS"/>
        <family val="2"/>
      </rPr>
      <t>7,10</t>
    </r>
  </si>
  <si>
    <r>
      <t xml:space="preserve">Summit Oaks,  Vanderbilt Way, Santa Clarita </t>
    </r>
    <r>
      <rPr>
        <vertAlign val="superscript"/>
        <sz val="8"/>
        <rFont val="Trebuchet MS"/>
        <family val="2"/>
      </rPr>
      <t>9 &amp;11</t>
    </r>
  </si>
  <si>
    <t>11. Book values include PP&amp;E component. The book value of Summit Oaks &amp; San Antonio assets are included at 100%.</t>
  </si>
  <si>
    <t>Cushman &amp; Wakefield</t>
  </si>
  <si>
    <t>Michael Morris</t>
  </si>
  <si>
    <t>The property is located east of I 635 in the city of Dallas, Dallas County, TX.  It is accessible from Sanden Drive and Regency Crest Drive.   One single story, concrete tilt up, multi-tenant warehouse building.  Roof system is built up tar.</t>
  </si>
  <si>
    <t>The property is located off I-283 (north of I-76) at N. Union Street and Fulling Mill Road in Dauphin County near Harrisburg.   One story, masonry and metal, multi-tenant, warehouse building.  Roof system is metal.</t>
  </si>
  <si>
    <t>ORS Nasco</t>
  </si>
  <si>
    <t>Mechanicsburg, 5045 Ritter Road &amp; 201 Cumberland Parkway, Harrisburg</t>
  </si>
  <si>
    <t>Located in Cumberland County approximately 15 minutes west of Harrisburg.  201 Cumberland is located just off Route 15  and Winding Hill Road (1 exit south of I-76).  5045 Ritter Rd. is located off Route 15 and Rossmoyne Rd. (1 exit north of I-76)  Two, one story, masonry and concrete tilt-up, single tenant, warehouse buildings.  Roof systems are membrane/EPDM.</t>
  </si>
  <si>
    <t>Square D Company</t>
  </si>
  <si>
    <t>Los Angeles</t>
  </si>
  <si>
    <t>Kittrich Corporation</t>
  </si>
  <si>
    <t>LA MZ-1</t>
  </si>
  <si>
    <t>A &amp; A Amalgamated Printing</t>
  </si>
  <si>
    <t>Damac Products, Inc.</t>
  </si>
  <si>
    <t>The property is located north of the intersection of the Golden State (5) Freeway and the Hollywood (170) Freeway on San Fernando Road at Sheldon Street.   One, concrete tilt-up, multi-tenant, warehouse/flex building.  Roof system is membrane/EPDM.</t>
  </si>
  <si>
    <t>M1 - 1</t>
  </si>
  <si>
    <t>Memphis Industrial, 3965 Pilot Drive, Memphis</t>
  </si>
  <si>
    <t>Duisburg</t>
  </si>
  <si>
    <t>The property is located in the Northwest submarket, on Interstate 694 with access from the intersection of Interstate 694 and County Road 81. One-story, concrete block with steel frame construction, multi-tenant warehouse building.  Roof system is 3-ply built-up asphalt, bituminous membrane over rigid insulation.</t>
  </si>
  <si>
    <t>I-1, Limited Industrial District</t>
  </si>
  <si>
    <t>Jl Rosewood Corporation</t>
  </si>
  <si>
    <t>The property is located in the South Central submarket, just south of Interstate 494 and Pilot Knob Road.  The Minneapolis International Airport is located within 5 miles of the property. Four one-story, concrete block with brick fascia, multi-tenant flex buildings.  Roof system is 3-ply built-up asphalt, bituminous membrane over rigid insulation.</t>
  </si>
  <si>
    <t>I-1, Limited Industrial District and located in MSP Noise Exposure Zone 3</t>
  </si>
  <si>
    <t>Micromedics, Inc.</t>
  </si>
  <si>
    <t>7401 Cahill Road, Minneapolis</t>
  </si>
  <si>
    <t>Cahill Road is located off Hwy 169, just south of the Hwy 169 and I-694 interchange.  I-694 serves as a beltway for the Twin Cities.   One story, masonry, multi-tenant, warehouse building.  Roof system is built up tar.</t>
  </si>
  <si>
    <t>PID - Planned Industrial District</t>
  </si>
  <si>
    <t>Professional Reproductions, Inc.</t>
  </si>
  <si>
    <t>Located off the Loan Oak Rd. exit 35E, just south of the I-35 E/I- 494 interchange.  I-494 connects with I-694 serving as a belt way for the twin cities.   One story, concrete tilt-up, multi-tenant, warehouse building.  Roof system is built up tar.</t>
  </si>
  <si>
    <t>I 1 - Limited Industrial</t>
  </si>
  <si>
    <t>Florstar Sales, Inc</t>
  </si>
  <si>
    <t>268,000 sf distribution centre under construction, located in the Medley submarket 8 miles northwest of Miami Int'l airport, with access to the Florida Turnpike. The building has a +/-30 foot clear height ceiling, 4 loading doors per bay, a 60 foot deep interior staging area, tilt wall construction with a metal bar joist/steel roof deck and a ESFR fire sprinkler system.</t>
  </si>
  <si>
    <t xml:space="preserve">The buildings are located on Beaumeade Circle in the Beaumeade Corporate Park located just off of Waxpool Road in Ashburn, approximately 6 miles north of the Dulles International Airport and approximately 30 miles west of DC.  The property is readily accessible from State Road 28 via public road ways.  </t>
  </si>
  <si>
    <t>PUD, City of Mounds View</t>
  </si>
  <si>
    <t>Quanex Corporation</t>
  </si>
  <si>
    <t>National Coatings, Inc.</t>
  </si>
  <si>
    <t>Located in the Balt./Wash. Industrial Park ("BWIP"), which is just off Route 1 between Route 175 and Route 32.   One story, masonry, multi-tenant warehouse/flex building.  Roof system is built-up tar.</t>
  </si>
  <si>
    <t>M-2 Manufacturing Heavy</t>
  </si>
  <si>
    <t>Builder Resource Supply</t>
  </si>
  <si>
    <t>Located just east of the intersection of I-295 (Balt./Wash. Expressway) and I-695 (Balt. Beltway) interchange.   Two one-story, masonry and metal, multi-tenant, warehouse/flex buildings.  Roof systems are metal.</t>
  </si>
  <si>
    <t>DHL Express (USA), Inc.</t>
  </si>
  <si>
    <t>The property is located at the intersection of 495 and Route 140 (Exit 17) at Grove Street   One story, masonry multi-tenant warehouse buildings.  Roof system is built up tar.</t>
  </si>
  <si>
    <t>Boston</t>
  </si>
  <si>
    <t>M1</t>
  </si>
  <si>
    <t>KSI Trading Corporation</t>
  </si>
  <si>
    <t>9900 Brookford Street, Charlotte</t>
  </si>
  <si>
    <t>I-20 West Fulton Submarket, approximately two miles from the intersection of the I-285 and Bankhead Hwy and five miles from the I-20 Fulton Industrial Pkwy Intersection.  Fifteen miles west of Downtown Atlanta.  Approximately ten miles from the Atlanta airport. One-story, concrete tilt up, multi-tenant warehouse building.  Roof system is membrane/EPDM.</t>
  </si>
  <si>
    <t>Atlanta</t>
  </si>
  <si>
    <t>I2, Heavy Industrial</t>
  </si>
  <si>
    <t>Easoon USA, Llc</t>
  </si>
  <si>
    <t>I-20 West Fulton Submarket, three miles from I-285, approximately 15 miles from downtown Atlanta and ten miles from the Atlanta airport. One-story, concrete tilt up, single tenant flex building.  Roof system is membrane/EPDM.</t>
  </si>
  <si>
    <t>HI</t>
  </si>
  <si>
    <t>International Business Machines</t>
  </si>
  <si>
    <t>Approximately 10 miles from I-85 and 3 miles from US 78.  Stone Mountain is located approx. 23 miles from Downtown Atlanta and 28 miles from the Atlanta airport. The property is one mile from the intersection of South Royal Drive and Mountain Industrial/Jimmy Carter Boulevard. Three one-story, brick, multi-tenant warehouse buildings.  Roof systems are built up tar and metal.</t>
  </si>
  <si>
    <t>M (Light Industrial)</t>
  </si>
  <si>
    <t>Bionew USA Corporation</t>
  </si>
  <si>
    <t>Northwest submarket, proximate to both I-75 and I-575 via Chastain Road.   Two one-story, concrete tilt up, multi-tenant flex buildings.  Roof system is membrane/EPDM.</t>
  </si>
  <si>
    <t>OS</t>
  </si>
  <si>
    <t>Healthtronics, Inc.</t>
  </si>
  <si>
    <t>Northwest submarket, along I-75 and I-575.  Nearby to Canton Road (Hwy Spur 5) at the intersection of Williams Dr. and Guffen. Three one-story, brick and steel, single/multi-tenant warehouse buildings.  Roof systems are modified bitumen and roof membrane.</t>
  </si>
  <si>
    <t>LI</t>
  </si>
  <si>
    <t>CDE Services, Inc.</t>
  </si>
  <si>
    <t>Located in the Balt./Wash Industrial Park (BWIP), which is just off US Route 1 between Rte. 175 and Rte. 32.   Two, one story, concrete tilt up multi-tenant warehouse buildings.  Roof systems are membrane/EPDM.</t>
  </si>
  <si>
    <t>Baltimore</t>
  </si>
  <si>
    <t>M-2 Maufacturing Heavy</t>
  </si>
  <si>
    <t>Projection Video Services, Inc</t>
  </si>
  <si>
    <t>Located just northeast of the intersection of I-295 (Balt./Wash. Expressway) and I-95. One-story, masonry, multi-tenant, flex buildings.  Roof systems are membrane/EPDM.</t>
  </si>
  <si>
    <t>W1 - Industrial Park District</t>
  </si>
  <si>
    <t>Erickson Retirement Communitie</t>
  </si>
  <si>
    <t>Bluegrass Products LLC</t>
  </si>
  <si>
    <t>Located at the intersection of I-275 and North Bend Road at South Park.   One story, concrete tilt-up, single tenant warehouse building.  Roof system is membrane/EPDM.</t>
  </si>
  <si>
    <t>Qualis Automotive</t>
  </si>
  <si>
    <t>Zoning</t>
  </si>
  <si>
    <t>Year Built</t>
  </si>
  <si>
    <t>Site Area</t>
  </si>
  <si>
    <t>Lettable Area</t>
  </si>
  <si>
    <t>Typical Floor Area</t>
  </si>
  <si>
    <t>Site Coverage</t>
  </si>
  <si>
    <t>Number of Buildings</t>
  </si>
  <si>
    <t>Average Unit Size</t>
  </si>
  <si>
    <t>Office Content</t>
  </si>
  <si>
    <t>Car parking spaces</t>
  </si>
  <si>
    <t>Acquisition Date</t>
  </si>
  <si>
    <t>Acquisition Price plus Additions</t>
  </si>
  <si>
    <t>Book Value 30 Jun 08</t>
  </si>
  <si>
    <t>Independent Valuation Date</t>
  </si>
  <si>
    <t>Independent Valuation</t>
  </si>
  <si>
    <t>Average Passing Rent</t>
  </si>
  <si>
    <t>Average Market Rent</t>
  </si>
  <si>
    <t>Initial Yield</t>
  </si>
  <si>
    <t>Discount Rate</t>
  </si>
  <si>
    <t>Moving Annual Turnover (GST included)</t>
  </si>
  <si>
    <t>Occupancy Costs</t>
  </si>
  <si>
    <t>Speciality Occupancy Costs</t>
  </si>
  <si>
    <t>Major Tenant</t>
  </si>
  <si>
    <t>Leased by Area</t>
  </si>
  <si>
    <t>Available</t>
  </si>
  <si>
    <t>Year 2009</t>
  </si>
  <si>
    <t>Year 2010</t>
  </si>
  <si>
    <t>Year 2011</t>
  </si>
  <si>
    <t>Year 2012</t>
  </si>
  <si>
    <t>Year 2013</t>
  </si>
  <si>
    <t>Year 2014</t>
  </si>
  <si>
    <t>Year 2015</t>
  </si>
  <si>
    <t>Year 2016</t>
  </si>
  <si>
    <t>Year 2017</t>
  </si>
  <si>
    <t>Year 2018+</t>
  </si>
  <si>
    <t>%</t>
  </si>
  <si>
    <t>hectares</t>
  </si>
  <si>
    <t>acres</t>
  </si>
  <si>
    <t>A$m</t>
  </si>
  <si>
    <t>US$m</t>
  </si>
  <si>
    <t>€ m</t>
  </si>
  <si>
    <t>NZ$m</t>
  </si>
  <si>
    <t>CAD$m</t>
  </si>
  <si>
    <t>A$'m</t>
  </si>
  <si>
    <t>Years</t>
  </si>
  <si>
    <t>Garema Court, 140-180 City Walk, Canberra</t>
  </si>
  <si>
    <t>Office</t>
  </si>
  <si>
    <t>ACT</t>
  </si>
  <si>
    <t>AUS</t>
  </si>
  <si>
    <t>Garema Court is located on City Walk, Civic, in Canberra’s CBD, close to Canberra’s shopping precinct, bus interchange and major car parks.</t>
  </si>
  <si>
    <t>Canberra CBD</t>
  </si>
  <si>
    <t>A Grade - office</t>
  </si>
  <si>
    <t>Leasehold</t>
  </si>
  <si>
    <t/>
  </si>
  <si>
    <t>CZ1 Core Zone - City Centre Precinct</t>
  </si>
  <si>
    <t>Commonwealth of Australia (DEWRSB)</t>
  </si>
  <si>
    <t>14 Moore Street, Canberra</t>
  </si>
  <si>
    <t>B Grade - office</t>
  </si>
  <si>
    <t>Commercial A - Precinct b1</t>
  </si>
  <si>
    <t>Commonwealth of Australia (Comcare)</t>
  </si>
  <si>
    <t>NSW</t>
  </si>
  <si>
    <t>Chatswood</t>
  </si>
  <si>
    <t>Freehold</t>
  </si>
  <si>
    <t>GPT Wholesale Office Fund</t>
  </si>
  <si>
    <t>3(c2) - Business Commercial</t>
  </si>
  <si>
    <t>Transport Infrastructure Development Corp</t>
  </si>
  <si>
    <t>11 Talavera Road, Macquarie Park</t>
  </si>
  <si>
    <t>North Ryde</t>
  </si>
  <si>
    <t>Office Park</t>
  </si>
  <si>
    <t>Lot 2- Business Special 3g (Employment) Lot 3- Business Special 3f (Research and Development)</t>
  </si>
  <si>
    <t>AC Nielson Holdings Pty Ltd</t>
  </si>
  <si>
    <t>40-50 Talavera Road, Macquarie Park</t>
  </si>
  <si>
    <t>Business Park</t>
  </si>
  <si>
    <t>Business Special 3f (Research and Development)</t>
  </si>
  <si>
    <t>1974</t>
  </si>
  <si>
    <t>BAE Systems</t>
  </si>
  <si>
    <t xml:space="preserve">This 5.9ha development site, formerly the Peter Board High School, located in Macquarie Park in North Ryde is surrounded by Epping Road, Wicks Road and Waterloo Road.  The surrounding developments predominatly consist of high tech industrial and commercial uses.  Master planning of the site has commenced for a "Campus Office" estate.  </t>
  </si>
  <si>
    <t>Land</t>
  </si>
  <si>
    <t>DEXUS Wholesale Property Fund</t>
  </si>
  <si>
    <t>3f Business Special (Research &amp; Development) &amp; 3g Business Special (Employment)</t>
  </si>
  <si>
    <t>Victoria Cross, 60 Miller Street, North Sydney</t>
  </si>
  <si>
    <t>5823 Newton Drive, Carlsbad</t>
  </si>
  <si>
    <t>2210 Oak Ridge Way, Vista</t>
  </si>
  <si>
    <t>Kent West Corporate Park,  21902 64th Avenue S, Kent</t>
  </si>
  <si>
    <r>
      <t xml:space="preserve">144 Wicks Road, North Ryde </t>
    </r>
    <r>
      <rPr>
        <vertAlign val="superscript"/>
        <sz val="8"/>
        <rFont val="Trebuchet MS"/>
        <family val="2"/>
      </rPr>
      <t>5 11</t>
    </r>
  </si>
  <si>
    <r>
      <t xml:space="preserve">343 George Street, Sydney </t>
    </r>
    <r>
      <rPr>
        <vertAlign val="superscript"/>
        <sz val="8"/>
        <rFont val="Trebuchet MS"/>
        <family val="2"/>
      </rPr>
      <t>11</t>
    </r>
  </si>
  <si>
    <r>
      <t xml:space="preserve">123 Albert Street, Brisbane </t>
    </r>
    <r>
      <rPr>
        <vertAlign val="superscript"/>
        <sz val="8"/>
        <rFont val="Trebuchet MS"/>
        <family val="2"/>
      </rPr>
      <t>11</t>
    </r>
  </si>
  <si>
    <r>
      <t xml:space="preserve">3 Brookhollow Avenue, Baulkham Hills </t>
    </r>
    <r>
      <rPr>
        <vertAlign val="superscript"/>
        <sz val="8"/>
        <rFont val="Trebuchet MS"/>
        <family val="2"/>
      </rPr>
      <t>11</t>
    </r>
  </si>
  <si>
    <r>
      <t>SEL, Greystanes Estate, Greystanes</t>
    </r>
    <r>
      <rPr>
        <vertAlign val="superscript"/>
        <sz val="8"/>
        <rFont val="Trebuchet MS"/>
        <family val="2"/>
      </rPr>
      <t xml:space="preserve"> 4 11</t>
    </r>
  </si>
  <si>
    <r>
      <t>DEXUS Industrial Estate, Boundary Road, Laverton North (including 440 Doherty's Road)</t>
    </r>
    <r>
      <rPr>
        <vertAlign val="superscript"/>
        <sz val="8"/>
        <rFont val="Trebuchet MS"/>
        <family val="2"/>
      </rPr>
      <t xml:space="preserve"> 3 11</t>
    </r>
  </si>
  <si>
    <r>
      <t xml:space="preserve">Redwood Gardens Industrial Estate, Boundary Road, Dingley </t>
    </r>
    <r>
      <rPr>
        <vertAlign val="superscript"/>
        <sz val="8"/>
        <rFont val="Trebuchet MS"/>
        <family val="2"/>
      </rPr>
      <t>6</t>
    </r>
  </si>
  <si>
    <r>
      <t xml:space="preserve">12-18 Distribution Drive, Laverton North </t>
    </r>
    <r>
      <rPr>
        <vertAlign val="superscript"/>
        <sz val="8"/>
        <rFont val="Trebuchet MS"/>
        <family val="2"/>
      </rPr>
      <t>3</t>
    </r>
  </si>
  <si>
    <r>
      <t xml:space="preserve">3691 North Perris Boulevard, Perris </t>
    </r>
    <r>
      <rPr>
        <vertAlign val="superscript"/>
        <sz val="8"/>
        <rFont val="Trebuchet MS"/>
        <family val="2"/>
      </rPr>
      <t>4</t>
    </r>
  </si>
  <si>
    <r>
      <t xml:space="preserve">850 E Devon Avenue, 1260 N Ellis Street, 371 Meyer Road, Bensenville </t>
    </r>
    <r>
      <rPr>
        <vertAlign val="superscript"/>
        <sz val="8"/>
        <rFont val="Trebuchet MS"/>
        <family val="2"/>
      </rPr>
      <t>4</t>
    </r>
  </si>
  <si>
    <t xml:space="preserve">302-402 N Tayman Road, San Antonio  </t>
  </si>
  <si>
    <t xml:space="preserve">Cornerstone Building, 5411 I-10 East &amp; 1228 Cornerway Boulevard, San Antonio </t>
  </si>
  <si>
    <r>
      <t xml:space="preserve">202 S Tayman Road, San Antonio </t>
    </r>
    <r>
      <rPr>
        <vertAlign val="superscript"/>
        <sz val="8"/>
        <rFont val="Trebuchet MS"/>
        <family val="2"/>
      </rPr>
      <t>11</t>
    </r>
  </si>
  <si>
    <t xml:space="preserve">1803 Grandstand Drive, San Antonio </t>
  </si>
  <si>
    <t xml:space="preserve">8151-8161 Interchange Parkway, San Antonio </t>
  </si>
  <si>
    <r>
      <t xml:space="preserve">8171 Interchange Parkway, San Antonio </t>
    </r>
    <r>
      <rPr>
        <vertAlign val="superscript"/>
        <sz val="8"/>
        <rFont val="Trebuchet MS"/>
        <family val="2"/>
      </rPr>
      <t>11</t>
    </r>
  </si>
  <si>
    <r>
      <t>8181 Interchange Parkway, San Antonio</t>
    </r>
    <r>
      <rPr>
        <vertAlign val="superscript"/>
        <sz val="8"/>
        <rFont val="Trebuchet MS"/>
        <family val="2"/>
      </rPr>
      <t>11</t>
    </r>
  </si>
  <si>
    <r>
      <t>8191 Interchange Parkway, San Antonio</t>
    </r>
    <r>
      <rPr>
        <vertAlign val="superscript"/>
        <sz val="8"/>
        <rFont val="Trebuchet MS"/>
        <family val="2"/>
      </rPr>
      <t>11</t>
    </r>
  </si>
  <si>
    <r>
      <t>Interchange North 1, 3003, 3005 NE I-410 Loop, San Antonio</t>
    </r>
    <r>
      <rPr>
        <vertAlign val="superscript"/>
        <sz val="8"/>
        <rFont val="Trebuchet MS"/>
        <family val="2"/>
      </rPr>
      <t>11</t>
    </r>
  </si>
  <si>
    <r>
      <t>Tri-County 2, Tri-County Parkway, Schertz</t>
    </r>
    <r>
      <rPr>
        <vertAlign val="superscript"/>
        <sz val="8"/>
        <rFont val="Trebuchet MS"/>
        <family val="2"/>
      </rPr>
      <t>11</t>
    </r>
  </si>
  <si>
    <r>
      <t>Tri-County 5, Tri-County Parkway, Schertz</t>
    </r>
    <r>
      <rPr>
        <vertAlign val="superscript"/>
        <sz val="8"/>
        <rFont val="Trebuchet MS"/>
        <family val="2"/>
      </rPr>
      <t>11</t>
    </r>
  </si>
  <si>
    <r>
      <t>Tri-County 6, Tri-County Parkway, Schertz</t>
    </r>
    <r>
      <rPr>
        <vertAlign val="superscript"/>
        <sz val="8"/>
        <rFont val="Trebuchet MS"/>
        <family val="2"/>
      </rPr>
      <t>11</t>
    </r>
  </si>
  <si>
    <r>
      <t>Atlantic Corporate Park, Sterling</t>
    </r>
    <r>
      <rPr>
        <vertAlign val="superscript"/>
        <sz val="8"/>
        <rFont val="Trebuchet MS"/>
        <family val="2"/>
      </rPr>
      <t>11</t>
    </r>
  </si>
  <si>
    <r>
      <t>8574 Boston Church Road Milton</t>
    </r>
    <r>
      <rPr>
        <vertAlign val="superscript"/>
        <sz val="8"/>
        <rFont val="Trebuchet MS"/>
        <family val="2"/>
      </rPr>
      <t xml:space="preserve"> 4</t>
    </r>
  </si>
  <si>
    <r>
      <t>Garland Jupiter, Garland</t>
    </r>
    <r>
      <rPr>
        <vertAlign val="superscript"/>
        <sz val="8"/>
        <rFont val="Trebuchet MS"/>
        <family val="2"/>
      </rPr>
      <t xml:space="preserve"> 5 11</t>
    </r>
  </si>
  <si>
    <r>
      <t>Plano Parkway, Plano</t>
    </r>
    <r>
      <rPr>
        <vertAlign val="superscript"/>
        <sz val="8"/>
        <rFont val="Trebuchet MS"/>
        <family val="2"/>
      </rPr>
      <t xml:space="preserve"> 5 11</t>
    </r>
  </si>
  <si>
    <t xml:space="preserve">MD Wholesale Food Market, 7951 Ocean Avenue &amp; 7970 Tarbay Drive, Jessup </t>
  </si>
  <si>
    <t>Cabot Techs, 989-991 Corporate Boulevard, Linthicum Heights</t>
  </si>
  <si>
    <t>9112 Guilford Road, Columbia</t>
  </si>
  <si>
    <t>The property is located in the Austlink Corporate Park, Terrey Hills, approximately 24 kilometres north west of the Sydney CBD and is situated on the south east corner of Forest Way and Mona Vale Road, Terrey Hills.  Mona Vale Road (Route 3) provides a major ring road from the northern suburbs of Sydney to the western and southern regions.</t>
  </si>
  <si>
    <t>Commerce Park, 11517 Cordage Street &amp; 10900 S Commerce Boulevard, Charlotte</t>
  </si>
  <si>
    <t>Located at the intersection of I-77 and Westinghouse Blvd. Three one story, concrete tilt-up/masonry, multi-tenant warehouse buildings.  Roof systems are membrane EPDM and built up tar.</t>
  </si>
  <si>
    <t>General Dynamics Inf Tech, Inc</t>
  </si>
  <si>
    <t>3520-3600 Westinghouse Boulevard, Charlotte</t>
  </si>
  <si>
    <t>The property is southwest of I-485 and northeast of Route 160 at the intersection of Westinghouse Blvd. and Goodrich Drive.    Four one story, concrete tilt-up masonry, single tenant warehouse buildings.  Roof systems are membrane EPDM.</t>
  </si>
  <si>
    <t>Northern Tool &amp; Equipment Co.</t>
  </si>
  <si>
    <t>Chicago</t>
  </si>
  <si>
    <t>Industrial/Warehouse</t>
  </si>
  <si>
    <t>Levantina, USA</t>
  </si>
  <si>
    <t>The property is located north of the I-275, Mineola Pike exit.   One story, concrete tilt-up multi-tenant flex building.  Roof system is membrane/EPDM.</t>
  </si>
  <si>
    <t>Cincinnati</t>
  </si>
  <si>
    <t>I-1</t>
  </si>
  <si>
    <t>Kuehne + Nagel Inc.</t>
  </si>
  <si>
    <t>The property is located just south of the I -71/Fields Ertel Road exit at Loveland Industrial Park.   One story, masonry, single tenant warehouse building.  Roof system is metal.</t>
  </si>
  <si>
    <t>L-1 Light Industrial</t>
  </si>
  <si>
    <t>Federal Express Kinkos Corp</t>
  </si>
  <si>
    <t>Located east of Highway 635 in the city of Coppell, Dallas County, TX.  This property is accessible from Airline Drive.   One single story, concrete tilt up, single tenant warehouse/distribution building.  Roof system is membrane/EPDM.</t>
  </si>
  <si>
    <t>LI 1 - Light Industrial</t>
  </si>
  <si>
    <t>Toyo Tire (USA) Corporation</t>
  </si>
  <si>
    <t>Situated east of Highway 35 in Carrollton, TX, Denton County.  The property can be accessed from Dickerson Parkway or Bradley Lane.   One single story, concrete tilt up, single tenant office/warehouse building.  Roof system is membrane/EPDM.</t>
  </si>
  <si>
    <t>Office/Warehouse</t>
  </si>
  <si>
    <t>Rediform, Inc.</t>
  </si>
  <si>
    <t>912 113th St is located near Interstate Highway 30 in Arlington, TX, Tarrant County.  2300 Randol Mill Rd. is located between Interstate Highway 30 and Interstate Highway 20 just west of Highway 360.  Two single story, concrete tilt up, single tenant flex buildings.  Roof systems are membrane/EPDM.</t>
  </si>
  <si>
    <t>IM - Industrial Manufacturing</t>
  </si>
  <si>
    <t>Donruss Playoff, L.P.</t>
  </si>
  <si>
    <t>The property is located east of North Central Expressway in the city of Plano, Collin County, TX.   Three single story, masonry, multi-tenant flex buildings.  Roof system is built up tar.</t>
  </si>
  <si>
    <t>Soletron USA, Inc.</t>
  </si>
  <si>
    <t>Allmetal, Inc.</t>
  </si>
  <si>
    <t>These buildings are located north of I-90 in the city of Plano, Collin County, TX.   Two, single story, concrete tilt-up, multi-tenant, warehouse/flex buildings.  Roof systems are built up tar.</t>
  </si>
  <si>
    <t>Probity Electronics</t>
  </si>
  <si>
    <t>1900 Diplomat Drive, Dallas</t>
  </si>
  <si>
    <t>Car Park (including 123 Albert St)</t>
  </si>
  <si>
    <t>A state-of-the-art 41,447 square metre distribution warehouse purpose built for Target.  It is their national distribution centre, which currently caters for 130 stores and can accommodate up to 200 stores. The centre is located in Altona North, which is approximately 12 kilometres west of the Melbourne CBD.</t>
  </si>
  <si>
    <t>The property consists of two substantial office/warehouses for Toll Holdings (36,000 square metres) and the Distribution Group (12,600 square metres). The estate is located on Henderson Road in the south-eastern suburb of Knoxfield.</t>
  </si>
  <si>
    <t>The property is located at Isle d'Abeau, next to the town of Saint Quentin Fallavier to the South-east of Lyon. The site benefits from direct access to the A43 motorway and within proximity of the Saint Exupéry airport and TGV station. Isle d'Abeau is the second largest logistics location in France after the Paris region.</t>
  </si>
  <si>
    <t>Georgia</t>
  </si>
  <si>
    <t>Maryland</t>
  </si>
  <si>
    <t>Massachusetts</t>
  </si>
  <si>
    <t>North Carolina</t>
  </si>
  <si>
    <t>Ilinois</t>
  </si>
  <si>
    <t>Kentucky</t>
  </si>
  <si>
    <t>Ohio</t>
  </si>
  <si>
    <t>Texas</t>
  </si>
  <si>
    <t>Pennsylvania</t>
  </si>
  <si>
    <t>California</t>
  </si>
  <si>
    <t>Tennessee</t>
  </si>
  <si>
    <t>Florida</t>
  </si>
  <si>
    <t>Minnesota</t>
  </si>
  <si>
    <t>Virginia</t>
  </si>
  <si>
    <t>Arizona</t>
  </si>
  <si>
    <t>Washington</t>
  </si>
  <si>
    <t>3765 Atlanta Industrial Drive NW, Atlanta</t>
  </si>
  <si>
    <t>Fidax Foundry</t>
  </si>
  <si>
    <t>19 Chifley Street, Smithfield</t>
  </si>
  <si>
    <t>1988</t>
  </si>
  <si>
    <t>BOC Ltd</t>
  </si>
  <si>
    <t>239-251 Woodpark Road, Smithfield</t>
  </si>
  <si>
    <t>Gunnsersen Timbermark Pty Ltd</t>
  </si>
  <si>
    <t>12 Frederick Street, St Leonards</t>
  </si>
  <si>
    <t>Australian Surgical Design</t>
  </si>
  <si>
    <t>40 Biloela Street, Villawood</t>
  </si>
  <si>
    <t>Bishop Manufacturing Technology Limited</t>
  </si>
  <si>
    <t>30 Bellrick Street, Acacia Ridge</t>
  </si>
  <si>
    <t>Brisbane</t>
  </si>
  <si>
    <t>General Industry</t>
  </si>
  <si>
    <t>Twentieth Superstar Nominees Pty Ltd</t>
  </si>
  <si>
    <t>25 Donkin Street, West End Brisbane</t>
  </si>
  <si>
    <t>Special Purpose Centre SP12 - Mixed Industry &amp; Business</t>
  </si>
  <si>
    <t>1987</t>
  </si>
  <si>
    <t>Datacom Systems</t>
  </si>
  <si>
    <t>15-23 Whicker Road, Gillman</t>
  </si>
  <si>
    <t>SA</t>
  </si>
  <si>
    <t>Adelaide</t>
  </si>
  <si>
    <t>General Industry 2</t>
  </si>
  <si>
    <t>Elders Limited</t>
  </si>
  <si>
    <t>Target Distribution Centre, Tarras Road, Altona North</t>
  </si>
  <si>
    <t>Special Use Zone 4</t>
  </si>
  <si>
    <t>Target Australia</t>
  </si>
  <si>
    <t>114 Fairbank Road, Clayton</t>
  </si>
  <si>
    <t>Industrial 1</t>
  </si>
  <si>
    <t>Annex Holdings Pty Ltd</t>
  </si>
  <si>
    <t>Pound Road West, Dandenong</t>
  </si>
  <si>
    <t>Weighted Lease Term by Income</t>
  </si>
  <si>
    <t>2000  2001  2003</t>
  </si>
  <si>
    <t>1993 1994</t>
  </si>
  <si>
    <t>1964 1968</t>
  </si>
  <si>
    <t>1923 1925</t>
  </si>
  <si>
    <t>1976  1991</t>
  </si>
  <si>
    <t>1992  1993</t>
  </si>
  <si>
    <t>1976  1987</t>
  </si>
  <si>
    <t>1985  2001</t>
  </si>
  <si>
    <t>1991   2006</t>
  </si>
  <si>
    <t>1969   1990</t>
  </si>
  <si>
    <t>1974  1992</t>
  </si>
  <si>
    <t>1970   1980</t>
  </si>
  <si>
    <t>2001  2006</t>
  </si>
  <si>
    <t>1989  1990</t>
  </si>
  <si>
    <t>1967  1969</t>
  </si>
  <si>
    <t>1967  1973</t>
  </si>
  <si>
    <t>1966  1994</t>
  </si>
  <si>
    <t>1989  1999</t>
  </si>
  <si>
    <t>1988  2001</t>
  </si>
  <si>
    <t>1988  1997</t>
  </si>
  <si>
    <t>1972  1999</t>
  </si>
  <si>
    <t>1984  1992</t>
  </si>
  <si>
    <t>2000  2001</t>
  </si>
  <si>
    <t>1987  1989</t>
  </si>
  <si>
    <t>1990  1996</t>
  </si>
  <si>
    <t>1991  1997</t>
  </si>
  <si>
    <t>1991  1998</t>
  </si>
  <si>
    <t>1988  1989</t>
  </si>
  <si>
    <t>1987  1990</t>
  </si>
  <si>
    <t>1986  1987</t>
  </si>
  <si>
    <t>1989  1992</t>
  </si>
  <si>
    <t>1981  1988</t>
  </si>
  <si>
    <t>1984  1994</t>
  </si>
  <si>
    <t>1978  1979</t>
  </si>
  <si>
    <t>1964  1975</t>
  </si>
  <si>
    <t>1986  1992</t>
  </si>
  <si>
    <t>1984  1986</t>
  </si>
  <si>
    <t>1979  2000</t>
  </si>
  <si>
    <t>Turnpike Distribution Centre, 1580 NW 27th Avenue, Pompano Beach</t>
  </si>
  <si>
    <t>383-395 Kent Street, Sydney</t>
  </si>
  <si>
    <t>Victoria Cross is located in a prominent position within the North Sydney CBD.  The building comprises 12 levels of office accommodation, ground and upper ground retail and three levels of basement parking for 180 vehicles. Construction is underway on a 5 story adjoining development, expanding the lower floors to over 2000 square metres, with completion expected early 2009.</t>
  </si>
  <si>
    <t>North Sydney</t>
  </si>
  <si>
    <t>Commercial (3a)</t>
  </si>
  <si>
    <t>NDY Management Pty Ltd</t>
  </si>
  <si>
    <t>Parramatta CBD</t>
  </si>
  <si>
    <t>City Core</t>
  </si>
  <si>
    <t>Commonwealth of Australia (CSA/Medicare)</t>
  </si>
  <si>
    <t>Sydney CBD</t>
  </si>
  <si>
    <t>City Centre</t>
  </si>
  <si>
    <t>Premium Grade - office</t>
  </si>
  <si>
    <t>45 Clarence Street, Sydney</t>
  </si>
  <si>
    <t>HBOS Australia</t>
  </si>
  <si>
    <t>201-217 Elizabeth Street, Sydney</t>
  </si>
  <si>
    <t>Perron Investments</t>
  </si>
  <si>
    <t>State of NSW</t>
  </si>
  <si>
    <t>Governor Phillip &amp; Macquarie Tower Complex, 1 Farrer Place, Sydney</t>
  </si>
  <si>
    <t>General Property Trust &amp; Australian Prime Property Fund</t>
  </si>
  <si>
    <t>5.25/5.5%</t>
  </si>
  <si>
    <t>State of NSW (HMGMQE II)</t>
  </si>
  <si>
    <t>Australia Square Complex, 264-278 George Street, Sydney</t>
  </si>
  <si>
    <t>General Property Trust</t>
  </si>
  <si>
    <t>10 Kenwood Circle, Franklin</t>
  </si>
  <si>
    <t>IM (1) SPL</t>
  </si>
  <si>
    <t>Air System Components</t>
  </si>
  <si>
    <t>North of I-90 and east of North Central Expressway.  The properties are accessible from East Plano Parkway.   Two one story, concrete tilt-up, multi-tenant warehouse/flex buildings.  Roof systems are membrane/EPDM.</t>
  </si>
  <si>
    <t>RT - Research Technology</t>
  </si>
  <si>
    <t>Tekelec</t>
  </si>
  <si>
    <t>North of I-90 and east of North Central Expressway.  The properties are accessible from East Plano Parkway.   Four one story, concrete tilt-up, multi-tenant warehouse/flex buildings.  Roof systems are built up tar.</t>
  </si>
  <si>
    <t>Gewerbegebiet B1 - (Commercial)</t>
  </si>
  <si>
    <t>Industriegebiet - (industrial)</t>
  </si>
  <si>
    <t>Gewerbegebiet - (Commercial)</t>
  </si>
  <si>
    <t>M-1 Industrial/Employment</t>
  </si>
  <si>
    <t>1064(GPT) 783(GMT) 269(PST)</t>
  </si>
  <si>
    <t>351(Twrs) 990(Ret)</t>
  </si>
  <si>
    <t>334(Twrs) 1005(Ret)</t>
  </si>
  <si>
    <t>Neidersachsen</t>
  </si>
  <si>
    <t xml:space="preserve">The property is situated on the northern side of Macaulay Road within the suburb of Kensington and the municipal boundaries of the City of Moonee Valley. The estate is situated approximately four kilometres north west of Melbourne's CBD.  </t>
  </si>
  <si>
    <t xml:space="preserve">The property is located at Lara, between the ports of Melbourne and Geelong approximately 57 kilometres south-west of Melbourne and 10 kilometres north of Geelong.  The property is situated on the western side of Forest Road South approximately 400 metres north of the Heales Road intersection.   </t>
  </si>
  <si>
    <t xml:space="preserve">The property is located in Laverton North, approximately 17 kilometres to the east of the Melbourne CBD and Ports. The site is within close proximity to the Western Ring Road which is accessed at the interchange at Boundary Road approximately three kilometres to the east and the interchange at Fitzgerald Road approximately three kilometres to the north.  </t>
  </si>
  <si>
    <t>The property is located in the Herdsman Business Park which is approximately seven kilometres north-west of the Perth CBD. The Herdsman Business Park is well serviced by the surrounding roads and freeways including the Mitchell Freeway which extends from the Perth CBD to link with the north western suburban coastal locations.</t>
  </si>
  <si>
    <t>The property is rectangular, except for a 1 acre parcel at the southwest corner of Perris Boulevard and Morgan Street, and makes up an entire block along Perris Boulevard, between Dawes Street and Morgan Street.  Access to the site is possible from both Perris Boulevard at the front of the property and Redlands Avenue .</t>
  </si>
  <si>
    <t>A one-story building with tilt up concrete panel wall and steel columns.  The slab is 6" reinforced concrete which can handle 4,000 PSI.  The roof is a steel bar joist and metal decking structure with a three ply roof system with modified bitumen cap.  The building has a 32' clear height and 2 drive-in doors and 44 dock-high doors and 250 trailer parking stalls.</t>
  </si>
  <si>
    <t>All public car parking revenue is assumed to have an income expiry of 10 years.</t>
  </si>
  <si>
    <t>Market Cap Rate</t>
  </si>
  <si>
    <t>Car Parking Space Ratio</t>
  </si>
  <si>
    <t xml:space="preserve">Lettable Area </t>
  </si>
  <si>
    <t>Lettable Area adjusted for Ownership</t>
  </si>
  <si>
    <r>
      <t>Beaumeade, Ashburn</t>
    </r>
    <r>
      <rPr>
        <vertAlign val="superscript"/>
        <sz val="8"/>
        <rFont val="Trebuchet MS"/>
        <family val="2"/>
      </rPr>
      <t>5 11</t>
    </r>
  </si>
  <si>
    <t>The property is located in the Macquarie Park corridor approximately 10 kilometres north of the Sydney CBD.  The office park consists of 3 modern office buildings, with two street frontages (inclusive of a wide frontage to Lane Cove Road), the estate has a very good exposure to passing traffic. The complex is also serviced by a childcare centre, gym and sporting facilities.</t>
  </si>
  <si>
    <t>6. DEXUS owns 76% of the Redwood Gardens Industrial Estate. The remaining 24% was sold as strata lots.</t>
  </si>
  <si>
    <t xml:space="preserve">8. The 5 properties comprising 2 &amp; 4 O'Connell Street, 1 &amp; 9 Bligh Street and O'Connell House, Sydney have been consolidated as part of Space, 1 Bligh Street, Sydney development. </t>
  </si>
  <si>
    <t xml:space="preserve">9. Under construction. Net lettable area and percentage of ownership is on completion. </t>
  </si>
  <si>
    <t>Average Net Passing Rent</t>
  </si>
  <si>
    <t>Average Net Market Rent</t>
  </si>
  <si>
    <t>The property is located east of I-10 between University Drive and Broadway Road.   One-story, concrete tilt-up, single tenant, flex building.  Roof system is built-up tar.</t>
  </si>
  <si>
    <t>The property is located just east of I-10 and I-53 interchange Broadway Road and Southern Avenue .   Four, concrete tilt-up, multi-tenant, flex buildings.  Roof systems are built-up tar.</t>
  </si>
  <si>
    <t>Arizona Board of Regents</t>
  </si>
  <si>
    <t>The property is located at 84th Avenue between Harrison and Jefferson, approximately 1/4 mile from I-10 loop and Loop 101.   One-story, concrete tilt-up, multi-tenant, warehouse building.  Roof system is built-up tar.</t>
  </si>
  <si>
    <t>I-1 City of Tolleson</t>
  </si>
  <si>
    <t>States Logistics Services, Inc.</t>
  </si>
  <si>
    <t>The property is located one mile south of the Pomona (60) Freeway between Central and Mountain Avenues.   One-story, concrete tilt-up, multi-tenant, industrial building.  Roof system is built-up tar.</t>
  </si>
  <si>
    <t>Riverside</t>
  </si>
  <si>
    <t>M2 - 1 Light Industrial</t>
  </si>
  <si>
    <t>Wayne-Dalton Corporation</t>
  </si>
  <si>
    <t>The property is located southwest of the I-10 and I-15 interchange just north of Jurupa Street.   Single, concrete tilt-up, multi-tenant, warehouse/flex building.  Roof system is built-up tar.</t>
  </si>
  <si>
    <t>Halsteel, Inc.</t>
  </si>
  <si>
    <t>The property is located northwest of the I-10 and I-15 interchange off of Rochester Avenue with I-15 visibility.   Single, concrete tilt-up,  single tenant, warehouse building.  Roof system is built-up tar.</t>
  </si>
  <si>
    <t>Metro Express, Inc.</t>
  </si>
  <si>
    <t>The property is located in a prominent position on the intersection of Victoria Road and Tennyson Road, Gladesville, approximately 10 kilometres north west of the Sydney CBD and 11 kilometres east of the Parramatta CBD.</t>
  </si>
  <si>
    <t>Industrial 4 (b1) and 4 (b2) Light</t>
  </si>
  <si>
    <t>1991</t>
  </si>
  <si>
    <t>Spotless Services Australia Limited</t>
  </si>
  <si>
    <t>1 Foundation Place, Greystanes</t>
  </si>
  <si>
    <t>Industrial Estate</t>
  </si>
  <si>
    <t>Employment Zone (SEPP59)</t>
  </si>
  <si>
    <t>Allied Pickfords Pty Limited</t>
  </si>
  <si>
    <t>27-29 Liberty Road, Huntingwood</t>
  </si>
  <si>
    <t>4(d) Huntingwood Industrial Zone</t>
  </si>
  <si>
    <t>1996</t>
  </si>
  <si>
    <t>Entertainment Distributors Company Pty Limited</t>
  </si>
  <si>
    <t>Kings Park Industrial Estate, Vardys Road, Marayong</t>
  </si>
  <si>
    <t>4(a) General Industrial</t>
  </si>
  <si>
    <t>Visy Pet Pty Ltd</t>
  </si>
  <si>
    <t>154 O'Riordan Street, Mascot</t>
  </si>
  <si>
    <t>Three of the buildings (Richmond Pl., Buffalo Ave. and Sixth St.) are located northwest of the I-10 and I-15 interchange.  Santa Anita is located northeast of the I-10 and I-15 interchange. The properties are also easily accessed via the Pomona (60) Freeway. Four, concrete tilt-up, multi-tenant, warehouse/flex buildings.  Roof systems are built-up tar.</t>
  </si>
  <si>
    <t>Weber Distribution Warehouses</t>
  </si>
  <si>
    <t>Warehouse</t>
  </si>
  <si>
    <t>Light Industrial (FTZ)</t>
  </si>
  <si>
    <t>San Antonio</t>
  </si>
  <si>
    <t>Industrial or Light Manufacturing</t>
  </si>
  <si>
    <t>Forward Air, Inc.</t>
  </si>
  <si>
    <t>Fiesta Warehousing &amp; Distribution</t>
  </si>
  <si>
    <t>Twigland Fashions, Ltd.</t>
  </si>
  <si>
    <t>Lancer FBD Partnership, Ltd.</t>
  </si>
  <si>
    <t>Santa Barbara Development Services</t>
  </si>
  <si>
    <t>An industrial estate of over 60,000 square metres, comprising eight office/warehouses developed by the Trust since 1993.  The buildings range from 2,500-27,000 square metres and include major tenants such as VisyPet and Allied Pickford. Kings Park is located in Marayong near the Marayong Railway Station.  Its location has been substantially enhanced over recent years following the completion of the M2 Motorway.</t>
  </si>
  <si>
    <t>Industrial 2</t>
  </si>
  <si>
    <t>1985 and 1990</t>
  </si>
  <si>
    <t>2005 to 2006</t>
  </si>
  <si>
    <t>Fosters</t>
  </si>
  <si>
    <t>Axxess Corporate Park, Cnr Ferntree Gully &amp; Gilby Roads, Mount Waverley</t>
  </si>
  <si>
    <t>Business 3 Zone</t>
  </si>
  <si>
    <t>1980 to 2006</t>
  </si>
  <si>
    <t>Alinta Limited</t>
  </si>
  <si>
    <t>68 Hasler Road, Herdsman</t>
  </si>
  <si>
    <t>Perth</t>
  </si>
  <si>
    <t>General Industrial</t>
  </si>
  <si>
    <t>Canon Australia Pty Limited</t>
  </si>
  <si>
    <t>Employment</t>
  </si>
  <si>
    <t>AXA</t>
  </si>
  <si>
    <t>Coles</t>
  </si>
  <si>
    <t>The property is well located within the Sydney metropolitan area being approximately six kilometres west of Parramatta and 26 kilometres west of the Sydney CBD. The estate is situated in close proximity to the M4 Motorway, which is situated approximately 500 metres to the west and accessed via the Prospect Highway.  The Great Western Highway, Horsley Drive and Cumberland Highway are also located nearby.</t>
  </si>
  <si>
    <t>The property is located on the northern side of Liberty Road, Huntingwood in a well established good quality industrial location. Liberty Road is a loop road leading from Huntingwood Drive, which joins the Great Western Highway and Horsley Road. The Great Western Highway provides a direct link between Penrith and Parramatta. Huntingwood is located about 10 kilometres west of Parramatta and 35 kilometres west of the Sydney CBD.</t>
  </si>
  <si>
    <t>The buildings are located within one mile of the Interstate 95, Interstate 895 and the Port of Baltimore. Three, one story, brick and block composite flex buildings.</t>
  </si>
  <si>
    <t>M-2-1 Industrial</t>
  </si>
  <si>
    <t>Fedex Ground Package System</t>
  </si>
  <si>
    <t>Located off Route 32, just East of I-95.   One story, masonry, single tenant, flex building.  Roof system is membrane/EPDM.</t>
  </si>
  <si>
    <t>NT</t>
  </si>
  <si>
    <t>Sandy Spring National Bank</t>
  </si>
  <si>
    <t>The buildings are located in the MD Wholesale Food Market which is just off Route US 1 at Route 175.   Two, one story, masonry and metal, multi-tenant warehouse buildings.  Roof systems are metal.</t>
  </si>
  <si>
    <t>M-1</t>
  </si>
  <si>
    <t>B&amp;E Storage</t>
  </si>
  <si>
    <t>The buildings are located just off Route 7, one-half mile north of I-695 (Balt. Beltway). Two, one story, masonry multi-tenant warehouse/flex buildings.  Roof systems are membrane/EPDM.</t>
  </si>
  <si>
    <t>ML-IM</t>
  </si>
  <si>
    <t>Goodman Distribution, Inc.</t>
  </si>
  <si>
    <t>Servon 2, Route Nationale 19 L'Orme Rond, 77170 Servon</t>
  </si>
  <si>
    <t>21 rue du Chemin Blanc, 91160  Champlan</t>
  </si>
  <si>
    <t>Servon 1, Route Nationale 19 L'Orme Rond, 77170 Servon</t>
  </si>
  <si>
    <t>Epône is located 40 km West of Paris (porte de Saint Cloud) and 15 km from the A13 / A14 motorway junction. The property is located within the industrial area "La Couronne des Près" next to the town of Epône, 1.5 km from the A13 motorway.</t>
  </si>
  <si>
    <t>The property is located 20 km to the South-east of Paris. The town of Servon is located next to the "Francilienne" Paris outer motorway ring road. The site is also served by the N19 road. The property is situated within the "L'Orme Rond" industrial area which extends to 10 hectares between the N19 and the TGV line. The industrial area is currently fully occupied.</t>
  </si>
  <si>
    <t>USA</t>
  </si>
  <si>
    <r>
      <t xml:space="preserve">AIFRS
Net Income
12 months to
30 Jun 08 </t>
    </r>
    <r>
      <rPr>
        <b/>
        <vertAlign val="superscript"/>
        <sz val="8"/>
        <color indexed="9"/>
        <rFont val="Trebuchet MS"/>
        <family val="2"/>
      </rPr>
      <t>10</t>
    </r>
  </si>
  <si>
    <r>
      <t>'000 m</t>
    </r>
    <r>
      <rPr>
        <b/>
        <vertAlign val="superscript"/>
        <sz val="8"/>
        <color indexed="9"/>
        <rFont val="Trebuchet MS"/>
        <family val="2"/>
      </rPr>
      <t>2</t>
    </r>
    <r>
      <rPr>
        <b/>
        <sz val="8"/>
        <color indexed="9"/>
        <rFont val="Trebuchet MS"/>
        <family val="2"/>
      </rPr>
      <t xml:space="preserve"> </t>
    </r>
  </si>
  <si>
    <r>
      <t>'000 ft</t>
    </r>
    <r>
      <rPr>
        <b/>
        <vertAlign val="superscript"/>
        <sz val="8"/>
        <color indexed="9"/>
        <rFont val="Trebuchet MS"/>
        <family val="2"/>
      </rPr>
      <t>2</t>
    </r>
    <r>
      <rPr>
        <b/>
        <sz val="8"/>
        <color indexed="9"/>
        <rFont val="Trebuchet MS"/>
        <family val="2"/>
      </rPr>
      <t xml:space="preserve"> </t>
    </r>
  </si>
  <si>
    <r>
      <t>m</t>
    </r>
    <r>
      <rPr>
        <b/>
        <vertAlign val="superscript"/>
        <sz val="8"/>
        <color indexed="9"/>
        <rFont val="Trebuchet MS"/>
        <family val="2"/>
      </rPr>
      <t>2</t>
    </r>
  </si>
  <si>
    <r>
      <t>A$/m</t>
    </r>
    <r>
      <rPr>
        <b/>
        <vertAlign val="superscript"/>
        <sz val="8"/>
        <color indexed="9"/>
        <rFont val="Trebuchet MS"/>
        <family val="2"/>
      </rPr>
      <t>2</t>
    </r>
  </si>
  <si>
    <r>
      <t>A$/ft</t>
    </r>
    <r>
      <rPr>
        <b/>
        <vertAlign val="superscript"/>
        <sz val="8"/>
        <color indexed="9"/>
        <rFont val="Trebuchet MS"/>
        <family val="2"/>
      </rPr>
      <t>2</t>
    </r>
  </si>
  <si>
    <r>
      <t>US$/ft</t>
    </r>
    <r>
      <rPr>
        <b/>
        <vertAlign val="superscript"/>
        <sz val="8"/>
        <color indexed="9"/>
        <rFont val="Trebuchet MS"/>
        <family val="2"/>
      </rPr>
      <t>2</t>
    </r>
  </si>
  <si>
    <r>
      <t>€/m</t>
    </r>
    <r>
      <rPr>
        <b/>
        <vertAlign val="superscript"/>
        <sz val="8"/>
        <color indexed="9"/>
        <rFont val="Trebuchet MS"/>
        <family val="2"/>
      </rPr>
      <t>2</t>
    </r>
  </si>
  <si>
    <r>
      <t>NZ$/m</t>
    </r>
    <r>
      <rPr>
        <b/>
        <vertAlign val="superscript"/>
        <sz val="8"/>
        <color indexed="9"/>
        <rFont val="Trebuchet MS"/>
        <family val="2"/>
      </rPr>
      <t>2</t>
    </r>
  </si>
  <si>
    <r>
      <t>CAD$/ft</t>
    </r>
    <r>
      <rPr>
        <b/>
        <vertAlign val="superscript"/>
        <sz val="8"/>
        <color indexed="9"/>
        <rFont val="Trebuchet MS"/>
        <family val="2"/>
      </rPr>
      <t>2</t>
    </r>
  </si>
  <si>
    <r>
      <t>CAD$/frt</t>
    </r>
    <r>
      <rPr>
        <b/>
        <vertAlign val="superscript"/>
        <sz val="8"/>
        <color indexed="9"/>
        <rFont val="Trebuchet MS"/>
        <family val="2"/>
      </rPr>
      <t>2</t>
    </r>
  </si>
  <si>
    <t>Stats Management (HWL Ebsworth)</t>
  </si>
  <si>
    <t>Melbourne, South East</t>
  </si>
  <si>
    <t>Melbourne, West</t>
  </si>
  <si>
    <t>Melbourne, North West</t>
  </si>
  <si>
    <t>Melbourne, South West</t>
  </si>
  <si>
    <t>Freehold with Leasehold Parcel</t>
  </si>
  <si>
    <t>1,050  785</t>
  </si>
  <si>
    <t>1,500 1,150</t>
  </si>
  <si>
    <t>1,065 1,550</t>
  </si>
  <si>
    <t>710 510</t>
  </si>
  <si>
    <t>130 George Street &amp; 105 Phillip Street, Parramatta</t>
  </si>
  <si>
    <t>1000-1200 Williams Street NW,  Atlanta</t>
  </si>
  <si>
    <t>Fort Holabird Industrial, 1811 &amp; 1831 Portal Street, &amp; 6615 Tributary Street,  Baltimore</t>
  </si>
  <si>
    <t>NE Baltimore, 21 &amp; 23 Fontana Lane, Rosedale</t>
  </si>
  <si>
    <t xml:space="preserve">8306 Patuxent Range Road &amp; 8332 Bristol Court, Jessup </t>
  </si>
  <si>
    <t>8155 Stayton Drive, Jessup</t>
  </si>
  <si>
    <t>1015 &amp; 1025 West Nursery Road, Linthicum Heights</t>
  </si>
  <si>
    <t>1825 Airport Exchange Boulevard, Erlanger</t>
  </si>
  <si>
    <t>7453 Empire Drive, Florence</t>
  </si>
  <si>
    <t>1910 International Way, Hebron</t>
  </si>
  <si>
    <t>7930 &amp; 7940 Kentucky Drive, Florence</t>
  </si>
  <si>
    <t>10013-11093 Kenwood Road, Cincinnati</t>
  </si>
  <si>
    <t>5-11 Spiral Drive, Florence</t>
  </si>
  <si>
    <t>3368-3372 Turfway Road, Erlanger</t>
  </si>
  <si>
    <t>World Park, 9756 &amp; 9842 International Boulevard, Cincinnati</t>
  </si>
  <si>
    <t>1800-1808 10th Street, Plano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</si>
</sst>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44" formatCode="_-&quot;$&quot;* #,##0.00_-;\-&quot;$&quot;* #,##0.00_-;_-&quot;$&quot;* &quot;-&quot;??_-;_-@_-"/>
    <numFmt numFmtId="43" formatCode="_-* #,##0.00_-;\-* #,##0.00_-;_-* &quot;-&quot;??_-;_-@_-"/>
    <numFmt numFmtId="164" formatCode="0.0%"/>
    <numFmt numFmtId="165" formatCode="mmm\-yyyy"/>
    <numFmt numFmtId="166" formatCode="_-* #,##0.000_-;\-* #,##0.000_-;_-* &quot;-&quot;??_-;_-@_-"/>
    <numFmt numFmtId="167" formatCode="_-&quot;$&quot;* #,##0.000_-;\-&quot;$&quot;* #,##0.000_-;_-&quot;$&quot;* &quot;-&quot;??_-;_-@_-"/>
    <numFmt numFmtId="168" formatCode="_-* #,##0_-;\-* #,##0_-;_-* &quot;-&quot;??_-;_-@_-"/>
    <numFmt numFmtId="169" formatCode="0.000"/>
    <numFmt numFmtId="170" formatCode="0.0"/>
    <numFmt numFmtId="171" formatCode="_-* #,##0.0_-;\-* #,##0.0_-;_-* &quot;-&quot;??_-;_-@_-"/>
    <numFmt numFmtId="172" formatCode="#,##0.0"/>
    <numFmt numFmtId="173" formatCode="&quot;Yes&quot;;;&quot;No&quot;"/>
    <numFmt numFmtId="174" formatCode="0.0000"/>
    <numFmt numFmtId="175" formatCode="#,##0;\(#,##0\)"/>
    <numFmt numFmtId="176" formatCode="&quot;$&quot;#,##0.00;\(&quot;$&quot;#,##0.00\)"/>
    <numFmt numFmtId="177" formatCode="d\-mmm\-yyyy"/>
    <numFmt numFmtId="178" formatCode="0.00%;\(0.00%\)"/>
    <numFmt numFmtId="179" formatCode="#,##0.000_);\(#,##0.000\);&quot;&quot;"/>
    <numFmt numFmtId="180" formatCode="#,##0;\(#,##0\);&quot;&quot;"/>
    <numFmt numFmtId="181" formatCode="_-&quot;$&quot;* #,##0.0_-;\-&quot;$&quot;* #,##0.0_-;_-&quot;$&quot;* &quot;-&quot;??_-;_-@_-"/>
    <numFmt numFmtId="182" formatCode="_-&quot;$&quot;* #,##0_-;\-&quot;$&quot;* #,##0_-;_-&quot;$&quot;* &quot;-&quot;??_-;_-@_-"/>
  </numFmts>
  <fonts count="30" x14ac:knownFonts="1">
    <font>
      <sz val="10"/>
      <name val="Arial"/>
    </font>
    <font>
      <sz val="10"/>
      <name val="Arial"/>
    </font>
    <font>
      <sz val="8"/>
      <name val="Arial"/>
    </font>
    <font>
      <sz val="10"/>
      <name val="Arial"/>
      <family val="2"/>
    </font>
    <font>
      <vertAlign val="superscript"/>
      <sz val="8"/>
      <name val="Trebuchet MS"/>
      <family val="2"/>
    </font>
    <font>
      <sz val="8"/>
      <name val="Trebuchet MS"/>
      <family val="2"/>
    </font>
    <font>
      <b/>
      <sz val="8"/>
      <name val="Trebuchet MS"/>
      <family val="2"/>
    </font>
    <font>
      <b/>
      <sz val="8"/>
      <color indexed="81"/>
      <name val="Tahoma"/>
      <family val="2"/>
    </font>
    <font>
      <sz val="8"/>
      <color indexed="81"/>
      <name val="Tahoma"/>
      <family val="2"/>
    </font>
    <font>
      <sz val="8"/>
      <color indexed="8"/>
      <name val="Trebuchet MS"/>
      <family val="2"/>
    </font>
    <font>
      <sz val="10"/>
      <color indexed="12"/>
      <name val="Arial"/>
      <family val="2"/>
    </font>
    <font>
      <b/>
      <sz val="15"/>
      <color indexed="18"/>
      <name val="Arial"/>
      <family val="2"/>
    </font>
    <font>
      <b/>
      <sz val="12"/>
      <color indexed="18"/>
      <name val="Arial"/>
      <family val="2"/>
    </font>
    <font>
      <b/>
      <sz val="10"/>
      <color indexed="8"/>
      <name val="Arial"/>
      <family val="2"/>
    </font>
    <font>
      <sz val="12"/>
      <name val="Arial"/>
      <family val="2"/>
    </font>
    <font>
      <u/>
      <sz val="10"/>
      <name val="Arial"/>
      <family val="2"/>
    </font>
    <font>
      <b/>
      <sz val="10"/>
      <name val="Arial"/>
      <family val="2"/>
    </font>
    <font>
      <sz val="10"/>
      <color indexed="10"/>
      <name val="Arial"/>
      <family val="2"/>
    </font>
    <font>
      <sz val="8"/>
      <color indexed="55"/>
      <name val="Trebuchet MS"/>
      <family val="2"/>
    </font>
    <font>
      <sz val="8"/>
      <name val="Arial"/>
      <family val="2"/>
    </font>
    <font>
      <b/>
      <sz val="8"/>
      <color indexed="9"/>
      <name val="Trebuchet MS"/>
      <family val="2"/>
    </font>
    <font>
      <b/>
      <vertAlign val="superscript"/>
      <sz val="8"/>
      <color indexed="9"/>
      <name val="Trebuchet MS"/>
      <family val="2"/>
    </font>
    <font>
      <sz val="8"/>
      <color indexed="9"/>
      <name val="Trebuchet MS"/>
      <family val="2"/>
    </font>
    <font>
      <sz val="9"/>
      <name val="Trebuchet MS"/>
      <family val="2"/>
    </font>
    <font>
      <b/>
      <sz val="9"/>
      <name val="Trebuchet MS"/>
      <family val="2"/>
    </font>
    <font>
      <u/>
      <sz val="9"/>
      <name val="Trebuchet MS"/>
      <family val="2"/>
    </font>
    <font>
      <b/>
      <sz val="8"/>
      <color indexed="55"/>
      <name val="Trebuchet MS"/>
      <family val="2"/>
    </font>
    <font>
      <b/>
      <sz val="10"/>
      <name val="Trebuchet MS"/>
      <family val="2"/>
    </font>
    <font>
      <sz val="10"/>
      <name val="Trebuchet MS"/>
      <family val="2"/>
    </font>
    <font>
      <sz val="8"/>
      <color indexed="10"/>
      <name val="Trebuchet MS"/>
      <family val="2"/>
    </font>
  </fonts>
  <fills count="3">
    <fill>
      <patternFill patternType="none"/>
    </fill>
    <fill>
      <patternFill patternType="gray125"/>
    </fill>
    <fill>
      <patternFill patternType="solid">
        <fgColor indexed="62"/>
        <bgColor indexed="64"/>
      </patternFill>
    </fill>
  </fills>
  <borders count="6">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35">
    <xf numFmtId="0" fontId="0" fillId="0" borderId="0"/>
    <xf numFmtId="0" fontId="3" fillId="0" borderId="0" applyFill="0" applyBorder="0" applyProtection="0">
      <protection locked="0"/>
    </xf>
    <xf numFmtId="43" fontId="1" fillId="0" borderId="0" applyFont="0" applyFill="0" applyBorder="0" applyAlignment="0" applyProtection="0"/>
    <xf numFmtId="41" fontId="10" fillId="0" borderId="0" applyFill="0" applyBorder="0">
      <protection locked="0"/>
    </xf>
    <xf numFmtId="44" fontId="1" fillId="0" borderId="0" applyFont="0" applyFill="0" applyBorder="0" applyAlignment="0" applyProtection="0"/>
    <xf numFmtId="175" fontId="10" fillId="0" borderId="0" applyFill="0" applyBorder="0">
      <protection locked="0"/>
    </xf>
    <xf numFmtId="176" fontId="1" fillId="0" borderId="0" applyFill="0" applyBorder="0"/>
    <xf numFmtId="176" fontId="10" fillId="0" borderId="0" applyFill="0" applyBorder="0">
      <protection locked="0"/>
    </xf>
    <xf numFmtId="177" fontId="1" fillId="0" borderId="0" applyFill="0" applyBorder="0"/>
    <xf numFmtId="15" fontId="10" fillId="0" borderId="0" applyFill="0" applyBorder="0">
      <protection locked="0"/>
    </xf>
    <xf numFmtId="1" fontId="1" fillId="0" borderId="0" applyFill="0" applyBorder="0">
      <alignment horizontal="right"/>
    </xf>
    <xf numFmtId="2" fontId="1" fillId="0" borderId="0" applyFill="0" applyBorder="0">
      <alignment horizontal="right"/>
    </xf>
    <xf numFmtId="2" fontId="10" fillId="0" borderId="0" applyFill="0" applyBorder="0">
      <protection locked="0"/>
    </xf>
    <xf numFmtId="169" fontId="1" fillId="0" borderId="0" applyFill="0" applyBorder="0">
      <alignment horizontal="right"/>
    </xf>
    <xf numFmtId="169" fontId="10" fillId="0" borderId="0" applyFill="0" applyBorder="0">
      <protection locked="0"/>
    </xf>
    <xf numFmtId="174" fontId="1" fillId="0" borderId="0" applyFill="0" applyBorder="0">
      <alignment horizontal="right"/>
    </xf>
    <xf numFmtId="174" fontId="10" fillId="0" borderId="0" applyFill="0" applyBorder="0">
      <protection locked="0"/>
    </xf>
    <xf numFmtId="0" fontId="11" fillId="0" borderId="0" applyNumberFormat="0" applyFill="0" applyBorder="0"/>
    <xf numFmtId="0" fontId="12" fillId="0" borderId="0" applyNumberFormat="0" applyFill="0" applyBorder="0"/>
    <xf numFmtId="175" fontId="13" fillId="0" borderId="0" applyFill="0" applyBorder="0"/>
    <xf numFmtId="175" fontId="3" fillId="0" borderId="0" applyFill="0" applyBorder="0"/>
    <xf numFmtId="169" fontId="1" fillId="0" borderId="0"/>
    <xf numFmtId="0" fontId="10" fillId="0" borderId="0" applyFill="0" applyBorder="0">
      <protection locked="0"/>
    </xf>
    <xf numFmtId="9" fontId="1" fillId="0" borderId="0" applyFont="0" applyFill="0" applyBorder="0" applyAlignment="0" applyProtection="0"/>
    <xf numFmtId="178" fontId="1" fillId="0" borderId="0" applyFill="0" applyBorder="0"/>
    <xf numFmtId="178" fontId="10" fillId="0" borderId="0" applyFill="0" applyBorder="0">
      <protection locked="0"/>
    </xf>
    <xf numFmtId="179" fontId="14" fillId="0" borderId="1" applyFont="0" applyFill="0" applyBorder="0" applyAlignment="0" applyProtection="0"/>
    <xf numFmtId="180" fontId="1" fillId="0" borderId="0" applyFont="0" applyFill="0" applyBorder="0" applyAlignment="0" applyProtection="0"/>
    <xf numFmtId="0" fontId="15" fillId="0" borderId="0" applyFill="0" applyBorder="0" applyAlignment="0"/>
    <xf numFmtId="0" fontId="3" fillId="0" borderId="0" applyFill="0" applyBorder="0">
      <alignment horizontal="right"/>
    </xf>
    <xf numFmtId="175" fontId="16" fillId="0" borderId="2" applyFill="0"/>
    <xf numFmtId="175" fontId="16" fillId="0" borderId="3" applyFill="0"/>
    <xf numFmtId="175" fontId="1" fillId="0" borderId="2" applyFill="0"/>
    <xf numFmtId="175" fontId="1" fillId="0" borderId="3" applyFill="0"/>
    <xf numFmtId="0" fontId="17" fillId="0" borderId="0" applyNumberFormat="0" applyFill="0" applyBorder="0"/>
  </cellStyleXfs>
  <cellXfs count="218">
    <xf numFmtId="0" fontId="0" fillId="0" borderId="0" xfId="0"/>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xf numFmtId="168" fontId="5" fillId="0" borderId="4" xfId="2" applyNumberFormat="1" applyFont="1" applyBorder="1" applyAlignment="1">
      <alignment horizontal="right" wrapText="1"/>
    </xf>
    <xf numFmtId="0" fontId="5" fillId="0" borderId="4" xfId="0" applyFont="1" applyFill="1" applyBorder="1" applyAlignment="1">
      <alignment wrapText="1"/>
    </xf>
    <xf numFmtId="0" fontId="5" fillId="0" borderId="4" xfId="0" applyFont="1" applyFill="1" applyBorder="1" applyAlignment="1"/>
    <xf numFmtId="0" fontId="5" fillId="0" borderId="4" xfId="0" applyFont="1" applyFill="1" applyBorder="1" applyAlignment="1">
      <alignment horizontal="center"/>
    </xf>
    <xf numFmtId="9" fontId="5" fillId="0" borderId="4" xfId="23" applyFont="1" applyFill="1" applyBorder="1" applyAlignment="1">
      <alignment horizontal="center" wrapText="1"/>
    </xf>
    <xf numFmtId="9" fontId="5" fillId="0" borderId="4" xfId="23" applyFont="1" applyFill="1" applyBorder="1" applyAlignment="1">
      <alignment wrapText="1"/>
    </xf>
    <xf numFmtId="0" fontId="5" fillId="0" borderId="4" xfId="23" applyNumberFormat="1" applyFont="1" applyFill="1" applyBorder="1" applyAlignment="1">
      <alignment wrapText="1"/>
    </xf>
    <xf numFmtId="0" fontId="5" fillId="0" borderId="4" xfId="2" applyNumberFormat="1" applyFont="1" applyFill="1" applyBorder="1" applyAlignment="1">
      <alignment horizontal="center" wrapText="1"/>
    </xf>
    <xf numFmtId="170" fontId="5" fillId="0" borderId="4" xfId="0" applyNumberFormat="1" applyFont="1" applyFill="1" applyBorder="1" applyAlignment="1"/>
    <xf numFmtId="166" fontId="5" fillId="0" borderId="4" xfId="2" applyNumberFormat="1" applyFont="1" applyFill="1" applyBorder="1" applyAlignment="1"/>
    <xf numFmtId="9" fontId="5" fillId="0" borderId="4" xfId="23" applyNumberFormat="1" applyFont="1" applyFill="1" applyBorder="1" applyAlignment="1">
      <alignment horizontal="right" wrapText="1"/>
    </xf>
    <xf numFmtId="168" fontId="5" fillId="0" borderId="4" xfId="2" applyNumberFormat="1" applyFont="1" applyFill="1" applyBorder="1" applyAlignment="1"/>
    <xf numFmtId="9" fontId="5" fillId="0" borderId="4" xfId="0" applyNumberFormat="1" applyFont="1" applyFill="1" applyBorder="1" applyAlignment="1"/>
    <xf numFmtId="9" fontId="5" fillId="0" borderId="4" xfId="23" applyFont="1" applyFill="1" applyBorder="1" applyAlignment="1"/>
    <xf numFmtId="171" fontId="5" fillId="0" borderId="4" xfId="2" applyNumberFormat="1" applyFont="1" applyFill="1" applyBorder="1" applyAlignment="1"/>
    <xf numFmtId="0" fontId="5" fillId="0" borderId="4" xfId="0" applyFont="1" applyFill="1" applyBorder="1" applyAlignment="1">
      <alignment horizontal="left" wrapText="1"/>
    </xf>
    <xf numFmtId="168" fontId="5" fillId="0" borderId="4" xfId="2" applyNumberFormat="1" applyFont="1" applyFill="1" applyBorder="1" applyAlignment="1">
      <alignment horizontal="right"/>
    </xf>
    <xf numFmtId="0" fontId="5" fillId="0" borderId="4" xfId="0" applyFont="1" applyFill="1" applyBorder="1" applyAlignment="1">
      <alignment horizontal="left"/>
    </xf>
    <xf numFmtId="0" fontId="6" fillId="0" borderId="4" xfId="0" applyFont="1" applyBorder="1" applyAlignment="1"/>
    <xf numFmtId="9" fontId="5" fillId="0" borderId="4" xfId="23" applyFont="1" applyBorder="1" applyAlignment="1">
      <alignment wrapText="1"/>
    </xf>
    <xf numFmtId="164" fontId="5" fillId="0" borderId="4" xfId="23" applyNumberFormat="1" applyFont="1" applyBorder="1" applyAlignment="1">
      <alignment wrapText="1"/>
    </xf>
    <xf numFmtId="43" fontId="5" fillId="0" borderId="4" xfId="2" applyNumberFormat="1" applyFont="1" applyBorder="1" applyAlignment="1">
      <alignment wrapText="1"/>
    </xf>
    <xf numFmtId="10" fontId="5" fillId="0" borderId="4" xfId="23" applyNumberFormat="1" applyFont="1" applyBorder="1" applyAlignment="1">
      <alignment wrapText="1"/>
    </xf>
    <xf numFmtId="167" fontId="5" fillId="0" borderId="4" xfId="4" applyNumberFormat="1" applyFont="1" applyBorder="1" applyAlignment="1">
      <alignment wrapText="1"/>
    </xf>
    <xf numFmtId="171" fontId="5" fillId="0" borderId="4" xfId="2" applyNumberFormat="1" applyFont="1" applyBorder="1" applyAlignment="1">
      <alignment wrapText="1"/>
    </xf>
    <xf numFmtId="0" fontId="5" fillId="0" borderId="4" xfId="0" applyNumberFormat="1" applyFont="1" applyFill="1" applyBorder="1" applyAlignment="1">
      <alignment wrapText="1"/>
    </xf>
    <xf numFmtId="0" fontId="9" fillId="0" borderId="4" xfId="0" applyFont="1" applyFill="1" applyBorder="1" applyAlignment="1">
      <alignment wrapText="1"/>
    </xf>
    <xf numFmtId="9" fontId="5" fillId="0" borderId="4" xfId="23" applyNumberFormat="1" applyFont="1" applyFill="1" applyBorder="1" applyAlignment="1">
      <alignment wrapText="1"/>
    </xf>
    <xf numFmtId="43" fontId="5" fillId="0" borderId="4" xfId="2" applyNumberFormat="1" applyFont="1" applyFill="1" applyBorder="1" applyAlignment="1"/>
    <xf numFmtId="10" fontId="5" fillId="0" borderId="4" xfId="23" applyNumberFormat="1" applyFont="1" applyFill="1" applyBorder="1" applyAlignment="1"/>
    <xf numFmtId="10" fontId="5" fillId="0" borderId="4" xfId="2" applyNumberFormat="1" applyFont="1" applyFill="1" applyBorder="1" applyAlignment="1"/>
    <xf numFmtId="164" fontId="5" fillId="0" borderId="4" xfId="2" applyNumberFormat="1" applyFont="1" applyFill="1" applyBorder="1" applyAlignment="1"/>
    <xf numFmtId="0" fontId="5" fillId="0" borderId="4" xfId="23" applyNumberFormat="1" applyFont="1" applyBorder="1" applyAlignment="1">
      <alignment wrapText="1"/>
    </xf>
    <xf numFmtId="167" fontId="5" fillId="0" borderId="4" xfId="0" applyNumberFormat="1" applyFont="1" applyBorder="1" applyAlignment="1">
      <alignment wrapText="1"/>
    </xf>
    <xf numFmtId="44" fontId="5" fillId="0" borderId="4" xfId="4" applyFont="1" applyBorder="1" applyAlignment="1">
      <alignment wrapText="1"/>
    </xf>
    <xf numFmtId="164" fontId="5" fillId="0" borderId="4" xfId="23" applyNumberFormat="1" applyFont="1" applyFill="1" applyBorder="1" applyAlignment="1">
      <alignment horizontal="right" wrapText="1"/>
    </xf>
    <xf numFmtId="166" fontId="5" fillId="0" borderId="4" xfId="2" applyNumberFormat="1" applyFont="1" applyFill="1" applyBorder="1" applyAlignment="1">
      <alignment horizontal="right"/>
    </xf>
    <xf numFmtId="0" fontId="5" fillId="0" borderId="4" xfId="0" applyFont="1" applyFill="1" applyBorder="1" applyAlignment="1">
      <alignment horizontal="right" wrapText="1"/>
    </xf>
    <xf numFmtId="10" fontId="5" fillId="0" borderId="4" xfId="23" applyNumberFormat="1" applyFont="1" applyFill="1" applyBorder="1" applyAlignment="1">
      <alignment horizontal="right" wrapText="1"/>
    </xf>
    <xf numFmtId="181" fontId="5" fillId="0" borderId="4" xfId="4" applyNumberFormat="1" applyFont="1" applyFill="1" applyBorder="1" applyAlignment="1">
      <alignment horizontal="right" wrapText="1"/>
    </xf>
    <xf numFmtId="9" fontId="5" fillId="0" borderId="4" xfId="23" applyNumberFormat="1" applyFont="1" applyBorder="1" applyAlignment="1">
      <alignment horizontal="right" wrapText="1"/>
    </xf>
    <xf numFmtId="182" fontId="5" fillId="0" borderId="4" xfId="4" applyNumberFormat="1" applyFont="1" applyBorder="1" applyAlignment="1">
      <alignment wrapText="1"/>
    </xf>
    <xf numFmtId="9" fontId="5" fillId="0" borderId="4" xfId="23" applyNumberFormat="1" applyFont="1" applyBorder="1" applyAlignment="1">
      <alignment wrapText="1"/>
    </xf>
    <xf numFmtId="0" fontId="5" fillId="0" borderId="4" xfId="0" applyFont="1" applyFill="1" applyBorder="1" applyAlignment="1">
      <alignment horizontal="center" wrapText="1"/>
    </xf>
    <xf numFmtId="168" fontId="5" fillId="0" borderId="4" xfId="2" applyNumberFormat="1" applyFont="1" applyFill="1" applyBorder="1" applyAlignment="1">
      <alignment horizontal="right" wrapText="1"/>
    </xf>
    <xf numFmtId="43" fontId="5" fillId="0" borderId="4" xfId="2" applyNumberFormat="1" applyFont="1" applyFill="1" applyBorder="1" applyAlignment="1">
      <alignment wrapText="1"/>
    </xf>
    <xf numFmtId="171" fontId="5" fillId="0" borderId="4" xfId="2" applyNumberFormat="1" applyFont="1" applyFill="1" applyBorder="1" applyAlignment="1">
      <alignment wrapText="1"/>
    </xf>
    <xf numFmtId="10" fontId="5" fillId="0" borderId="4" xfId="23" applyNumberFormat="1" applyFont="1" applyFill="1" applyBorder="1" applyAlignment="1">
      <alignment wrapText="1"/>
    </xf>
    <xf numFmtId="182" fontId="5" fillId="0" borderId="4" xfId="4" applyNumberFormat="1" applyFont="1" applyFill="1" applyBorder="1" applyAlignment="1">
      <alignment wrapText="1"/>
    </xf>
    <xf numFmtId="164" fontId="5" fillId="0" borderId="4" xfId="23" applyNumberFormat="1" applyFont="1" applyFill="1" applyBorder="1" applyAlignment="1">
      <alignment wrapText="1"/>
    </xf>
    <xf numFmtId="182" fontId="5" fillId="0" borderId="4" xfId="2" applyNumberFormat="1" applyFont="1" applyFill="1" applyBorder="1" applyAlignment="1">
      <alignment wrapText="1"/>
    </xf>
    <xf numFmtId="9" fontId="5" fillId="0" borderId="4" xfId="23" applyNumberFormat="1" applyFont="1" applyFill="1" applyBorder="1" applyAlignment="1"/>
    <xf numFmtId="9" fontId="5" fillId="0" borderId="4" xfId="2" applyNumberFormat="1" applyFont="1" applyFill="1" applyBorder="1" applyAlignment="1"/>
    <xf numFmtId="171" fontId="5" fillId="0" borderId="4" xfId="0" applyNumberFormat="1" applyFont="1" applyBorder="1" applyAlignment="1"/>
    <xf numFmtId="182" fontId="5" fillId="0" borderId="4" xfId="0" applyNumberFormat="1" applyFont="1" applyBorder="1" applyAlignment="1"/>
    <xf numFmtId="9" fontId="5" fillId="0" borderId="4" xfId="0" applyNumberFormat="1" applyFont="1" applyBorder="1" applyAlignment="1"/>
    <xf numFmtId="182" fontId="5" fillId="0" borderId="4" xfId="23" applyNumberFormat="1" applyFont="1" applyBorder="1" applyAlignment="1">
      <alignment wrapText="1"/>
    </xf>
    <xf numFmtId="9" fontId="5" fillId="0" borderId="4" xfId="0" applyNumberFormat="1" applyFont="1" applyBorder="1" applyAlignment="1">
      <alignment wrapText="1"/>
    </xf>
    <xf numFmtId="9" fontId="5" fillId="0" borderId="4" xfId="2" applyNumberFormat="1" applyFont="1" applyBorder="1" applyAlignment="1">
      <alignment wrapText="1"/>
    </xf>
    <xf numFmtId="171" fontId="5" fillId="0" borderId="4" xfId="2" applyNumberFormat="1" applyFont="1" applyBorder="1" applyAlignment="1"/>
    <xf numFmtId="0" fontId="18" fillId="0" borderId="4" xfId="0" applyFont="1" applyBorder="1" applyAlignment="1"/>
    <xf numFmtId="0" fontId="18" fillId="0" borderId="4" xfId="0" applyFont="1" applyFill="1" applyBorder="1" applyAlignment="1"/>
    <xf numFmtId="43" fontId="18" fillId="0" borderId="4" xfId="2" applyFont="1" applyBorder="1" applyAlignment="1"/>
    <xf numFmtId="9" fontId="18" fillId="0" borderId="4" xfId="0" applyNumberFormat="1" applyFont="1" applyBorder="1" applyAlignment="1"/>
    <xf numFmtId="9" fontId="18" fillId="0" borderId="4" xfId="2" applyNumberFormat="1" applyFont="1" applyBorder="1" applyAlignment="1"/>
    <xf numFmtId="0" fontId="18" fillId="0" borderId="4" xfId="0" applyFont="1" applyBorder="1" applyAlignment="1">
      <alignment wrapText="1"/>
    </xf>
    <xf numFmtId="9" fontId="18" fillId="0" borderId="4" xfId="23" applyFont="1" applyFill="1" applyBorder="1" applyAlignment="1"/>
    <xf numFmtId="0" fontId="18" fillId="0" borderId="4" xfId="0" applyFont="1" applyBorder="1" applyAlignment="1">
      <alignment horizontal="center"/>
    </xf>
    <xf numFmtId="0" fontId="18" fillId="0" borderId="4" xfId="0" applyFont="1" applyBorder="1" applyAlignment="1">
      <alignment horizontal="right"/>
    </xf>
    <xf numFmtId="9" fontId="18" fillId="0" borderId="4" xfId="23" applyNumberFormat="1" applyFont="1" applyBorder="1" applyAlignment="1">
      <alignment horizontal="right"/>
    </xf>
    <xf numFmtId="171" fontId="18" fillId="0" borderId="4" xfId="0" applyNumberFormat="1" applyFont="1" applyBorder="1" applyAlignment="1"/>
    <xf numFmtId="43" fontId="5" fillId="0" borderId="4" xfId="2" applyNumberFormat="1" applyFont="1" applyFill="1" applyBorder="1" applyAlignment="1">
      <alignment horizontal="right" wrapText="1"/>
    </xf>
    <xf numFmtId="43" fontId="5" fillId="0" borderId="4" xfId="2" applyNumberFormat="1" applyFont="1" applyBorder="1" applyAlignment="1"/>
    <xf numFmtId="43" fontId="5" fillId="0" borderId="4" xfId="0" applyNumberFormat="1" applyFont="1" applyBorder="1" applyAlignment="1"/>
    <xf numFmtId="171" fontId="5" fillId="0" borderId="4" xfId="2" applyNumberFormat="1" applyFont="1" applyFill="1" applyBorder="1" applyAlignment="1">
      <alignment horizontal="right"/>
    </xf>
    <xf numFmtId="173" fontId="19" fillId="0" borderId="4" xfId="0" applyNumberFormat="1" applyFont="1" applyFill="1" applyBorder="1" applyAlignment="1">
      <alignment horizontal="center"/>
    </xf>
    <xf numFmtId="0" fontId="5" fillId="0" borderId="4" xfId="23" applyNumberFormat="1" applyFont="1" applyBorder="1" applyAlignment="1">
      <alignment horizontal="center" wrapText="1"/>
    </xf>
    <xf numFmtId="0" fontId="5" fillId="0" borderId="4" xfId="0" applyNumberFormat="1" applyFont="1" applyFill="1" applyBorder="1" applyAlignment="1">
      <alignment horizontal="center"/>
    </xf>
    <xf numFmtId="181" fontId="5" fillId="0" borderId="4" xfId="4" applyNumberFormat="1" applyFont="1" applyBorder="1" applyAlignment="1">
      <alignment horizontal="center" wrapText="1"/>
    </xf>
    <xf numFmtId="43" fontId="5" fillId="0" borderId="4" xfId="0" applyNumberFormat="1" applyFont="1" applyFill="1" applyBorder="1" applyAlignment="1"/>
    <xf numFmtId="43" fontId="18" fillId="0" borderId="4" xfId="0" applyNumberFormat="1" applyFont="1" applyBorder="1" applyAlignment="1"/>
    <xf numFmtId="171" fontId="5" fillId="0" borderId="4" xfId="2" applyNumberFormat="1" applyFont="1" applyBorder="1" applyAlignment="1">
      <alignment horizontal="center" wrapText="1"/>
    </xf>
    <xf numFmtId="171" fontId="5" fillId="0" borderId="4" xfId="2" applyNumberFormat="1" applyFont="1" applyFill="1" applyBorder="1"/>
    <xf numFmtId="171" fontId="5" fillId="0" borderId="4" xfId="2" applyNumberFormat="1" applyFont="1" applyFill="1" applyBorder="1" applyAlignment="1">
      <alignment horizontal="right" wrapText="1"/>
    </xf>
    <xf numFmtId="0" fontId="20" fillId="2" borderId="4" xfId="0" applyFont="1" applyFill="1" applyBorder="1" applyAlignment="1"/>
    <xf numFmtId="0" fontId="20" fillId="2" borderId="4" xfId="0" applyFont="1" applyFill="1" applyBorder="1" applyAlignment="1">
      <alignment wrapText="1"/>
    </xf>
    <xf numFmtId="9" fontId="20" fillId="2" borderId="4" xfId="23" applyFont="1" applyFill="1" applyBorder="1" applyAlignment="1">
      <alignment wrapText="1"/>
    </xf>
    <xf numFmtId="0" fontId="20" fillId="2" borderId="4" xfId="0" applyFont="1" applyFill="1" applyBorder="1" applyAlignment="1">
      <alignment horizontal="center" wrapText="1"/>
    </xf>
    <xf numFmtId="0" fontId="20" fillId="2" borderId="4" xfId="0" applyFont="1" applyFill="1" applyBorder="1" applyAlignment="1">
      <alignment horizontal="center"/>
    </xf>
    <xf numFmtId="171" fontId="20" fillId="2" borderId="4" xfId="2" applyNumberFormat="1" applyFont="1" applyFill="1" applyBorder="1" applyAlignment="1"/>
    <xf numFmtId="43" fontId="20" fillId="2" borderId="4" xfId="2" applyNumberFormat="1" applyFont="1" applyFill="1" applyBorder="1" applyAlignment="1"/>
    <xf numFmtId="168" fontId="20" fillId="2" borderId="4" xfId="2" applyNumberFormat="1" applyFont="1" applyFill="1" applyBorder="1" applyAlignment="1">
      <alignment horizontal="right" wrapText="1"/>
    </xf>
    <xf numFmtId="9" fontId="20" fillId="2" borderId="4" xfId="23" applyNumberFormat="1" applyFont="1" applyFill="1" applyBorder="1" applyAlignment="1">
      <alignment horizontal="right" wrapText="1"/>
    </xf>
    <xf numFmtId="43" fontId="20" fillId="2" borderId="4" xfId="2" applyNumberFormat="1" applyFont="1" applyFill="1" applyBorder="1" applyAlignment="1">
      <alignment wrapText="1"/>
    </xf>
    <xf numFmtId="171" fontId="20" fillId="2" borderId="4" xfId="2" applyNumberFormat="1" applyFont="1" applyFill="1" applyBorder="1" applyAlignment="1">
      <alignment wrapText="1"/>
    </xf>
    <xf numFmtId="10" fontId="20" fillId="2" borderId="4" xfId="23" applyNumberFormat="1" applyFont="1" applyFill="1" applyBorder="1" applyAlignment="1">
      <alignment wrapText="1"/>
    </xf>
    <xf numFmtId="182" fontId="20" fillId="2" borderId="4" xfId="4" applyNumberFormat="1" applyFont="1" applyFill="1" applyBorder="1" applyAlignment="1">
      <alignment wrapText="1"/>
    </xf>
    <xf numFmtId="164" fontId="20" fillId="2" borderId="4" xfId="23" applyNumberFormat="1" applyFont="1" applyFill="1" applyBorder="1" applyAlignment="1">
      <alignment wrapText="1"/>
    </xf>
    <xf numFmtId="9" fontId="20" fillId="2" borderId="4" xfId="23" applyNumberFormat="1" applyFont="1" applyFill="1" applyBorder="1" applyAlignment="1">
      <alignment wrapText="1"/>
    </xf>
    <xf numFmtId="0" fontId="20" fillId="2" borderId="4" xfId="23" applyNumberFormat="1" applyFont="1" applyFill="1" applyBorder="1" applyAlignment="1">
      <alignment horizontal="center" wrapText="1"/>
    </xf>
    <xf numFmtId="181" fontId="20" fillId="2" borderId="4" xfId="4" applyNumberFormat="1" applyFont="1" applyFill="1" applyBorder="1" applyAlignment="1">
      <alignment horizontal="center" wrapText="1"/>
    </xf>
    <xf numFmtId="0" fontId="22" fillId="2" borderId="4" xfId="0" applyFont="1" applyFill="1" applyBorder="1" applyAlignment="1"/>
    <xf numFmtId="0" fontId="22" fillId="2" borderId="4" xfId="0" applyFont="1" applyFill="1" applyBorder="1" applyAlignment="1">
      <alignment wrapText="1"/>
    </xf>
    <xf numFmtId="9" fontId="22" fillId="2" borderId="4" xfId="23" applyFont="1" applyFill="1" applyBorder="1" applyAlignment="1">
      <alignment wrapText="1"/>
    </xf>
    <xf numFmtId="0" fontId="22" fillId="2" borderId="4" xfId="0" applyFont="1" applyFill="1" applyBorder="1" applyAlignment="1">
      <alignment horizontal="center" wrapText="1"/>
    </xf>
    <xf numFmtId="0" fontId="22" fillId="2" borderId="4" xfId="0" applyFont="1" applyFill="1" applyBorder="1" applyAlignment="1">
      <alignment horizontal="center"/>
    </xf>
    <xf numFmtId="171" fontId="22" fillId="2" borderId="4" xfId="2" applyNumberFormat="1" applyFont="1" applyFill="1" applyBorder="1" applyAlignment="1"/>
    <xf numFmtId="43" fontId="22" fillId="2" borderId="4" xfId="2" applyNumberFormat="1" applyFont="1" applyFill="1" applyBorder="1" applyAlignment="1"/>
    <xf numFmtId="168" fontId="22" fillId="2" borderId="4" xfId="2" applyNumberFormat="1" applyFont="1" applyFill="1" applyBorder="1" applyAlignment="1">
      <alignment horizontal="right" wrapText="1"/>
    </xf>
    <xf numFmtId="9" fontId="22" fillId="2" borderId="4" xfId="23" applyNumberFormat="1" applyFont="1" applyFill="1" applyBorder="1" applyAlignment="1">
      <alignment horizontal="right" wrapText="1"/>
    </xf>
    <xf numFmtId="43" fontId="22" fillId="2" borderId="4" xfId="2" applyNumberFormat="1" applyFont="1" applyFill="1" applyBorder="1" applyAlignment="1">
      <alignment wrapText="1"/>
    </xf>
    <xf numFmtId="171" fontId="22" fillId="2" borderId="4" xfId="2" applyNumberFormat="1" applyFont="1" applyFill="1" applyBorder="1" applyAlignment="1">
      <alignment wrapText="1"/>
    </xf>
    <xf numFmtId="10" fontId="22" fillId="2" borderId="4" xfId="23" applyNumberFormat="1" applyFont="1" applyFill="1" applyBorder="1" applyAlignment="1">
      <alignment wrapText="1"/>
    </xf>
    <xf numFmtId="182" fontId="22" fillId="2" borderId="4" xfId="4" applyNumberFormat="1" applyFont="1" applyFill="1" applyBorder="1" applyAlignment="1">
      <alignment wrapText="1"/>
    </xf>
    <xf numFmtId="164" fontId="22" fillId="2" borderId="4" xfId="23" applyNumberFormat="1" applyFont="1" applyFill="1" applyBorder="1" applyAlignment="1">
      <alignment wrapText="1"/>
    </xf>
    <xf numFmtId="9" fontId="22" fillId="2" borderId="4" xfId="23" applyNumberFormat="1" applyFont="1" applyFill="1" applyBorder="1" applyAlignment="1">
      <alignment wrapText="1"/>
    </xf>
    <xf numFmtId="0" fontId="22" fillId="2" borderId="4" xfId="23" applyNumberFormat="1" applyFont="1" applyFill="1" applyBorder="1" applyAlignment="1">
      <alignment horizontal="center" wrapText="1"/>
    </xf>
    <xf numFmtId="181" fontId="22" fillId="2" borderId="4" xfId="4" applyNumberFormat="1" applyFont="1" applyFill="1" applyBorder="1" applyAlignment="1">
      <alignment horizontal="center" wrapText="1"/>
    </xf>
    <xf numFmtId="9" fontId="5" fillId="0" borderId="4" xfId="23" applyFont="1" applyFill="1" applyBorder="1" applyAlignment="1">
      <alignment horizontal="left"/>
    </xf>
    <xf numFmtId="9" fontId="5" fillId="0" borderId="4" xfId="23" applyFont="1" applyFill="1" applyBorder="1" applyAlignment="1">
      <alignment horizontal="left" wrapText="1"/>
    </xf>
    <xf numFmtId="9" fontId="5" fillId="0" borderId="4" xfId="23" applyFont="1" applyFill="1" applyBorder="1" applyAlignment="1">
      <alignment horizontal="center"/>
    </xf>
    <xf numFmtId="9" fontId="5" fillId="0" borderId="4" xfId="23" applyFont="1" applyFill="1" applyBorder="1" applyAlignment="1">
      <alignment horizontal="right"/>
    </xf>
    <xf numFmtId="0" fontId="5" fillId="0" borderId="4" xfId="2" applyNumberFormat="1" applyFont="1" applyFill="1" applyBorder="1" applyAlignment="1">
      <alignment horizontal="right" wrapText="1"/>
    </xf>
    <xf numFmtId="172" fontId="5" fillId="0" borderId="4" xfId="2" applyNumberFormat="1" applyFont="1" applyFill="1" applyBorder="1" applyAlignment="1"/>
    <xf numFmtId="9" fontId="5" fillId="0" borderId="4" xfId="23" applyFont="1" applyFill="1" applyBorder="1" applyAlignment="1">
      <alignment horizontal="right" wrapText="1"/>
    </xf>
    <xf numFmtId="165" fontId="5" fillId="0" borderId="4" xfId="0" applyNumberFormat="1" applyFont="1" applyFill="1" applyBorder="1" applyAlignment="1">
      <alignment horizontal="right" wrapText="1"/>
    </xf>
    <xf numFmtId="172" fontId="5" fillId="0" borderId="4" xfId="2" applyNumberFormat="1" applyFont="1" applyFill="1" applyBorder="1" applyAlignment="1">
      <alignment horizontal="right" wrapText="1"/>
    </xf>
    <xf numFmtId="10" fontId="5" fillId="0" borderId="4" xfId="2" applyNumberFormat="1" applyFont="1" applyFill="1" applyBorder="1" applyAlignment="1">
      <alignment horizontal="right"/>
    </xf>
    <xf numFmtId="4" fontId="5" fillId="0" borderId="4" xfId="2" applyNumberFormat="1" applyFont="1" applyFill="1" applyBorder="1" applyAlignment="1">
      <alignment horizontal="right" wrapText="1"/>
    </xf>
    <xf numFmtId="164" fontId="5" fillId="0" borderId="4" xfId="2" applyNumberFormat="1" applyFont="1" applyFill="1" applyBorder="1" applyAlignment="1">
      <alignment horizontal="right"/>
    </xf>
    <xf numFmtId="173" fontId="5" fillId="0" borderId="4" xfId="0" applyNumberFormat="1" applyFont="1" applyFill="1" applyBorder="1" applyAlignment="1">
      <alignment horizontal="center"/>
    </xf>
    <xf numFmtId="171" fontId="5" fillId="0" borderId="4" xfId="2" applyNumberFormat="1" applyFont="1" applyFill="1" applyBorder="1" applyAlignment="1">
      <alignment horizontal="center"/>
    </xf>
    <xf numFmtId="171" fontId="5" fillId="0" borderId="4" xfId="2" applyNumberFormat="1" applyFont="1" applyFill="1" applyBorder="1" applyAlignment="1">
      <alignment horizontal="center" wrapText="1"/>
    </xf>
    <xf numFmtId="181" fontId="5" fillId="0" borderId="4" xfId="4" applyNumberFormat="1" applyFont="1" applyFill="1" applyBorder="1" applyAlignment="1">
      <alignment horizontal="center" wrapText="1"/>
    </xf>
    <xf numFmtId="181" fontId="5" fillId="0" borderId="4" xfId="0" applyNumberFormat="1" applyFont="1" applyFill="1" applyBorder="1" applyAlignment="1">
      <alignment horizontal="center" wrapText="1"/>
    </xf>
    <xf numFmtId="181" fontId="22" fillId="2" borderId="4" xfId="0" applyNumberFormat="1" applyFont="1" applyFill="1" applyBorder="1" applyAlignment="1">
      <alignment horizontal="center" wrapText="1"/>
    </xf>
    <xf numFmtId="181" fontId="20" fillId="2" borderId="4" xfId="0" applyNumberFormat="1" applyFont="1" applyFill="1" applyBorder="1" applyAlignment="1">
      <alignment horizontal="center" wrapText="1"/>
    </xf>
    <xf numFmtId="167" fontId="5" fillId="0" borderId="4" xfId="4" applyNumberFormat="1" applyFont="1" applyBorder="1" applyAlignment="1">
      <alignment horizontal="right" wrapText="1"/>
    </xf>
    <xf numFmtId="167" fontId="20" fillId="2" borderId="4" xfId="4" applyNumberFormat="1" applyFont="1" applyFill="1" applyBorder="1" applyAlignment="1">
      <alignment horizontal="right" wrapText="1"/>
    </xf>
    <xf numFmtId="167" fontId="5" fillId="0" borderId="4" xfId="4" applyNumberFormat="1" applyFont="1" applyFill="1" applyBorder="1" applyAlignment="1">
      <alignment horizontal="right"/>
    </xf>
    <xf numFmtId="167" fontId="5" fillId="0" borderId="4" xfId="4" applyNumberFormat="1" applyFont="1" applyFill="1" applyBorder="1" applyAlignment="1"/>
    <xf numFmtId="171" fontId="22" fillId="2" borderId="4" xfId="0" applyNumberFormat="1" applyFont="1" applyFill="1" applyBorder="1" applyAlignment="1">
      <alignment wrapText="1"/>
    </xf>
    <xf numFmtId="171" fontId="20" fillId="2" borderId="4" xfId="1" applyNumberFormat="1" applyFont="1" applyFill="1" applyBorder="1" applyAlignment="1" applyProtection="1">
      <alignment wrapText="1"/>
    </xf>
    <xf numFmtId="171" fontId="5" fillId="0" borderId="4" xfId="0" applyNumberFormat="1" applyFont="1" applyFill="1" applyBorder="1" applyAlignment="1">
      <alignment wrapText="1"/>
    </xf>
    <xf numFmtId="171" fontId="5" fillId="0" borderId="4" xfId="0" applyNumberFormat="1" applyFont="1" applyFill="1" applyBorder="1" applyAlignment="1"/>
    <xf numFmtId="171" fontId="5" fillId="0" borderId="4" xfId="0" applyNumberFormat="1" applyFont="1" applyBorder="1" applyAlignment="1">
      <alignment wrapText="1"/>
    </xf>
    <xf numFmtId="171" fontId="20" fillId="2" borderId="4" xfId="0" applyNumberFormat="1" applyFont="1" applyFill="1" applyBorder="1" applyAlignment="1">
      <alignment wrapText="1"/>
    </xf>
    <xf numFmtId="168" fontId="5" fillId="0" borderId="4" xfId="2" applyNumberFormat="1" applyFont="1" applyFill="1" applyBorder="1" applyAlignment="1">
      <alignment wrapText="1"/>
    </xf>
    <xf numFmtId="165" fontId="22" fillId="2" borderId="4" xfId="0" applyNumberFormat="1" applyFont="1" applyFill="1" applyBorder="1" applyAlignment="1">
      <alignment wrapText="1"/>
    </xf>
    <xf numFmtId="165" fontId="20" fillId="2" borderId="4" xfId="0" applyNumberFormat="1" applyFont="1" applyFill="1" applyBorder="1" applyAlignment="1">
      <alignment wrapText="1"/>
    </xf>
    <xf numFmtId="165" fontId="5" fillId="0" borderId="4" xfId="0" applyNumberFormat="1" applyFont="1" applyFill="1" applyBorder="1" applyAlignment="1">
      <alignment wrapText="1"/>
    </xf>
    <xf numFmtId="165" fontId="5" fillId="0" borderId="4" xfId="0" applyNumberFormat="1" applyFont="1" applyFill="1" applyBorder="1" applyAlignment="1"/>
    <xf numFmtId="165" fontId="18" fillId="0" borderId="4" xfId="0" applyNumberFormat="1" applyFont="1" applyBorder="1" applyAlignment="1"/>
    <xf numFmtId="165" fontId="5" fillId="0" borderId="4" xfId="0" applyNumberFormat="1" applyFont="1" applyBorder="1" applyAlignment="1">
      <alignment wrapText="1"/>
    </xf>
    <xf numFmtId="165" fontId="5" fillId="0" borderId="4" xfId="2" applyNumberFormat="1" applyFont="1" applyFill="1" applyBorder="1" applyAlignment="1">
      <alignment horizontal="right" wrapText="1"/>
    </xf>
    <xf numFmtId="43" fontId="5" fillId="0" borderId="4" xfId="23" applyNumberFormat="1" applyFont="1" applyFill="1" applyBorder="1" applyAlignment="1"/>
    <xf numFmtId="171" fontId="20" fillId="2" borderId="4" xfId="2" applyNumberFormat="1" applyFont="1" applyFill="1" applyBorder="1" applyAlignment="1">
      <alignment horizontal="right"/>
    </xf>
    <xf numFmtId="43" fontId="20" fillId="2" borderId="4" xfId="2" applyNumberFormat="1" applyFont="1" applyFill="1" applyBorder="1" applyAlignment="1">
      <alignment horizontal="right"/>
    </xf>
    <xf numFmtId="171" fontId="20" fillId="2" borderId="4" xfId="1" quotePrefix="1" applyNumberFormat="1" applyFont="1" applyFill="1" applyBorder="1" applyAlignment="1" applyProtection="1">
      <alignment horizontal="right" wrapText="1"/>
    </xf>
    <xf numFmtId="0" fontId="20" fillId="2" borderId="4" xfId="0" applyFont="1" applyFill="1" applyBorder="1" applyAlignment="1">
      <alignment horizontal="right" wrapText="1"/>
    </xf>
    <xf numFmtId="9" fontId="20" fillId="2" borderId="4" xfId="23" applyFont="1" applyFill="1" applyBorder="1" applyAlignment="1">
      <alignment horizontal="right" wrapText="1"/>
    </xf>
    <xf numFmtId="43" fontId="20" fillId="2" borderId="4" xfId="2" applyNumberFormat="1" applyFont="1" applyFill="1" applyBorder="1" applyAlignment="1">
      <alignment horizontal="right" wrapText="1"/>
    </xf>
    <xf numFmtId="165" fontId="20" fillId="2" borderId="4" xfId="0" applyNumberFormat="1" applyFont="1" applyFill="1" applyBorder="1" applyAlignment="1">
      <alignment horizontal="right" wrapText="1"/>
    </xf>
    <xf numFmtId="171" fontId="20" fillId="2" borderId="4" xfId="2" applyNumberFormat="1" applyFont="1" applyFill="1" applyBorder="1" applyAlignment="1">
      <alignment horizontal="right" wrapText="1"/>
    </xf>
    <xf numFmtId="10" fontId="20" fillId="2" borderId="4" xfId="23" applyNumberFormat="1" applyFont="1" applyFill="1" applyBorder="1" applyAlignment="1">
      <alignment horizontal="right" wrapText="1"/>
    </xf>
    <xf numFmtId="182" fontId="20" fillId="2" borderId="4" xfId="4" applyNumberFormat="1" applyFont="1" applyFill="1" applyBorder="1" applyAlignment="1">
      <alignment horizontal="right" wrapText="1"/>
    </xf>
    <xf numFmtId="164" fontId="20" fillId="2" borderId="4" xfId="23" applyNumberFormat="1" applyFont="1" applyFill="1" applyBorder="1" applyAlignment="1">
      <alignment horizontal="right" wrapText="1"/>
    </xf>
    <xf numFmtId="0" fontId="20" fillId="2" borderId="4" xfId="23" applyNumberFormat="1" applyFont="1" applyFill="1" applyBorder="1" applyAlignment="1">
      <alignment horizontal="right" wrapText="1"/>
    </xf>
    <xf numFmtId="181" fontId="20" fillId="2" borderId="4" xfId="4" applyNumberFormat="1" applyFont="1" applyFill="1" applyBorder="1" applyAlignment="1">
      <alignment horizontal="right" wrapText="1"/>
    </xf>
    <xf numFmtId="181" fontId="20" fillId="2" borderId="4" xfId="1" applyNumberFormat="1" applyFont="1" applyFill="1" applyBorder="1" applyAlignment="1" applyProtection="1">
      <alignment horizontal="right" wrapText="1"/>
    </xf>
    <xf numFmtId="9" fontId="5" fillId="0" borderId="4" xfId="0" applyNumberFormat="1" applyFont="1" applyFill="1" applyBorder="1" applyAlignment="1">
      <alignment horizontal="center"/>
    </xf>
    <xf numFmtId="0" fontId="23" fillId="0" borderId="5" xfId="0" applyFont="1" applyBorder="1"/>
    <xf numFmtId="0" fontId="23" fillId="0" borderId="0" xfId="0" applyFont="1"/>
    <xf numFmtId="0" fontId="23" fillId="0" borderId="0" xfId="0" applyFont="1" applyBorder="1"/>
    <xf numFmtId="0" fontId="24" fillId="0" borderId="0" xfId="0" applyFont="1" applyBorder="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applyAlignment="1">
      <alignment horizontal="left" wrapText="1" indent="1"/>
    </xf>
    <xf numFmtId="0" fontId="23" fillId="0" borderId="0" xfId="0" applyFont="1" applyAlignment="1">
      <alignment horizontal="right"/>
    </xf>
    <xf numFmtId="0" fontId="23" fillId="0" borderId="0" xfId="0" applyFont="1" applyAlignment="1">
      <alignment horizontal="left"/>
    </xf>
    <xf numFmtId="0" fontId="23" fillId="0" borderId="0" xfId="0" applyFont="1" applyAlignment="1">
      <alignment horizontal="left" wrapText="1"/>
    </xf>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Alignment="1">
      <alignment horizontal="center"/>
    </xf>
    <xf numFmtId="0" fontId="25" fillId="0" borderId="0" xfId="0" applyFont="1" applyAlignment="1">
      <alignment wrapText="1"/>
    </xf>
    <xf numFmtId="171" fontId="23" fillId="0" borderId="0" xfId="2" applyNumberFormat="1" applyFont="1" applyFill="1" applyBorder="1"/>
    <xf numFmtId="171" fontId="23" fillId="0" borderId="0" xfId="2" applyNumberFormat="1" applyFont="1" applyFill="1" applyBorder="1" applyAlignment="1">
      <alignment horizontal="center"/>
    </xf>
    <xf numFmtId="171" fontId="23" fillId="0" borderId="5" xfId="2" applyNumberFormat="1" applyFont="1" applyFill="1" applyBorder="1" applyAlignment="1">
      <alignment horizontal="center"/>
    </xf>
    <xf numFmtId="43" fontId="23" fillId="0" borderId="0" xfId="2" applyFont="1"/>
    <xf numFmtId="165" fontId="23" fillId="0" borderId="0" xfId="0" applyNumberFormat="1" applyFont="1" applyFill="1" applyBorder="1" applyAlignment="1">
      <alignment horizontal="left" indent="1"/>
    </xf>
    <xf numFmtId="171" fontId="23" fillId="0" borderId="0" xfId="2" applyNumberFormat="1" applyFont="1" applyFill="1" applyAlignment="1">
      <alignment horizontal="center"/>
    </xf>
    <xf numFmtId="165" fontId="23" fillId="0" borderId="0" xfId="0" applyNumberFormat="1" applyFont="1" applyFill="1" applyAlignment="1">
      <alignment horizontal="left" indent="1"/>
    </xf>
    <xf numFmtId="43" fontId="23" fillId="0" borderId="5" xfId="2" applyFont="1" applyBorder="1"/>
    <xf numFmtId="171" fontId="23" fillId="0" borderId="0" xfId="0" applyNumberFormat="1" applyFont="1"/>
    <xf numFmtId="43" fontId="23" fillId="0" borderId="0" xfId="2" applyFont="1" applyBorder="1"/>
    <xf numFmtId="171" fontId="26" fillId="0" borderId="4" xfId="0" applyNumberFormat="1" applyFont="1" applyBorder="1" applyAlignment="1"/>
    <xf numFmtId="0" fontId="24" fillId="0" borderId="0" xfId="0" applyFont="1"/>
    <xf numFmtId="167" fontId="5" fillId="0" borderId="4" xfId="4" applyNumberFormat="1" applyFont="1" applyFill="1" applyBorder="1" applyAlignment="1">
      <alignment horizontal="right" wrapText="1"/>
    </xf>
    <xf numFmtId="0" fontId="5" fillId="0" borderId="4" xfId="23" applyNumberFormat="1" applyFont="1" applyFill="1" applyBorder="1" applyAlignment="1">
      <alignment horizontal="center" wrapText="1"/>
    </xf>
    <xf numFmtId="171" fontId="23" fillId="0" borderId="0" xfId="2" applyNumberFormat="1" applyFont="1" applyFill="1"/>
    <xf numFmtId="0" fontId="23" fillId="0" borderId="0" xfId="0" applyFont="1" applyFill="1"/>
    <xf numFmtId="171" fontId="23" fillId="0" borderId="2" xfId="2" applyNumberFormat="1" applyFont="1" applyFill="1" applyBorder="1"/>
    <xf numFmtId="171" fontId="23" fillId="0" borderId="0" xfId="0" applyNumberFormat="1" applyFont="1" applyFill="1"/>
    <xf numFmtId="0" fontId="27" fillId="0" borderId="0" xfId="0" applyFont="1"/>
    <xf numFmtId="44" fontId="27" fillId="0" borderId="0" xfId="4" applyFont="1" applyAlignment="1">
      <alignment horizontal="right"/>
    </xf>
    <xf numFmtId="44" fontId="28" fillId="0" borderId="0" xfId="4" applyFont="1" applyAlignment="1">
      <alignment horizontal="right"/>
    </xf>
    <xf numFmtId="0" fontId="28" fillId="0" borderId="0" xfId="0" applyFont="1"/>
    <xf numFmtId="44" fontId="28" fillId="0" borderId="5" xfId="4" applyFont="1" applyBorder="1" applyAlignment="1">
      <alignment horizontal="right"/>
    </xf>
    <xf numFmtId="171" fontId="23" fillId="0" borderId="5" xfId="2" applyNumberFormat="1" applyFont="1" applyFill="1" applyBorder="1"/>
    <xf numFmtId="0" fontId="28" fillId="0" borderId="0" xfId="0" applyFont="1" applyAlignment="1">
      <alignment horizontal="left"/>
    </xf>
    <xf numFmtId="170" fontId="23" fillId="0" borderId="0" xfId="0" applyNumberFormat="1" applyFont="1"/>
    <xf numFmtId="0" fontId="27" fillId="0" borderId="0" xfId="0" applyFont="1" applyAlignment="1">
      <alignment horizontal="left"/>
    </xf>
    <xf numFmtId="167" fontId="29" fillId="2" borderId="4" xfId="4" applyNumberFormat="1" applyFont="1" applyFill="1" applyBorder="1" applyAlignment="1">
      <alignment horizontal="right" wrapText="1"/>
    </xf>
  </cellXfs>
  <cellStyles count="35">
    <cellStyle name="AFE" xfId="1"/>
    <cellStyle name="Comma" xfId="2" builtinId="3"/>
    <cellStyle name="Comma [0] U" xfId="3"/>
    <cellStyle name="Currency" xfId="4" builtinId="4"/>
    <cellStyle name="Currency [0] U" xfId="5"/>
    <cellStyle name="Currency [2]" xfId="6"/>
    <cellStyle name="Currency [2] U" xfId="7"/>
    <cellStyle name="Date" xfId="8"/>
    <cellStyle name="Date U" xfId="9"/>
    <cellStyle name="Decimal [0]" xfId="10"/>
    <cellStyle name="Decimal [2]" xfId="11"/>
    <cellStyle name="Decimal [2] U" xfId="12"/>
    <cellStyle name="Decimal [3]" xfId="13"/>
    <cellStyle name="Decimal [3] U" xfId="14"/>
    <cellStyle name="Decimal [4]" xfId="15"/>
    <cellStyle name="Decimal [4] U" xfId="16"/>
    <cellStyle name="Heading 1" xfId="17" builtinId="16" customBuiltin="1"/>
    <cellStyle name="Heading 2" xfId="18" builtinId="17" customBuiltin="1"/>
    <cellStyle name="Heading 3" xfId="19" builtinId="18" customBuiltin="1"/>
    <cellStyle name="Heading 4" xfId="20" builtinId="19" customBuiltin="1"/>
    <cellStyle name="Normal" xfId="0" builtinId="0"/>
    <cellStyle name="Normal - Style1" xfId="21"/>
    <cellStyle name="Normal U" xfId="22"/>
    <cellStyle name="Percent" xfId="23" builtinId="5"/>
    <cellStyle name="Percent [2]" xfId="24"/>
    <cellStyle name="Percent [2] U" xfId="25"/>
    <cellStyle name="PTFM-Normal" xfId="26"/>
    <cellStyle name="PTFM-UnitsonIssue" xfId="27"/>
    <cellStyle name="Table Heading" xfId="28"/>
    <cellStyle name="Text Right" xfId="29"/>
    <cellStyle name="Total 1" xfId="30"/>
    <cellStyle name="Total 2" xfId="31"/>
    <cellStyle name="Total 3" xfId="32"/>
    <cellStyle name="Total 4" xfId="33"/>
    <cellStyle name="Warning" xfId="34"/>
  </cellStyles>
  <dxfs count="2">
    <dxf>
      <fill>
        <patternFill>
          <bgColor indexed="11"/>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68</xdr:col>
      <xdr:colOff>533400</xdr:colOff>
      <xdr:row>210</xdr:row>
      <xdr:rowOff>0</xdr:rowOff>
    </xdr:from>
    <xdr:to>
      <xdr:col>73</xdr:col>
      <xdr:colOff>485775</xdr:colOff>
      <xdr:row>210</xdr:row>
      <xdr:rowOff>0</xdr:rowOff>
    </xdr:to>
    <xdr:sp macro="" textlink="">
      <xdr:nvSpPr>
        <xdr:cNvPr id="1037" name="Text Box 13"/>
        <xdr:cNvSpPr txBox="1">
          <a:spLocks noChangeArrowheads="1"/>
        </xdr:cNvSpPr>
      </xdr:nvSpPr>
      <xdr:spPr bwMode="auto">
        <a:xfrm>
          <a:off x="69875400" y="109737525"/>
          <a:ext cx="30384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Univers 45 Light"/>
            </a:rPr>
            <a:t>Lease maturity profile by income</a:t>
          </a:r>
        </a:p>
      </xdr:txBody>
    </xdr:sp>
    <xdr:clientData/>
  </xdr:twoCellAnchor>
  <xdr:twoCellAnchor>
    <xdr:from>
      <xdr:col>68</xdr:col>
      <xdr:colOff>533400</xdr:colOff>
      <xdr:row>210</xdr:row>
      <xdr:rowOff>0</xdr:rowOff>
    </xdr:from>
    <xdr:to>
      <xdr:col>73</xdr:col>
      <xdr:colOff>485775</xdr:colOff>
      <xdr:row>210</xdr:row>
      <xdr:rowOff>0</xdr:rowOff>
    </xdr:to>
    <xdr:sp macro="" textlink="">
      <xdr:nvSpPr>
        <xdr:cNvPr id="1038" name="Text Box 14"/>
        <xdr:cNvSpPr txBox="1">
          <a:spLocks noChangeArrowheads="1"/>
        </xdr:cNvSpPr>
      </xdr:nvSpPr>
      <xdr:spPr bwMode="auto">
        <a:xfrm>
          <a:off x="69875400" y="109737525"/>
          <a:ext cx="30384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Univers 45 Light"/>
            </a:rPr>
            <a:t>Lease maturity profile by income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perty\C%20I%20T\cit-jim-mcs\cit-jmcs-model\cit-x-se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ortfolio%20Services\Industrial\Analyst\Monthly%20Reports\0706\Monthly%20Report%20Industrial%20Portfolio%200706%20Changed%20WALE%20format%20for%20Annual%20report%20number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N\DOT_Finance\Accounts\2005-2006\dot-mth-0606\NewModel%20DOT%20Jun%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Property\C%20I%20T\Analyst\Trust%20Model\XP\Fixed%20Cougar%20Link\DOT%20V3%20with%20interestatbanksheet%20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N\Frank\Analyst%20Forcast%20Model%20DI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undModel\Portfolio%20Reporting\Dec07\Data%20for%20Half%20Year%20Report\DRT%20Asset%20Register%20-%20Dec%2007%20v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roperty\F%20I%20N\DOT_Finance\Accounts\dot-mth-0206\DOT-Consol-2002-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2%20O'Connell%20St\Monthly%20Accounts\2005-06\2005%2012\Final\N208_Dec05_%20Model_FINAL-%20Qui%20ame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sic_Reports\Analyst\Properties\Property's\Kensington\Ke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work\dot-jnl-03012-Batch%23%20-DOT%20Dec%2003%20adjustments%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Frank\DOT-Consol-2004-12%20v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undModel\NEW_MODEL_TEST_VERSION\MostRecent\IFRS\May%202006\IFRS%20version\DRT_May06_PInd_060612%20IF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DDF\Accounts\Monthly%20reports\2006\June%2006\NewModel%20DDF%20June%2006%20v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Portfolio%20Quality%20-%20Consolidated%20Data%20(Net%20sales%20&amp;%20acquisitions)%20Revised%202004-08-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perty\F%20I%20N\DOT_Finance\Accounts\2004-2005\dot-mth-0410\DOT-Consol-2004-10%20draft%20v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undModel\Portfolio%20Reporting\Dec05%20Analysis\DRT%20Asset%20Register%20(Dec-05)%20MASTER%20-%20FRANCE%20IND%20&amp;%20WHIRPOO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it-x-set"/>
      <sheetName val="G4-MIX"/>
      <sheetName val="STC"/>
      <sheetName val="tb"/>
      <sheetName val="accounts"/>
      <sheetName val="INPUT"/>
      <sheetName val="WSPropSummaryA"/>
      <sheetName val="Fut_Perf"/>
      <sheetName val="#REF"/>
      <sheetName val="Borrowing Costs"/>
      <sheetName val="dr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Exec Summary"/>
      <sheetName val="Arrears"/>
      <sheetName val="Benchmarks"/>
      <sheetName val="Occupancy - Income"/>
      <sheetName val="Occupancy - Area"/>
      <sheetName val="Portfolio Stats - Physical"/>
      <sheetName val="Portfolio Stats - Performance"/>
      <sheetName val="Rent Review Summary"/>
      <sheetName val="Diversification"/>
      <sheetName val="Leasing Summary"/>
      <sheetName val="Valuations"/>
      <sheetName val="     "/>
      <sheetName val="Rent Reviews"/>
      <sheetName val="Leasing"/>
      <sheetName val="LOOKUP"/>
      <sheetName val="TENSCHED"/>
      <sheetName val="LEXPLISTING"/>
      <sheetName val="RRDUMP"/>
      <sheetName val="RR lookup"/>
      <sheetName val="STATSDATA"/>
      <sheetName val="PROPSCHEDULE"/>
      <sheetName val="TENANTSWORK"/>
      <sheetName val="2005Budget"/>
      <sheetName val="2006Budget"/>
      <sheetName val="Market Performance"/>
      <sheetName val="MARKE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2">
          <cell r="H22">
            <v>193</v>
          </cell>
          <cell r="I22">
            <v>1</v>
          </cell>
        </row>
      </sheetData>
      <sheetData sheetId="16"/>
      <sheetData sheetId="17">
        <row r="1">
          <cell r="A1">
            <v>39263</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ROCEDURES"/>
      <sheetName val="Prop Summary"/>
      <sheetName val="P&amp;L"/>
      <sheetName val="ARR Analysis"/>
      <sheetName val="Prop Analysis Month"/>
      <sheetName val="Prop Analysis YTD"/>
      <sheetName val="Incentives YTD"/>
      <sheetName val="BS"/>
      <sheetName val="Cashflow"/>
      <sheetName val="Prop Analysis Month (Post IFRS)"/>
      <sheetName val="Prop Analysis YTD (Post IFRS)"/>
      <sheetName val="Incentives YTD (Post IFRS)"/>
      <sheetName val="Exception Report EM"/>
      <sheetName val="Exception Report Budget"/>
      <sheetName val="BS Mvmnt Analysis"/>
      <sheetName val="Checks and Recs"/>
      <sheetName val="P&amp;L Mapping Checks"/>
      <sheetName val="FORECAST"/>
      <sheetName val="BS Workpaper"/>
      <sheetName val="Lead Schedules"/>
      <sheetName val="Cashflow W'paper"/>
      <sheetName val="P&amp;L Workpaper"/>
      <sheetName val="BUDGET"/>
      <sheetName val="EM"/>
      <sheetName val="MER"/>
      <sheetName val="Tables"/>
      <sheetName val="COA Mapping"/>
      <sheetName val="Data Mapping"/>
      <sheetName val="Check Account Codes"/>
      <sheetName val="Analyst Forecasts"/>
      <sheetName val="EM Forecasts"/>
      <sheetName val="BUDGET Download"/>
      <sheetName val="Sheet1"/>
      <sheetName val="Actual Data"/>
      <sheetName val="Output DRT Cons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angeNames"/>
      <sheetName val="Issues&amp;ass"/>
      <sheetName val="Revals"/>
      <sheetName val="BSreports"/>
      <sheetName val="P&amp;Lreports"/>
      <sheetName val="AnalyseP&amp;L"/>
      <sheetName val="BY PROPERTY"/>
      <sheetName val="MONTHLY"/>
      <sheetName val="DISTRIBUTION STATEMENT"/>
      <sheetName val="CASHFLOW"/>
      <sheetName val="WSTrustSummaryA"/>
      <sheetName val="WSPropSummaryA"/>
      <sheetName val="WSTrustA"/>
      <sheetName val="WSTrustF"/>
      <sheetName val="WSPropF"/>
      <sheetName val="WSPropA"/>
      <sheetName val="EquityIssues"/>
      <sheetName val="bank"/>
      <sheetName val="DebtFunding"/>
      <sheetName val="Monthly Summary by Property"/>
      <sheetName val="Quarterly Summary by Property"/>
      <sheetName val="Semi Annually Sum by Property"/>
      <sheetName val="Yearly Summary by Property"/>
      <sheetName val="Combined"/>
      <sheetName val="Prop Summ"/>
      <sheetName val="Market Rent"/>
      <sheetName val="Income Dur"/>
      <sheetName val="Area Dur"/>
      <sheetName val="Passing Rent"/>
      <sheetName val="SECTORRESULTS"/>
      <sheetName val="BasePortfolioInputResults"/>
      <sheetName val="Macro1"/>
      <sheetName val="CPSLINKCHECKSHEET"/>
      <sheetName val="PORTFOLIO"/>
      <sheetName val="DataStorage"/>
      <sheetName val="Amortisation sheet"/>
      <sheetName val="dlgCPSLink"/>
      <sheetName val="dlgCPSAb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_Checklist"/>
      <sheetName val="Reports"/>
      <sheetName val="Input_Variables"/>
      <sheetName val="Summary"/>
      <sheetName val="Property Summary"/>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Sheet1"/>
      <sheetName val="Monthly Summary by Property"/>
      <sheetName val="Incurred Incentives"/>
      <sheetName val="EM2Values"/>
      <sheetName val="EM"/>
      <sheetName val="DataStorage"/>
    </sheetNames>
    <sheetDataSet>
      <sheetData sheetId="0" refreshError="1"/>
      <sheetData sheetId="1" refreshError="1"/>
      <sheetData sheetId="2" refreshError="1"/>
      <sheetData sheetId="3" refreshError="1"/>
      <sheetData sheetId="4" refreshError="1"/>
      <sheetData sheetId="5" refreshError="1">
        <row r="6">
          <cell r="B6" t="str">
            <v>01</v>
          </cell>
        </row>
      </sheetData>
      <sheetData sheetId="6" refreshError="1">
        <row r="6">
          <cell r="B6" t="str">
            <v>02</v>
          </cell>
        </row>
      </sheetData>
      <sheetData sheetId="7" refreshError="1">
        <row r="6">
          <cell r="B6" t="str">
            <v>03</v>
          </cell>
        </row>
      </sheetData>
      <sheetData sheetId="8" refreshError="1">
        <row r="6">
          <cell r="B6" t="str">
            <v>04</v>
          </cell>
        </row>
      </sheetData>
      <sheetData sheetId="9" refreshError="1">
        <row r="6">
          <cell r="B6" t="str">
            <v>05</v>
          </cell>
        </row>
      </sheetData>
      <sheetData sheetId="10" refreshError="1">
        <row r="6">
          <cell r="B6" t="str">
            <v>06</v>
          </cell>
        </row>
      </sheetData>
      <sheetData sheetId="11" refreshError="1">
        <row r="6">
          <cell r="B6" t="str">
            <v>07</v>
          </cell>
        </row>
      </sheetData>
      <sheetData sheetId="12" refreshError="1">
        <row r="6">
          <cell r="B6" t="str">
            <v>08</v>
          </cell>
        </row>
      </sheetData>
      <sheetData sheetId="13" refreshError="1">
        <row r="6">
          <cell r="B6" t="str">
            <v>09</v>
          </cell>
        </row>
      </sheetData>
      <sheetData sheetId="14" refreshError="1">
        <row r="6">
          <cell r="B6">
            <v>10</v>
          </cell>
        </row>
      </sheetData>
      <sheetData sheetId="15" refreshError="1">
        <row r="6">
          <cell r="B6">
            <v>11</v>
          </cell>
        </row>
      </sheetData>
      <sheetData sheetId="16" refreshError="1">
        <row r="6">
          <cell r="B6">
            <v>12</v>
          </cell>
        </row>
      </sheetData>
      <sheetData sheetId="17" refreshError="1">
        <row r="6">
          <cell r="B6">
            <v>13</v>
          </cell>
        </row>
      </sheetData>
      <sheetData sheetId="18" refreshError="1">
        <row r="6">
          <cell r="B6">
            <v>14</v>
          </cell>
        </row>
      </sheetData>
      <sheetData sheetId="19" refreshError="1">
        <row r="6">
          <cell r="B6">
            <v>15</v>
          </cell>
        </row>
      </sheetData>
      <sheetData sheetId="20" refreshError="1">
        <row r="6">
          <cell r="B6">
            <v>16</v>
          </cell>
        </row>
      </sheetData>
      <sheetData sheetId="21" refreshError="1">
        <row r="6">
          <cell r="B6">
            <v>17</v>
          </cell>
        </row>
      </sheetData>
      <sheetData sheetId="22" refreshError="1">
        <row r="6">
          <cell r="B6">
            <v>18</v>
          </cell>
        </row>
      </sheetData>
      <sheetData sheetId="23" refreshError="1">
        <row r="6">
          <cell r="B6">
            <v>19</v>
          </cell>
        </row>
      </sheetData>
      <sheetData sheetId="24" refreshError="1">
        <row r="6">
          <cell r="B6">
            <v>20</v>
          </cell>
        </row>
      </sheetData>
      <sheetData sheetId="25" refreshError="1">
        <row r="6">
          <cell r="B6">
            <v>21</v>
          </cell>
        </row>
      </sheetData>
      <sheetData sheetId="26" refreshError="1">
        <row r="6">
          <cell r="B6">
            <v>22</v>
          </cell>
        </row>
      </sheetData>
      <sheetData sheetId="27" refreshError="1">
        <row r="6">
          <cell r="B6">
            <v>23</v>
          </cell>
        </row>
      </sheetData>
      <sheetData sheetId="28" refreshError="1">
        <row r="6">
          <cell r="B6">
            <v>24</v>
          </cell>
        </row>
      </sheetData>
      <sheetData sheetId="29" refreshError="1">
        <row r="6">
          <cell r="B6">
            <v>25</v>
          </cell>
        </row>
      </sheetData>
      <sheetData sheetId="30" refreshError="1">
        <row r="6">
          <cell r="B6">
            <v>26</v>
          </cell>
        </row>
      </sheetData>
      <sheetData sheetId="31" refreshError="1">
        <row r="6">
          <cell r="B6">
            <v>27</v>
          </cell>
        </row>
      </sheetData>
      <sheetData sheetId="32" refreshError="1">
        <row r="6">
          <cell r="B6">
            <v>28</v>
          </cell>
        </row>
      </sheetData>
      <sheetData sheetId="33" refreshError="1">
        <row r="6">
          <cell r="B6">
            <v>29</v>
          </cell>
        </row>
      </sheetData>
      <sheetData sheetId="34" refreshError="1">
        <row r="6">
          <cell r="B6">
            <v>30</v>
          </cell>
        </row>
      </sheetData>
      <sheetData sheetId="35" refreshError="1">
        <row r="6">
          <cell r="B6">
            <v>31</v>
          </cell>
        </row>
      </sheetData>
      <sheetData sheetId="36" refreshError="1">
        <row r="6">
          <cell r="B6">
            <v>32</v>
          </cell>
        </row>
      </sheetData>
      <sheetData sheetId="37" refreshError="1">
        <row r="6">
          <cell r="B6">
            <v>33</v>
          </cell>
        </row>
      </sheetData>
      <sheetData sheetId="38" refreshError="1">
        <row r="6">
          <cell r="B6">
            <v>34</v>
          </cell>
        </row>
      </sheetData>
      <sheetData sheetId="39" refreshError="1">
        <row r="6">
          <cell r="B6">
            <v>35</v>
          </cell>
        </row>
      </sheetData>
      <sheetData sheetId="40" refreshError="1">
        <row r="6">
          <cell r="B6">
            <v>36</v>
          </cell>
        </row>
      </sheetData>
      <sheetData sheetId="41" refreshError="1">
        <row r="6">
          <cell r="B6">
            <v>37</v>
          </cell>
        </row>
      </sheetData>
      <sheetData sheetId="42" refreshError="1">
        <row r="6">
          <cell r="B6">
            <v>38</v>
          </cell>
        </row>
      </sheetData>
      <sheetData sheetId="43" refreshError="1">
        <row r="6">
          <cell r="B6">
            <v>39</v>
          </cell>
        </row>
      </sheetData>
      <sheetData sheetId="44" refreshError="1">
        <row r="6">
          <cell r="B6">
            <v>40</v>
          </cell>
        </row>
      </sheetData>
      <sheetData sheetId="45" refreshError="1">
        <row r="6">
          <cell r="B6">
            <v>41</v>
          </cell>
        </row>
      </sheetData>
      <sheetData sheetId="46" refreshError="1">
        <row r="6">
          <cell r="B6">
            <v>42</v>
          </cell>
        </row>
      </sheetData>
      <sheetData sheetId="47" refreshError="1">
        <row r="6">
          <cell r="B6">
            <v>43</v>
          </cell>
        </row>
      </sheetData>
      <sheetData sheetId="48" refreshError="1">
        <row r="6">
          <cell r="B6">
            <v>44</v>
          </cell>
        </row>
      </sheetData>
      <sheetData sheetId="49" refreshError="1">
        <row r="6">
          <cell r="B6">
            <v>45</v>
          </cell>
        </row>
      </sheetData>
      <sheetData sheetId="50" refreshError="1">
        <row r="6">
          <cell r="B6">
            <v>46</v>
          </cell>
        </row>
      </sheetData>
      <sheetData sheetId="51" refreshError="1">
        <row r="6">
          <cell r="B6">
            <v>47</v>
          </cell>
        </row>
      </sheetData>
      <sheetData sheetId="52" refreshError="1">
        <row r="6">
          <cell r="B6">
            <v>48</v>
          </cell>
        </row>
      </sheetData>
      <sheetData sheetId="53" refreshError="1">
        <row r="6">
          <cell r="B6">
            <v>49</v>
          </cell>
        </row>
      </sheetData>
      <sheetData sheetId="54" refreshError="1">
        <row r="6">
          <cell r="B6">
            <v>50</v>
          </cell>
        </row>
      </sheetData>
      <sheetData sheetId="55" refreshError="1">
        <row r="6">
          <cell r="B6">
            <v>51</v>
          </cell>
        </row>
      </sheetData>
      <sheetData sheetId="56" refreshError="1">
        <row r="6">
          <cell r="B6">
            <v>52</v>
          </cell>
        </row>
      </sheetData>
      <sheetData sheetId="57" refreshError="1">
        <row r="6">
          <cell r="B6">
            <v>53</v>
          </cell>
        </row>
      </sheetData>
      <sheetData sheetId="58" refreshError="1">
        <row r="6">
          <cell r="B6">
            <v>54</v>
          </cell>
        </row>
      </sheetData>
      <sheetData sheetId="59" refreshError="1">
        <row r="6">
          <cell r="B6">
            <v>55</v>
          </cell>
        </row>
      </sheetData>
      <sheetData sheetId="60" refreshError="1">
        <row r="6">
          <cell r="B6">
            <v>56</v>
          </cell>
        </row>
      </sheetData>
      <sheetData sheetId="61" refreshError="1">
        <row r="6">
          <cell r="B6">
            <v>57</v>
          </cell>
        </row>
      </sheetData>
      <sheetData sheetId="62" refreshError="1">
        <row r="6">
          <cell r="B6">
            <v>58</v>
          </cell>
        </row>
      </sheetData>
      <sheetData sheetId="63" refreshError="1">
        <row r="6">
          <cell r="B6">
            <v>59</v>
          </cell>
        </row>
      </sheetData>
      <sheetData sheetId="64" refreshError="1">
        <row r="6">
          <cell r="B6">
            <v>60</v>
          </cell>
        </row>
      </sheetData>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Dec-07 DRAFT"/>
      <sheetName val="Property Synopsis Dec-07"/>
      <sheetName val="Map Data (Dec-07)"/>
      <sheetName val="Property Portfolio - Dec-07"/>
      <sheetName val="Sector values Dec-07"/>
      <sheetName val="Sector values Dec-07 (Titan)"/>
      <sheetName val="Sector values Dec-07 (2)"/>
      <sheetName val="DRT Expiry Profile Dec-07 Chart"/>
      <sheetName val="IND NPI Jun-07"/>
      <sheetName val="Report Dec-06"/>
      <sheetName val="Property Synopsis Dec-06"/>
      <sheetName val="Property Synopsis Dec-06 (2)"/>
      <sheetName val="Whirlpool Portfolio"/>
      <sheetName val="Property Portfolio - Dec-06"/>
      <sheetName val="DRT Expiry Profile Dec-06 Chart"/>
      <sheetName val="Sector values Dec-06"/>
      <sheetName val="Sector values Dec-06 (Wh &amp; D )"/>
      <sheetName val="Sector values Jun-06"/>
      <sheetName val="Map Data (Jun-06)"/>
      <sheetName val="Map Data (Dec-06)"/>
      <sheetName val="RET Prop Summary"/>
      <sheetName val="RET Jun-06 BV"/>
      <sheetName val="COM Prop Summary"/>
      <sheetName val="COM Jun-06 BV"/>
      <sheetName val="Changes Jun-06 v Jun-05"/>
      <sheetName val="Property Synopsis Jun-06"/>
      <sheetName val="Property Synopsis Jun-05"/>
      <sheetName val="INDReports"/>
      <sheetName val="Property Synopsis Jun-05 (2)"/>
      <sheetName val="Report May-06"/>
      <sheetName val="Value by Sector - Dec05 Hexagon"/>
      <sheetName val="DRT Portfolio - Dec-05 Hexagon"/>
      <sheetName val="Property Synopsis Jun06 (banks)"/>
      <sheetName val="Report Jun-06"/>
      <sheetName val="Report Jun-06 (France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L1">
            <v>1</v>
          </cell>
          <cell r="M1">
            <v>1</v>
          </cell>
          <cell r="N1">
            <v>1</v>
          </cell>
          <cell r="R1">
            <v>1</v>
          </cell>
          <cell r="U1">
            <v>1</v>
          </cell>
          <cell r="AA1">
            <v>1</v>
          </cell>
          <cell r="AG1">
            <v>1</v>
          </cell>
          <cell r="AJ1">
            <v>1</v>
          </cell>
        </row>
      </sheetData>
      <sheetData sheetId="28"/>
      <sheetData sheetId="29"/>
      <sheetData sheetId="30"/>
      <sheetData sheetId="31"/>
      <sheetData sheetId="32"/>
      <sheetData sheetId="33"/>
      <sheetData sheetId="3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CONSOL_P&amp;L"/>
      <sheetName val="EXCEPTION REPORT"/>
      <sheetName val="CONSOL_BS"/>
      <sheetName val="CASHFLOW"/>
      <sheetName val="PROP-SUMM"/>
      <sheetName val="CONSOL_SUMM"/>
      <sheetName val="CONSOL WKSH"/>
      <sheetName val="CASHFLOW WORKINGS"/>
      <sheetName val="TB's"/>
      <sheetName val="TBDATA"/>
      <sheetName val="Adjustments"/>
      <sheetName val="DOT-ELIM-JNL"/>
      <sheetName val="COM-CIT_ACCOUNTS"/>
      <sheetName val="PALADIN_ACCOUNTS"/>
      <sheetName val="BUDGET"/>
      <sheetName val="FORECAST"/>
      <sheetName val="INT&amp;BORROWING COSTS-CONSOL"/>
      <sheetName val="INT&amp;BORROWING COSTS-DOT"/>
      <sheetName val="INT&amp;BORROWING COSTS-PCT"/>
      <sheetName val="TREASURY"/>
      <sheetName val="Int-Income"/>
      <sheetName val="Int Expense"/>
      <sheetName val="Borrowing Costs"/>
      <sheetName val="RE&amp;Cust Fees"/>
      <sheetName val="Other Exp-DOT"/>
      <sheetName val="Other Exp-PCT"/>
      <sheetName val="DOT-P&amp;L"/>
      <sheetName val="DOT-BS"/>
      <sheetName val="DOT CONS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Acct</v>
          </cell>
          <cell r="B1" t="str">
            <v>AcctDesc</v>
          </cell>
          <cell r="C1" t="str">
            <v>CIT</v>
          </cell>
          <cell r="D1" t="str">
            <v>COM</v>
          </cell>
          <cell r="E1" t="str">
            <v>PCT</v>
          </cell>
          <cell r="F1" t="str">
            <v>PDC</v>
          </cell>
          <cell r="G1" t="str">
            <v>TOTAL</v>
          </cell>
        </row>
        <row r="2">
          <cell r="A2" t="str">
            <v>1110</v>
          </cell>
          <cell r="B2" t="str">
            <v>1110A RENT</v>
          </cell>
          <cell r="C2">
            <v>-85806440.280000001</v>
          </cell>
          <cell r="D2" t="str">
            <v/>
          </cell>
          <cell r="E2" t="str">
            <v/>
          </cell>
          <cell r="F2">
            <v>-60676558.729999997</v>
          </cell>
          <cell r="G2">
            <v>-146482999.00999999</v>
          </cell>
        </row>
        <row r="3">
          <cell r="A3" t="str">
            <v>1115</v>
          </cell>
          <cell r="B3" t="str">
            <v>1115A RENTAL ADJUSTMENT</v>
          </cell>
          <cell r="C3">
            <v>-325221.81</v>
          </cell>
          <cell r="D3" t="str">
            <v/>
          </cell>
          <cell r="E3" t="str">
            <v/>
          </cell>
          <cell r="F3">
            <v>68903.81</v>
          </cell>
          <cell r="G3">
            <v>-256318</v>
          </cell>
        </row>
        <row r="4">
          <cell r="A4" t="str">
            <v>1120</v>
          </cell>
          <cell r="B4" t="str">
            <v>1120A CASUAL RENTAL</v>
          </cell>
          <cell r="C4" t="str">
            <v/>
          </cell>
          <cell r="D4" t="str">
            <v/>
          </cell>
          <cell r="E4" t="str">
            <v/>
          </cell>
          <cell r="F4">
            <v>-145652.16</v>
          </cell>
          <cell r="G4">
            <v>-145652.16</v>
          </cell>
        </row>
        <row r="5">
          <cell r="A5" t="str">
            <v>1130</v>
          </cell>
          <cell r="B5" t="str">
            <v>1130A TURNOVER RENTAL</v>
          </cell>
          <cell r="C5" t="str">
            <v/>
          </cell>
          <cell r="D5" t="str">
            <v/>
          </cell>
          <cell r="E5" t="str">
            <v/>
          </cell>
          <cell r="F5">
            <v>-178376.02</v>
          </cell>
          <cell r="G5">
            <v>-178376.02</v>
          </cell>
        </row>
        <row r="6">
          <cell r="A6" t="str">
            <v>1140</v>
          </cell>
          <cell r="B6" t="str">
            <v>1140A BOARD OWNED QUARTERS</v>
          </cell>
          <cell r="C6">
            <v>0</v>
          </cell>
          <cell r="D6" t="str">
            <v/>
          </cell>
          <cell r="E6" t="str">
            <v/>
          </cell>
          <cell r="F6">
            <v>-39079.199999999997</v>
          </cell>
          <cell r="G6">
            <v>-39079.199999999997</v>
          </cell>
        </row>
        <row r="7">
          <cell r="A7" t="str">
            <v>1150</v>
          </cell>
          <cell r="B7" t="str">
            <v>1150A RENT - STORAGE</v>
          </cell>
          <cell r="C7" t="str">
            <v/>
          </cell>
          <cell r="D7" t="str">
            <v/>
          </cell>
          <cell r="E7" t="str">
            <v/>
          </cell>
          <cell r="F7">
            <v>-150413.65</v>
          </cell>
          <cell r="G7">
            <v>-150413.65</v>
          </cell>
        </row>
        <row r="8">
          <cell r="A8" t="str">
            <v>1160</v>
          </cell>
          <cell r="B8" t="str">
            <v>1160A PREPAID INCOME</v>
          </cell>
          <cell r="C8">
            <v>0</v>
          </cell>
          <cell r="D8" t="str">
            <v/>
          </cell>
          <cell r="E8" t="str">
            <v/>
          </cell>
          <cell r="F8" t="str">
            <v/>
          </cell>
          <cell r="G8">
            <v>0</v>
          </cell>
        </row>
        <row r="9">
          <cell r="A9" t="str">
            <v>1210</v>
          </cell>
          <cell r="B9" t="str">
            <v>1210A OUTGOINGS</v>
          </cell>
          <cell r="C9">
            <v>-11353104.250000002</v>
          </cell>
          <cell r="D9" t="str">
            <v/>
          </cell>
          <cell r="E9" t="str">
            <v/>
          </cell>
          <cell r="F9">
            <v>-7554426.3899999997</v>
          </cell>
          <cell r="G9">
            <v>-18907530.640000001</v>
          </cell>
        </row>
        <row r="10">
          <cell r="A10" t="str">
            <v>1215</v>
          </cell>
          <cell r="B10" t="str">
            <v>1215A OUTGOINGS RECONCILIATION</v>
          </cell>
          <cell r="C10">
            <v>375793.65</v>
          </cell>
          <cell r="D10" t="str">
            <v/>
          </cell>
          <cell r="E10" t="str">
            <v/>
          </cell>
          <cell r="F10">
            <v>151973.41</v>
          </cell>
          <cell r="G10">
            <v>527767.06000000006</v>
          </cell>
        </row>
        <row r="11">
          <cell r="A11" t="str">
            <v>1220</v>
          </cell>
          <cell r="B11" t="str">
            <v>1220A RECOVERABLE CLEANING</v>
          </cell>
          <cell r="C11">
            <v>-371.28</v>
          </cell>
          <cell r="D11" t="str">
            <v/>
          </cell>
          <cell r="E11" t="str">
            <v/>
          </cell>
          <cell r="F11">
            <v>-196759</v>
          </cell>
          <cell r="G11">
            <v>-197130.28</v>
          </cell>
        </row>
        <row r="12">
          <cell r="A12" t="str">
            <v>1310</v>
          </cell>
          <cell r="B12" t="str">
            <v>1310A PARKING - TENANT</v>
          </cell>
          <cell r="C12">
            <v>-5088457.76</v>
          </cell>
          <cell r="D12" t="str">
            <v/>
          </cell>
          <cell r="E12" t="str">
            <v/>
          </cell>
          <cell r="F12">
            <v>-5429648.7199999997</v>
          </cell>
          <cell r="G12">
            <v>-10518106.48</v>
          </cell>
        </row>
        <row r="13">
          <cell r="A13" t="str">
            <v>1320</v>
          </cell>
          <cell r="B13" t="str">
            <v>1320A CASUAL PARKING</v>
          </cell>
          <cell r="C13">
            <v>-4623885.57</v>
          </cell>
          <cell r="D13" t="str">
            <v/>
          </cell>
          <cell r="E13" t="str">
            <v/>
          </cell>
          <cell r="F13">
            <v>-2663898.9300000002</v>
          </cell>
          <cell r="G13">
            <v>-7287784.5</v>
          </cell>
        </row>
        <row r="14">
          <cell r="A14" t="str">
            <v>1340</v>
          </cell>
          <cell r="B14" t="str">
            <v>1340A PARKING LEVY</v>
          </cell>
          <cell r="C14">
            <v>-381541.83</v>
          </cell>
          <cell r="D14" t="str">
            <v/>
          </cell>
          <cell r="E14" t="str">
            <v/>
          </cell>
          <cell r="F14">
            <v>0</v>
          </cell>
          <cell r="G14">
            <v>-381541.83</v>
          </cell>
        </row>
        <row r="15">
          <cell r="A15" t="str">
            <v>1410</v>
          </cell>
          <cell r="B15" t="str">
            <v>1410A REIMB - GENERAL</v>
          </cell>
          <cell r="C15">
            <v>-231084.61</v>
          </cell>
          <cell r="D15" t="str">
            <v/>
          </cell>
          <cell r="E15" t="str">
            <v/>
          </cell>
          <cell r="F15">
            <v>-221493.68</v>
          </cell>
          <cell r="G15">
            <v>-452578.29</v>
          </cell>
        </row>
        <row r="16">
          <cell r="A16" t="str">
            <v>1420</v>
          </cell>
          <cell r="B16" t="str">
            <v>1420A REIMB - BLDG.MANAG.STAFF</v>
          </cell>
          <cell r="C16">
            <v>0</v>
          </cell>
          <cell r="D16" t="str">
            <v/>
          </cell>
          <cell r="E16" t="str">
            <v/>
          </cell>
          <cell r="F16" t="str">
            <v/>
          </cell>
          <cell r="G16">
            <v>0</v>
          </cell>
        </row>
        <row r="17">
          <cell r="A17" t="str">
            <v>1425</v>
          </cell>
          <cell r="B17" t="str">
            <v>1425A REIMB - AFTER HOURS AIR CON.</v>
          </cell>
          <cell r="C17">
            <v>-1129187.3799999999</v>
          </cell>
          <cell r="D17" t="str">
            <v/>
          </cell>
          <cell r="E17" t="str">
            <v/>
          </cell>
          <cell r="F17">
            <v>-727903.26</v>
          </cell>
          <cell r="G17">
            <v>-1857090.64</v>
          </cell>
        </row>
        <row r="18">
          <cell r="A18" t="str">
            <v>1430</v>
          </cell>
          <cell r="B18" t="str">
            <v>1430A SPECIAL CLEANING</v>
          </cell>
          <cell r="C18">
            <v>-86840.75</v>
          </cell>
          <cell r="D18" t="str">
            <v/>
          </cell>
          <cell r="E18" t="str">
            <v/>
          </cell>
          <cell r="F18" t="str">
            <v/>
          </cell>
          <cell r="G18">
            <v>-86840.75</v>
          </cell>
        </row>
        <row r="19">
          <cell r="A19" t="str">
            <v>1440</v>
          </cell>
          <cell r="B19" t="str">
            <v>1440A REIMB - CLEANING &amp; TOILET REQ.</v>
          </cell>
          <cell r="C19">
            <v>-1400601.46</v>
          </cell>
          <cell r="D19" t="str">
            <v/>
          </cell>
          <cell r="E19" t="str">
            <v/>
          </cell>
          <cell r="F19">
            <v>-247243.04</v>
          </cell>
          <cell r="G19">
            <v>-1647844.5</v>
          </cell>
        </row>
        <row r="20">
          <cell r="A20" t="str">
            <v>1510</v>
          </cell>
          <cell r="B20" t="str">
            <v>1510A STORAGE</v>
          </cell>
          <cell r="C20">
            <v>-111024.38</v>
          </cell>
          <cell r="D20" t="str">
            <v/>
          </cell>
          <cell r="E20" t="str">
            <v/>
          </cell>
          <cell r="F20">
            <v>0</v>
          </cell>
          <cell r="G20">
            <v>-111024.38</v>
          </cell>
        </row>
        <row r="21">
          <cell r="A21" t="str">
            <v>1520</v>
          </cell>
          <cell r="B21" t="str">
            <v>1520A STORAGE ADDITIONAL</v>
          </cell>
          <cell r="C21">
            <v>-52051.87</v>
          </cell>
          <cell r="D21" t="str">
            <v/>
          </cell>
          <cell r="E21" t="str">
            <v/>
          </cell>
          <cell r="F21" t="str">
            <v/>
          </cell>
          <cell r="G21">
            <v>-52051.87</v>
          </cell>
        </row>
        <row r="22">
          <cell r="A22" t="str">
            <v>1530</v>
          </cell>
          <cell r="B22" t="str">
            <v>1530A INTEREST CHARGE</v>
          </cell>
          <cell r="C22">
            <v>-1265.0999999999999</v>
          </cell>
          <cell r="D22" t="str">
            <v/>
          </cell>
          <cell r="E22" t="str">
            <v/>
          </cell>
          <cell r="F22">
            <v>-3792.15</v>
          </cell>
          <cell r="G22">
            <v>-5057.25</v>
          </cell>
        </row>
        <row r="23">
          <cell r="A23" t="str">
            <v>1540</v>
          </cell>
          <cell r="B23" t="str">
            <v>1540A NAMING RIGHTS</v>
          </cell>
          <cell r="C23">
            <v>-513426.18</v>
          </cell>
          <cell r="D23" t="str">
            <v/>
          </cell>
          <cell r="E23" t="str">
            <v/>
          </cell>
          <cell r="F23">
            <v>-36680.04</v>
          </cell>
          <cell r="G23">
            <v>-550106.22</v>
          </cell>
        </row>
        <row r="24">
          <cell r="A24" t="str">
            <v>1550</v>
          </cell>
          <cell r="B24" t="str">
            <v>1550A MAKEGOOD INCOME</v>
          </cell>
          <cell r="C24">
            <v>-2349017.59</v>
          </cell>
          <cell r="D24" t="str">
            <v/>
          </cell>
          <cell r="E24" t="str">
            <v/>
          </cell>
          <cell r="F24">
            <v>-62496.93</v>
          </cell>
          <cell r="G24">
            <v>-2411514.52</v>
          </cell>
        </row>
        <row r="25">
          <cell r="A25" t="str">
            <v>1560</v>
          </cell>
          <cell r="B25" t="str">
            <v>1560A SUNDRY INCOME</v>
          </cell>
          <cell r="C25">
            <v>-283429.7</v>
          </cell>
          <cell r="D25">
            <v>0</v>
          </cell>
          <cell r="E25" t="str">
            <v/>
          </cell>
          <cell r="F25">
            <v>-4014348.01</v>
          </cell>
          <cell r="G25">
            <v>-4297777.71</v>
          </cell>
        </row>
        <row r="26">
          <cell r="A26" t="str">
            <v>1610</v>
          </cell>
          <cell r="B26" t="str">
            <v>1610A INTEREST INCOME: CBA OPERATIONS A/C</v>
          </cell>
          <cell r="C26">
            <v>-212408.48</v>
          </cell>
          <cell r="D26">
            <v>58802</v>
          </cell>
          <cell r="E26" t="str">
            <v/>
          </cell>
          <cell r="F26">
            <v>-87775.55</v>
          </cell>
          <cell r="G26">
            <v>-241382.03000000003</v>
          </cell>
        </row>
        <row r="27">
          <cell r="A27" t="str">
            <v>1615</v>
          </cell>
          <cell r="B27" t="str">
            <v>1615A INTEREST INCOME SUNDRY</v>
          </cell>
          <cell r="C27" t="str">
            <v/>
          </cell>
          <cell r="D27">
            <v>-439596.11</v>
          </cell>
          <cell r="E27">
            <v>0</v>
          </cell>
          <cell r="F27" t="str">
            <v/>
          </cell>
          <cell r="G27">
            <v>-439596.11</v>
          </cell>
        </row>
        <row r="28">
          <cell r="A28" t="str">
            <v>1710</v>
          </cell>
          <cell r="B28" t="str">
            <v>1710A PROFIT ON SALE</v>
          </cell>
          <cell r="C28">
            <v>0</v>
          </cell>
          <cell r="D28" t="str">
            <v/>
          </cell>
          <cell r="E28" t="str">
            <v/>
          </cell>
          <cell r="F28" t="str">
            <v/>
          </cell>
          <cell r="G28">
            <v>0</v>
          </cell>
        </row>
        <row r="29">
          <cell r="A29" t="str">
            <v>2111</v>
          </cell>
          <cell r="B29" t="str">
            <v>2111A COUNCIL RATES</v>
          </cell>
          <cell r="C29">
            <v>1400403.04</v>
          </cell>
          <cell r="D29" t="str">
            <v/>
          </cell>
          <cell r="E29" t="str">
            <v/>
          </cell>
          <cell r="F29">
            <v>1894295.37</v>
          </cell>
          <cell r="G29">
            <v>3294698.41</v>
          </cell>
        </row>
        <row r="30">
          <cell r="A30" t="str">
            <v>2121</v>
          </cell>
          <cell r="B30" t="str">
            <v>2121A WATER SEWER &amp; DRAINAGE RATES</v>
          </cell>
          <cell r="C30">
            <v>196297.51</v>
          </cell>
          <cell r="D30" t="str">
            <v/>
          </cell>
          <cell r="E30" t="str">
            <v/>
          </cell>
          <cell r="F30">
            <v>589315.21</v>
          </cell>
          <cell r="G30">
            <v>785612.72</v>
          </cell>
        </row>
        <row r="31">
          <cell r="A31" t="str">
            <v>2122</v>
          </cell>
          <cell r="B31" t="str">
            <v>2122A WATER USAGE CHARGES</v>
          </cell>
          <cell r="C31">
            <v>198775.4</v>
          </cell>
          <cell r="D31" t="str">
            <v/>
          </cell>
          <cell r="E31" t="str">
            <v/>
          </cell>
          <cell r="F31">
            <v>30948.93</v>
          </cell>
          <cell r="G31">
            <v>229724.33</v>
          </cell>
        </row>
        <row r="32">
          <cell r="A32" t="str">
            <v>2123</v>
          </cell>
          <cell r="B32" t="str">
            <v>2123A SEWERAGE USAGE CHARGES</v>
          </cell>
          <cell r="C32">
            <v>171794.89</v>
          </cell>
          <cell r="D32" t="str">
            <v/>
          </cell>
          <cell r="E32" t="str">
            <v/>
          </cell>
          <cell r="F32">
            <v>16094.83</v>
          </cell>
          <cell r="G32">
            <v>187889.72</v>
          </cell>
        </row>
        <row r="33">
          <cell r="A33" t="str">
            <v>2124</v>
          </cell>
          <cell r="B33" t="str">
            <v>2124A TRADE WASTE</v>
          </cell>
          <cell r="C33">
            <v>12236.09</v>
          </cell>
          <cell r="D33" t="str">
            <v/>
          </cell>
          <cell r="E33" t="str">
            <v/>
          </cell>
          <cell r="F33">
            <v>589.59</v>
          </cell>
          <cell r="G33">
            <v>12825.68</v>
          </cell>
        </row>
        <row r="34">
          <cell r="A34" t="str">
            <v>2131</v>
          </cell>
          <cell r="B34" t="str">
            <v>2131A LAND TAX</v>
          </cell>
          <cell r="C34">
            <v>1984376.66</v>
          </cell>
          <cell r="D34" t="str">
            <v/>
          </cell>
          <cell r="E34" t="str">
            <v/>
          </cell>
          <cell r="F34">
            <v>2759918.5</v>
          </cell>
          <cell r="G34">
            <v>4744295.16</v>
          </cell>
        </row>
        <row r="35">
          <cell r="A35" t="str">
            <v>2132</v>
          </cell>
          <cell r="B35" t="str">
            <v>2132A CAR PARK LEVY</v>
          </cell>
          <cell r="C35">
            <v>0</v>
          </cell>
          <cell r="D35" t="str">
            <v/>
          </cell>
          <cell r="E35" t="str">
            <v/>
          </cell>
          <cell r="F35">
            <v>123333.33</v>
          </cell>
          <cell r="G35">
            <v>123333.33</v>
          </cell>
        </row>
        <row r="36">
          <cell r="A36" t="str">
            <v>2141</v>
          </cell>
          <cell r="B36" t="str">
            <v>2141A INSURANCE COSTS</v>
          </cell>
          <cell r="C36">
            <v>428186.94</v>
          </cell>
          <cell r="D36" t="str">
            <v/>
          </cell>
          <cell r="E36" t="str">
            <v/>
          </cell>
          <cell r="F36">
            <v>465515.87</v>
          </cell>
          <cell r="G36">
            <v>893702.81</v>
          </cell>
        </row>
        <row r="37">
          <cell r="A37" t="str">
            <v>2142</v>
          </cell>
          <cell r="B37" t="str">
            <v>2142A INSURANCE CLAIMS - RECOVERABLE</v>
          </cell>
          <cell r="C37">
            <v>433.29</v>
          </cell>
          <cell r="D37" t="str">
            <v/>
          </cell>
          <cell r="E37" t="str">
            <v/>
          </cell>
          <cell r="F37" t="str">
            <v/>
          </cell>
          <cell r="G37">
            <v>433.29</v>
          </cell>
        </row>
        <row r="38">
          <cell r="A38" t="str">
            <v>2151</v>
          </cell>
          <cell r="B38" t="str">
            <v>2151A LAND &amp; HEAD LEASE RENTALS</v>
          </cell>
          <cell r="C38" t="str">
            <v/>
          </cell>
          <cell r="D38" t="str">
            <v/>
          </cell>
          <cell r="E38" t="str">
            <v/>
          </cell>
          <cell r="F38">
            <v>203.52</v>
          </cell>
          <cell r="G38">
            <v>203.52</v>
          </cell>
        </row>
        <row r="39">
          <cell r="A39" t="str">
            <v>2211</v>
          </cell>
          <cell r="B39" t="str">
            <v>2211A CLEANING TENANTED AREAS</v>
          </cell>
          <cell r="C39">
            <v>0</v>
          </cell>
          <cell r="D39" t="str">
            <v/>
          </cell>
          <cell r="E39" t="str">
            <v/>
          </cell>
          <cell r="F39">
            <v>211529.72</v>
          </cell>
          <cell r="G39">
            <v>211529.72</v>
          </cell>
        </row>
        <row r="40">
          <cell r="A40" t="str">
            <v>2212</v>
          </cell>
          <cell r="B40" t="str">
            <v>2212A CLEANING COMMON AREAS</v>
          </cell>
          <cell r="C40">
            <v>855094.59</v>
          </cell>
          <cell r="D40" t="str">
            <v/>
          </cell>
          <cell r="E40" t="str">
            <v/>
          </cell>
          <cell r="F40">
            <v>1504749.56</v>
          </cell>
          <cell r="G40">
            <v>2359844.15</v>
          </cell>
        </row>
        <row r="41">
          <cell r="A41" t="str">
            <v>2213</v>
          </cell>
          <cell r="B41" t="str">
            <v>2213A CLEANING WINDOW &amp; GLASS</v>
          </cell>
          <cell r="C41">
            <v>325494.34999999998</v>
          </cell>
          <cell r="D41" t="str">
            <v/>
          </cell>
          <cell r="E41" t="str">
            <v/>
          </cell>
          <cell r="F41">
            <v>116761.67</v>
          </cell>
          <cell r="G41">
            <v>442256.01999999996</v>
          </cell>
        </row>
        <row r="42">
          <cell r="A42" t="str">
            <v>2214</v>
          </cell>
          <cell r="B42" t="str">
            <v>2214A CLEANING RUBBISH REMOVAL</v>
          </cell>
          <cell r="C42">
            <v>63679.49</v>
          </cell>
          <cell r="D42" t="str">
            <v/>
          </cell>
          <cell r="E42" t="str">
            <v/>
          </cell>
          <cell r="F42">
            <v>284050.12</v>
          </cell>
          <cell r="G42">
            <v>347729.61</v>
          </cell>
        </row>
        <row r="43">
          <cell r="A43" t="str">
            <v>2215</v>
          </cell>
          <cell r="B43" t="str">
            <v>2215A CLEANING SULL &amp; GREASE TRAP</v>
          </cell>
          <cell r="C43">
            <v>14462.55</v>
          </cell>
          <cell r="D43" t="str">
            <v/>
          </cell>
          <cell r="E43" t="str">
            <v/>
          </cell>
          <cell r="F43">
            <v>32307</v>
          </cell>
          <cell r="G43">
            <v>46769.55</v>
          </cell>
        </row>
        <row r="44">
          <cell r="A44" t="str">
            <v>2216</v>
          </cell>
          <cell r="B44" t="str">
            <v>2216A CLEANING OTHER</v>
          </cell>
          <cell r="C44">
            <v>40858.239999999998</v>
          </cell>
          <cell r="D44" t="str">
            <v/>
          </cell>
          <cell r="E44" t="str">
            <v/>
          </cell>
          <cell r="F44">
            <v>114529.69</v>
          </cell>
          <cell r="G44">
            <v>155387.93</v>
          </cell>
        </row>
        <row r="45">
          <cell r="A45" t="str">
            <v>2221</v>
          </cell>
          <cell r="B45" t="str">
            <v>2221A TOILET REQUISITES</v>
          </cell>
          <cell r="C45">
            <v>255650.21</v>
          </cell>
          <cell r="D45" t="str">
            <v/>
          </cell>
          <cell r="E45" t="str">
            <v/>
          </cell>
          <cell r="F45">
            <v>128346.15</v>
          </cell>
          <cell r="G45">
            <v>383996.36</v>
          </cell>
        </row>
        <row r="46">
          <cell r="A46" t="str">
            <v>2223</v>
          </cell>
          <cell r="B46" t="str">
            <v>2223A SOAP - CLOSED</v>
          </cell>
          <cell r="C46">
            <v>0</v>
          </cell>
          <cell r="D46" t="str">
            <v/>
          </cell>
          <cell r="E46" t="str">
            <v/>
          </cell>
          <cell r="F46" t="str">
            <v/>
          </cell>
          <cell r="G46">
            <v>0</v>
          </cell>
        </row>
        <row r="47">
          <cell r="A47" t="str">
            <v>2224</v>
          </cell>
          <cell r="B47" t="str">
            <v>2224A SANITACT &amp; OTHER SERVICES</v>
          </cell>
          <cell r="C47">
            <v>48617.3</v>
          </cell>
          <cell r="D47" t="str">
            <v/>
          </cell>
          <cell r="E47" t="str">
            <v/>
          </cell>
          <cell r="F47">
            <v>0</v>
          </cell>
          <cell r="G47">
            <v>48617.3</v>
          </cell>
        </row>
        <row r="48">
          <cell r="A48" t="str">
            <v>2231</v>
          </cell>
          <cell r="B48" t="str">
            <v>2231A SECURITY PATROLS &amp; MONITORING</v>
          </cell>
          <cell r="C48">
            <v>1774664.14</v>
          </cell>
          <cell r="D48" t="str">
            <v/>
          </cell>
          <cell r="E48" t="str">
            <v/>
          </cell>
          <cell r="F48">
            <v>1402582.96</v>
          </cell>
          <cell r="G48">
            <v>3177247.0999999996</v>
          </cell>
        </row>
        <row r="49">
          <cell r="A49" t="str">
            <v>2232</v>
          </cell>
          <cell r="B49" t="str">
            <v>2232A SECURITY STAFF WAGES</v>
          </cell>
          <cell r="C49">
            <v>255519.52</v>
          </cell>
          <cell r="D49" t="str">
            <v/>
          </cell>
          <cell r="E49" t="str">
            <v/>
          </cell>
          <cell r="F49" t="str">
            <v/>
          </cell>
          <cell r="G49">
            <v>255519.52</v>
          </cell>
        </row>
        <row r="50">
          <cell r="A50" t="str">
            <v>2233</v>
          </cell>
          <cell r="B50" t="str">
            <v>2233A SECURITY CALLOUT CHARGES</v>
          </cell>
          <cell r="C50">
            <v>4698.71</v>
          </cell>
          <cell r="D50" t="str">
            <v/>
          </cell>
          <cell r="E50" t="str">
            <v/>
          </cell>
          <cell r="F50">
            <v>6571.82</v>
          </cell>
          <cell r="G50">
            <v>11270.529999999999</v>
          </cell>
        </row>
        <row r="51">
          <cell r="A51" t="str">
            <v>2234</v>
          </cell>
          <cell r="B51" t="str">
            <v>2234A KEYS  CARD KEYS &amp; OTHER COSTS</v>
          </cell>
          <cell r="C51">
            <v>14701.67</v>
          </cell>
          <cell r="D51" t="str">
            <v/>
          </cell>
          <cell r="E51" t="str">
            <v/>
          </cell>
          <cell r="F51">
            <v>92545.36</v>
          </cell>
          <cell r="G51">
            <v>107247.03</v>
          </cell>
        </row>
        <row r="52">
          <cell r="A52" t="str">
            <v>2241</v>
          </cell>
          <cell r="B52" t="str">
            <v>2241A LAWN / GARDEN MAINTENANCE</v>
          </cell>
          <cell r="C52">
            <v>92818.89</v>
          </cell>
          <cell r="D52" t="str">
            <v/>
          </cell>
          <cell r="E52" t="str">
            <v/>
          </cell>
          <cell r="F52">
            <v>84842.73</v>
          </cell>
          <cell r="G52">
            <v>177661.62</v>
          </cell>
        </row>
        <row r="53">
          <cell r="A53" t="str">
            <v>2242</v>
          </cell>
          <cell r="B53" t="str">
            <v>2242A PLANTS / POT HIRE</v>
          </cell>
          <cell r="C53">
            <v>28689.82</v>
          </cell>
          <cell r="D53" t="str">
            <v/>
          </cell>
          <cell r="E53" t="str">
            <v/>
          </cell>
          <cell r="F53">
            <v>4684.71</v>
          </cell>
          <cell r="G53">
            <v>33374.53</v>
          </cell>
        </row>
        <row r="54">
          <cell r="A54" t="str">
            <v>2251</v>
          </cell>
          <cell r="B54" t="str">
            <v>2251A PEST CONTROL</v>
          </cell>
          <cell r="C54">
            <v>10400.35</v>
          </cell>
          <cell r="D54" t="str">
            <v/>
          </cell>
          <cell r="E54" t="str">
            <v/>
          </cell>
          <cell r="F54">
            <v>21614.5</v>
          </cell>
          <cell r="G54">
            <v>32014.85</v>
          </cell>
        </row>
        <row r="55">
          <cell r="A55" t="str">
            <v>2252</v>
          </cell>
          <cell r="B55" t="str">
            <v>2252A MUSIC &amp; PA SYSTEMS</v>
          </cell>
          <cell r="C55">
            <v>0</v>
          </cell>
          <cell r="D55" t="str">
            <v/>
          </cell>
          <cell r="E55" t="str">
            <v/>
          </cell>
          <cell r="F55">
            <v>-184.27</v>
          </cell>
          <cell r="G55">
            <v>-184.27</v>
          </cell>
        </row>
        <row r="56">
          <cell r="A56" t="str">
            <v>2253</v>
          </cell>
          <cell r="B56" t="str">
            <v>2253A AUDITORS FEES</v>
          </cell>
          <cell r="C56">
            <v>6104</v>
          </cell>
          <cell r="D56" t="str">
            <v/>
          </cell>
          <cell r="E56" t="str">
            <v/>
          </cell>
          <cell r="F56">
            <v>34794.25</v>
          </cell>
          <cell r="G56">
            <v>40898.25</v>
          </cell>
        </row>
        <row r="57">
          <cell r="A57" t="str">
            <v>2254</v>
          </cell>
          <cell r="B57" t="str">
            <v>2254A SIGNS &amp; DIRECTORIES</v>
          </cell>
          <cell r="C57">
            <v>12665.57</v>
          </cell>
          <cell r="D57" t="str">
            <v/>
          </cell>
          <cell r="E57" t="str">
            <v/>
          </cell>
          <cell r="F57">
            <v>21760.55</v>
          </cell>
          <cell r="G57">
            <v>34426.119999999995</v>
          </cell>
        </row>
        <row r="58">
          <cell r="A58" t="str">
            <v>2259</v>
          </cell>
          <cell r="B58" t="str">
            <v>2259A OTHER MINOR FEES</v>
          </cell>
          <cell r="C58">
            <v>29225.93</v>
          </cell>
          <cell r="D58" t="str">
            <v/>
          </cell>
          <cell r="E58" t="str">
            <v/>
          </cell>
          <cell r="F58">
            <v>-19094.53</v>
          </cell>
          <cell r="G58">
            <v>10131.400000000001</v>
          </cell>
        </row>
        <row r="59">
          <cell r="A59" t="str">
            <v>2261</v>
          </cell>
          <cell r="B59" t="str">
            <v>2261A BUILDING STAFF WAGES O/T &amp; ONCOST</v>
          </cell>
          <cell r="C59">
            <v>750641.76</v>
          </cell>
          <cell r="D59" t="str">
            <v/>
          </cell>
          <cell r="E59" t="str">
            <v/>
          </cell>
          <cell r="F59">
            <v>279622.87</v>
          </cell>
          <cell r="G59">
            <v>1030264.63</v>
          </cell>
        </row>
        <row r="60">
          <cell r="A60" t="str">
            <v>2262</v>
          </cell>
          <cell r="B60" t="str">
            <v>2262A P/ROLL TAX W COMP SUPER ON CST - CLOSED</v>
          </cell>
          <cell r="C60">
            <v>0</v>
          </cell>
          <cell r="D60" t="str">
            <v/>
          </cell>
          <cell r="E60" t="str">
            <v/>
          </cell>
          <cell r="F60" t="str">
            <v/>
          </cell>
          <cell r="G60">
            <v>0</v>
          </cell>
        </row>
        <row r="61">
          <cell r="A61" t="str">
            <v>2263</v>
          </cell>
          <cell r="B61" t="str">
            <v>2263A EQUIPMENT &amp; SUPPLIES</v>
          </cell>
          <cell r="C61">
            <v>33949.81</v>
          </cell>
          <cell r="D61" t="str">
            <v/>
          </cell>
          <cell r="E61" t="str">
            <v/>
          </cell>
          <cell r="F61">
            <v>384622.62</v>
          </cell>
          <cell r="G61">
            <v>418572.43</v>
          </cell>
        </row>
        <row r="62">
          <cell r="A62" t="str">
            <v>2264</v>
          </cell>
          <cell r="B62" t="str">
            <v>2264A TELEPHONES &amp; PAGERS-NOT PUBLIC</v>
          </cell>
          <cell r="C62">
            <v>54273.38</v>
          </cell>
          <cell r="D62" t="str">
            <v/>
          </cell>
          <cell r="E62" t="str">
            <v/>
          </cell>
          <cell r="F62">
            <v>159248.35</v>
          </cell>
          <cell r="G62">
            <v>213521.73</v>
          </cell>
        </row>
        <row r="63">
          <cell r="A63" t="str">
            <v>2266</v>
          </cell>
          <cell r="B63" t="str">
            <v>2266A MOTOR VEHICLE COSTS</v>
          </cell>
          <cell r="C63">
            <v>999.09</v>
          </cell>
          <cell r="D63" t="str">
            <v/>
          </cell>
          <cell r="E63" t="str">
            <v/>
          </cell>
          <cell r="F63" t="str">
            <v/>
          </cell>
          <cell r="G63">
            <v>999.09</v>
          </cell>
        </row>
        <row r="64">
          <cell r="A64" t="str">
            <v>2271</v>
          </cell>
          <cell r="B64" t="str">
            <v>2271A INTERNAL MANAGEMENT FEES</v>
          </cell>
          <cell r="C64">
            <v>1992328.08</v>
          </cell>
          <cell r="D64" t="str">
            <v/>
          </cell>
          <cell r="E64" t="str">
            <v/>
          </cell>
          <cell r="F64">
            <v>150089.57999999999</v>
          </cell>
          <cell r="G64">
            <v>2142417.66</v>
          </cell>
        </row>
        <row r="65">
          <cell r="A65" t="str">
            <v>2272</v>
          </cell>
          <cell r="B65" t="str">
            <v>2272A EXTERNAL MANAGEMENT FEES</v>
          </cell>
          <cell r="C65">
            <v>0</v>
          </cell>
          <cell r="D65" t="str">
            <v/>
          </cell>
          <cell r="E65" t="str">
            <v/>
          </cell>
          <cell r="F65">
            <v>391335.41</v>
          </cell>
          <cell r="G65">
            <v>391335.41</v>
          </cell>
        </row>
        <row r="66">
          <cell r="A66" t="str">
            <v>2281</v>
          </cell>
          <cell r="B66" t="str">
            <v>2281A CENTRE MANAG. - WAGES &amp; ONCOST</v>
          </cell>
          <cell r="C66" t="str">
            <v/>
          </cell>
          <cell r="D66" t="str">
            <v/>
          </cell>
          <cell r="E66" t="str">
            <v/>
          </cell>
          <cell r="F66">
            <v>1011341.06</v>
          </cell>
          <cell r="G66">
            <v>1011341.06</v>
          </cell>
        </row>
        <row r="67">
          <cell r="A67" t="str">
            <v>2283</v>
          </cell>
          <cell r="B67" t="str">
            <v>2283A CENTRE MANAG. - OTHER SUNDRY</v>
          </cell>
          <cell r="C67">
            <v>0</v>
          </cell>
          <cell r="D67" t="str">
            <v/>
          </cell>
          <cell r="E67" t="str">
            <v/>
          </cell>
          <cell r="F67">
            <v>643.16</v>
          </cell>
          <cell r="G67">
            <v>643.16</v>
          </cell>
        </row>
        <row r="68">
          <cell r="A68" t="str">
            <v>2284</v>
          </cell>
          <cell r="B68" t="str">
            <v>2284A CENTRE MANAG. - TELEPHONES</v>
          </cell>
          <cell r="C68">
            <v>0</v>
          </cell>
          <cell r="D68" t="str">
            <v/>
          </cell>
          <cell r="E68" t="str">
            <v/>
          </cell>
          <cell r="F68" t="str">
            <v/>
          </cell>
          <cell r="G68">
            <v>0</v>
          </cell>
        </row>
        <row r="69">
          <cell r="A69" t="str">
            <v>2291</v>
          </cell>
          <cell r="B69" t="str">
            <v>2291A BANK CHARGES</v>
          </cell>
          <cell r="C69">
            <v>18414.060000000001</v>
          </cell>
          <cell r="D69">
            <v>10</v>
          </cell>
          <cell r="E69" t="str">
            <v/>
          </cell>
          <cell r="F69">
            <v>22857.41</v>
          </cell>
          <cell r="G69">
            <v>41281.47</v>
          </cell>
        </row>
        <row r="70">
          <cell r="A70" t="str">
            <v>2292</v>
          </cell>
          <cell r="B70" t="str">
            <v>2292A FEDERAL &amp; STATE DEPOSITS DUTY</v>
          </cell>
          <cell r="C70">
            <v>0</v>
          </cell>
          <cell r="D70" t="str">
            <v/>
          </cell>
          <cell r="E70" t="str">
            <v/>
          </cell>
          <cell r="F70" t="str">
            <v/>
          </cell>
          <cell r="G70">
            <v>0</v>
          </cell>
        </row>
        <row r="71">
          <cell r="A71" t="str">
            <v>2293</v>
          </cell>
          <cell r="B71" t="str">
            <v>2293A OTHER CHARGES</v>
          </cell>
          <cell r="C71" t="str">
            <v/>
          </cell>
          <cell r="D71" t="str">
            <v/>
          </cell>
          <cell r="E71" t="str">
            <v/>
          </cell>
          <cell r="F71">
            <v>0</v>
          </cell>
          <cell r="G71">
            <v>0</v>
          </cell>
        </row>
        <row r="72">
          <cell r="A72" t="str">
            <v>2311</v>
          </cell>
          <cell r="B72" t="str">
            <v>2311A STRUCTURE &amp; FACADES</v>
          </cell>
          <cell r="C72">
            <v>100846.67</v>
          </cell>
          <cell r="D72" t="str">
            <v/>
          </cell>
          <cell r="E72" t="str">
            <v/>
          </cell>
          <cell r="F72">
            <v>380980.25</v>
          </cell>
          <cell r="G72">
            <v>481826.92</v>
          </cell>
        </row>
        <row r="73">
          <cell r="A73" t="str">
            <v>2312</v>
          </cell>
          <cell r="B73" t="str">
            <v>2312A WINDOWS &amp; DOORS</v>
          </cell>
          <cell r="C73">
            <v>114030.73</v>
          </cell>
          <cell r="D73" t="str">
            <v/>
          </cell>
          <cell r="E73" t="str">
            <v/>
          </cell>
          <cell r="F73">
            <v>30903.09</v>
          </cell>
          <cell r="G73">
            <v>144933.82</v>
          </cell>
        </row>
        <row r="74">
          <cell r="A74" t="str">
            <v>2313</v>
          </cell>
          <cell r="B74" t="str">
            <v>2313A R&amp;M EXT FIXTURES &amp; FURNITURE - CLOSED</v>
          </cell>
          <cell r="C74">
            <v>0</v>
          </cell>
          <cell r="D74" t="str">
            <v/>
          </cell>
          <cell r="E74" t="str">
            <v/>
          </cell>
          <cell r="F74" t="str">
            <v/>
          </cell>
          <cell r="G74">
            <v>0</v>
          </cell>
        </row>
        <row r="75">
          <cell r="A75" t="str">
            <v>2314</v>
          </cell>
          <cell r="B75" t="str">
            <v>2314A EXTERNAL ENVIRONS</v>
          </cell>
          <cell r="C75">
            <v>12798.41</v>
          </cell>
          <cell r="D75" t="str">
            <v/>
          </cell>
          <cell r="E75" t="str">
            <v/>
          </cell>
          <cell r="F75" t="str">
            <v/>
          </cell>
          <cell r="G75">
            <v>12798.41</v>
          </cell>
        </row>
        <row r="76">
          <cell r="A76" t="str">
            <v>2315</v>
          </cell>
          <cell r="B76" t="str">
            <v>2315A WALLS  FLOORS &amp; CEILINGS</v>
          </cell>
          <cell r="C76">
            <v>322581.43</v>
          </cell>
          <cell r="D76" t="str">
            <v/>
          </cell>
          <cell r="E76" t="str">
            <v/>
          </cell>
          <cell r="F76">
            <v>136338.38</v>
          </cell>
          <cell r="G76">
            <v>458919.81</v>
          </cell>
        </row>
        <row r="77">
          <cell r="A77" t="str">
            <v>2316</v>
          </cell>
          <cell r="B77" t="str">
            <v>2316A FIXTURES &amp; FURNISHINGS</v>
          </cell>
          <cell r="C77">
            <v>34530.32</v>
          </cell>
          <cell r="D77" t="str">
            <v/>
          </cell>
          <cell r="E77" t="str">
            <v/>
          </cell>
          <cell r="F77">
            <v>640.17999999999995</v>
          </cell>
          <cell r="G77">
            <v>35170.5</v>
          </cell>
        </row>
        <row r="78">
          <cell r="A78" t="str">
            <v>2318</v>
          </cell>
          <cell r="B78" t="str">
            <v>2318A CONSULTANTS &amp; SUPERVISION</v>
          </cell>
          <cell r="C78">
            <v>777.5</v>
          </cell>
          <cell r="D78" t="str">
            <v/>
          </cell>
          <cell r="E78" t="str">
            <v/>
          </cell>
          <cell r="F78">
            <v>78554.55</v>
          </cell>
          <cell r="G78">
            <v>79332.05</v>
          </cell>
        </row>
        <row r="79">
          <cell r="A79" t="str">
            <v>2321</v>
          </cell>
          <cell r="B79" t="str">
            <v>2321A MECHANICAL SYSTEMS</v>
          </cell>
          <cell r="C79">
            <v>492876.12</v>
          </cell>
          <cell r="D79" t="str">
            <v/>
          </cell>
          <cell r="E79" t="str">
            <v/>
          </cell>
          <cell r="F79">
            <v>784650.2</v>
          </cell>
          <cell r="G79">
            <v>1277526.3199999998</v>
          </cell>
        </row>
        <row r="80">
          <cell r="A80" t="str">
            <v>2322</v>
          </cell>
          <cell r="B80" t="str">
            <v>2322A WATER TREATMENT</v>
          </cell>
          <cell r="C80">
            <v>99568.17</v>
          </cell>
          <cell r="D80" t="str">
            <v/>
          </cell>
          <cell r="E80" t="str">
            <v/>
          </cell>
          <cell r="F80">
            <v>9742.66</v>
          </cell>
          <cell r="G80">
            <v>109310.83</v>
          </cell>
        </row>
        <row r="81">
          <cell r="A81" t="str">
            <v>2323</v>
          </cell>
          <cell r="B81" t="str">
            <v>2323A AIR FILTERS</v>
          </cell>
          <cell r="C81">
            <v>61997.99</v>
          </cell>
          <cell r="D81" t="str">
            <v/>
          </cell>
          <cell r="E81" t="str">
            <v/>
          </cell>
          <cell r="F81">
            <v>11820</v>
          </cell>
          <cell r="G81">
            <v>73817.989999999991</v>
          </cell>
        </row>
        <row r="82">
          <cell r="A82" t="str">
            <v>2324</v>
          </cell>
          <cell r="B82" t="str">
            <v>2324A CHILLERS</v>
          </cell>
          <cell r="C82">
            <v>47500.480000000003</v>
          </cell>
          <cell r="D82" t="str">
            <v/>
          </cell>
          <cell r="E82" t="str">
            <v/>
          </cell>
          <cell r="F82" t="str">
            <v/>
          </cell>
          <cell r="G82">
            <v>47500.480000000003</v>
          </cell>
        </row>
        <row r="83">
          <cell r="A83" t="str">
            <v>2325</v>
          </cell>
          <cell r="B83" t="str">
            <v>2325A BOILERS</v>
          </cell>
          <cell r="C83">
            <v>9363.6</v>
          </cell>
          <cell r="D83" t="str">
            <v/>
          </cell>
          <cell r="E83" t="str">
            <v/>
          </cell>
          <cell r="F83" t="str">
            <v/>
          </cell>
          <cell r="G83">
            <v>9363.6</v>
          </cell>
        </row>
        <row r="84">
          <cell r="A84" t="str">
            <v>2326</v>
          </cell>
          <cell r="B84" t="str">
            <v>2326A CONTROLS &amp; ELECTRICS</v>
          </cell>
          <cell r="C84">
            <v>277861.82</v>
          </cell>
          <cell r="D84" t="str">
            <v/>
          </cell>
          <cell r="E84" t="str">
            <v/>
          </cell>
          <cell r="F84">
            <v>5526.1</v>
          </cell>
          <cell r="G84">
            <v>283387.92</v>
          </cell>
        </row>
        <row r="85">
          <cell r="A85" t="str">
            <v>2327</v>
          </cell>
          <cell r="B85" t="str">
            <v>2327A CONSULTANTS &amp; SUPERVISION</v>
          </cell>
          <cell r="C85">
            <v>25250.55</v>
          </cell>
          <cell r="D85" t="str">
            <v/>
          </cell>
          <cell r="E85" t="str">
            <v/>
          </cell>
          <cell r="F85">
            <v>16960.68</v>
          </cell>
          <cell r="G85">
            <v>42211.229999999996</v>
          </cell>
        </row>
        <row r="86">
          <cell r="A86" t="str">
            <v>2328</v>
          </cell>
          <cell r="B86" t="str">
            <v>2328A AIR QUALITY MONITORING - CLOSED</v>
          </cell>
          <cell r="C86">
            <v>1880.5</v>
          </cell>
          <cell r="D86" t="str">
            <v/>
          </cell>
          <cell r="E86" t="str">
            <v/>
          </cell>
          <cell r="F86" t="str">
            <v/>
          </cell>
          <cell r="G86">
            <v>1880.5</v>
          </cell>
        </row>
        <row r="87">
          <cell r="A87" t="str">
            <v>2331</v>
          </cell>
          <cell r="B87" t="str">
            <v>2331A MAIN POWER SYSTEMS</v>
          </cell>
          <cell r="C87">
            <v>30873.49</v>
          </cell>
          <cell r="D87" t="str">
            <v/>
          </cell>
          <cell r="E87" t="str">
            <v/>
          </cell>
          <cell r="F87">
            <v>323270.83</v>
          </cell>
          <cell r="G87">
            <v>354144.32</v>
          </cell>
        </row>
        <row r="88">
          <cell r="A88" t="str">
            <v>2332</v>
          </cell>
          <cell r="B88" t="str">
            <v>2332A STANDBY POWER SYSTEMS</v>
          </cell>
          <cell r="C88">
            <v>123731.9</v>
          </cell>
          <cell r="D88" t="str">
            <v/>
          </cell>
          <cell r="E88" t="str">
            <v/>
          </cell>
          <cell r="F88">
            <v>2518</v>
          </cell>
          <cell r="G88">
            <v>126249.9</v>
          </cell>
        </row>
        <row r="89">
          <cell r="A89" t="str">
            <v>2333</v>
          </cell>
          <cell r="B89" t="str">
            <v>2333A LIGHTING &amp; SMALL POWER</v>
          </cell>
          <cell r="C89">
            <v>143243.91</v>
          </cell>
          <cell r="D89" t="str">
            <v/>
          </cell>
          <cell r="E89" t="str">
            <v/>
          </cell>
          <cell r="F89">
            <v>10014.620000000001</v>
          </cell>
          <cell r="G89">
            <v>153258.53</v>
          </cell>
        </row>
        <row r="90">
          <cell r="A90" t="str">
            <v>2334</v>
          </cell>
          <cell r="B90" t="str">
            <v>2334A LAMPS &amp; TUBES</v>
          </cell>
          <cell r="C90">
            <v>56485.78</v>
          </cell>
          <cell r="D90" t="str">
            <v/>
          </cell>
          <cell r="E90" t="str">
            <v/>
          </cell>
          <cell r="F90">
            <v>82584.350000000006</v>
          </cell>
          <cell r="G90">
            <v>139070.13</v>
          </cell>
        </row>
        <row r="91">
          <cell r="A91" t="str">
            <v>2335</v>
          </cell>
          <cell r="B91" t="str">
            <v>2335A EMERGENCY LIGHTING SYSTEMS</v>
          </cell>
          <cell r="C91">
            <v>60404.99</v>
          </cell>
          <cell r="D91" t="str">
            <v/>
          </cell>
          <cell r="E91" t="str">
            <v/>
          </cell>
          <cell r="F91" t="str">
            <v/>
          </cell>
          <cell r="G91">
            <v>60404.99</v>
          </cell>
        </row>
        <row r="92">
          <cell r="A92" t="str">
            <v>2336</v>
          </cell>
          <cell r="B92" t="str">
            <v>2336A CONSULTANTS &amp; SUPERVISION</v>
          </cell>
          <cell r="C92">
            <v>7154.27</v>
          </cell>
          <cell r="D92" t="str">
            <v/>
          </cell>
          <cell r="E92" t="str">
            <v/>
          </cell>
          <cell r="F92">
            <v>63846.63</v>
          </cell>
          <cell r="G92">
            <v>71000.899999999994</v>
          </cell>
        </row>
        <row r="93">
          <cell r="A93" t="str">
            <v>2341</v>
          </cell>
          <cell r="B93" t="str">
            <v>2341A SEWERAGE &amp; DRAINAGE SYSTEMS</v>
          </cell>
          <cell r="C93">
            <v>106309.08</v>
          </cell>
          <cell r="D93" t="str">
            <v/>
          </cell>
          <cell r="E93" t="str">
            <v/>
          </cell>
          <cell r="F93">
            <v>278456.15000000002</v>
          </cell>
          <cell r="G93">
            <v>384765.23000000004</v>
          </cell>
        </row>
        <row r="94">
          <cell r="A94" t="str">
            <v>2342</v>
          </cell>
          <cell r="B94" t="str">
            <v>2342A DOMESTIC WATER SYSTEMS</v>
          </cell>
          <cell r="C94">
            <v>83081.350000000006</v>
          </cell>
          <cell r="D94" t="str">
            <v/>
          </cell>
          <cell r="E94" t="str">
            <v/>
          </cell>
          <cell r="F94" t="str">
            <v/>
          </cell>
          <cell r="G94">
            <v>83081.350000000006</v>
          </cell>
        </row>
        <row r="95">
          <cell r="A95" t="str">
            <v>2343</v>
          </cell>
          <cell r="B95" t="str">
            <v>2343A GARDENING WATER SYSTEMS</v>
          </cell>
          <cell r="C95">
            <v>11042.34</v>
          </cell>
          <cell r="D95" t="str">
            <v/>
          </cell>
          <cell r="E95" t="str">
            <v/>
          </cell>
          <cell r="F95" t="str">
            <v/>
          </cell>
          <cell r="G95">
            <v>11042.34</v>
          </cell>
        </row>
        <row r="96">
          <cell r="A96" t="str">
            <v>2344</v>
          </cell>
          <cell r="B96" t="str">
            <v>2344A CONSULTANTS &amp; SUPERVISION</v>
          </cell>
          <cell r="C96">
            <v>1223.19</v>
          </cell>
          <cell r="D96" t="str">
            <v/>
          </cell>
          <cell r="E96" t="str">
            <v/>
          </cell>
          <cell r="F96">
            <v>0</v>
          </cell>
          <cell r="G96">
            <v>1223.19</v>
          </cell>
        </row>
        <row r="97">
          <cell r="A97" t="str">
            <v>2351</v>
          </cell>
          <cell r="B97" t="str">
            <v>2351A LIFTS</v>
          </cell>
          <cell r="C97">
            <v>1287788.74</v>
          </cell>
          <cell r="D97" t="str">
            <v/>
          </cell>
          <cell r="E97" t="str">
            <v/>
          </cell>
          <cell r="F97">
            <v>927262.19</v>
          </cell>
          <cell r="G97">
            <v>2215050.9299999997</v>
          </cell>
        </row>
        <row r="98">
          <cell r="A98" t="str">
            <v>2353</v>
          </cell>
          <cell r="B98" t="str">
            <v>2353A ESCALATORS &amp; TRAVELATORS</v>
          </cell>
          <cell r="C98">
            <v>114049.04</v>
          </cell>
          <cell r="D98" t="str">
            <v/>
          </cell>
          <cell r="E98" t="str">
            <v/>
          </cell>
          <cell r="F98" t="str">
            <v/>
          </cell>
          <cell r="G98">
            <v>114049.04</v>
          </cell>
        </row>
        <row r="99">
          <cell r="A99" t="str">
            <v>2355</v>
          </cell>
          <cell r="B99" t="str">
            <v>2355A FACADE MAINTENANCE UNIT (BMU)</v>
          </cell>
          <cell r="C99">
            <v>105341.65</v>
          </cell>
          <cell r="D99" t="str">
            <v/>
          </cell>
          <cell r="E99" t="str">
            <v/>
          </cell>
          <cell r="F99">
            <v>1240</v>
          </cell>
          <cell r="G99">
            <v>106581.65</v>
          </cell>
        </row>
        <row r="100">
          <cell r="A100" t="str">
            <v>2358</v>
          </cell>
          <cell r="B100" t="str">
            <v>2358A CONSULTANTS &amp; SUPERVISON</v>
          </cell>
          <cell r="C100">
            <v>44502</v>
          </cell>
          <cell r="D100" t="str">
            <v/>
          </cell>
          <cell r="E100" t="str">
            <v/>
          </cell>
          <cell r="F100">
            <v>5500</v>
          </cell>
          <cell r="G100">
            <v>50002</v>
          </cell>
        </row>
        <row r="101">
          <cell r="A101" t="str">
            <v>2361</v>
          </cell>
          <cell r="B101" t="str">
            <v>2361A MAIN FIRE PROTECTION SYSTEM</v>
          </cell>
          <cell r="C101">
            <v>145046.35</v>
          </cell>
          <cell r="D101" t="str">
            <v/>
          </cell>
          <cell r="E101" t="str">
            <v/>
          </cell>
          <cell r="F101">
            <v>230709.81</v>
          </cell>
          <cell r="G101">
            <v>375756.16000000003</v>
          </cell>
        </row>
        <row r="102">
          <cell r="A102" t="str">
            <v>2363</v>
          </cell>
          <cell r="B102" t="str">
            <v>2363A FIRE EXTINGUISHERS</v>
          </cell>
          <cell r="C102">
            <v>18172.62</v>
          </cell>
          <cell r="D102" t="str">
            <v/>
          </cell>
          <cell r="E102" t="str">
            <v/>
          </cell>
          <cell r="F102">
            <v>0</v>
          </cell>
          <cell r="G102">
            <v>18172.62</v>
          </cell>
        </row>
        <row r="103">
          <cell r="A103" t="str">
            <v>2364</v>
          </cell>
          <cell r="B103" t="str">
            <v>2364A EARLY WARNING SYSTEM (EWIS)</v>
          </cell>
          <cell r="C103">
            <v>17710.740000000002</v>
          </cell>
          <cell r="D103" t="str">
            <v/>
          </cell>
          <cell r="E103" t="str">
            <v/>
          </cell>
          <cell r="F103">
            <v>10995.36</v>
          </cell>
          <cell r="G103">
            <v>28706.100000000002</v>
          </cell>
        </row>
        <row r="104">
          <cell r="A104" t="str">
            <v>2365</v>
          </cell>
          <cell r="B104" t="str">
            <v>2365A FIRE LINES/FIRE BRIGADE FEES - CLOSED</v>
          </cell>
          <cell r="C104" t="str">
            <v/>
          </cell>
          <cell r="D104" t="str">
            <v/>
          </cell>
          <cell r="E104" t="str">
            <v/>
          </cell>
          <cell r="F104">
            <v>1877</v>
          </cell>
          <cell r="G104">
            <v>1877</v>
          </cell>
        </row>
        <row r="105">
          <cell r="A105" t="str">
            <v>2366</v>
          </cell>
          <cell r="B105" t="str">
            <v>2366A CONSULTANTS &amp; SUPERVISION</v>
          </cell>
          <cell r="C105">
            <v>36816.949999999997</v>
          </cell>
          <cell r="D105" t="str">
            <v/>
          </cell>
          <cell r="E105" t="str">
            <v/>
          </cell>
          <cell r="F105">
            <v>4440</v>
          </cell>
          <cell r="G105">
            <v>41256.949999999997</v>
          </cell>
        </row>
        <row r="106">
          <cell r="A106" t="str">
            <v>2371</v>
          </cell>
          <cell r="B106" t="str">
            <v>2371A ACCESS CONTROL SYSTEM</v>
          </cell>
          <cell r="C106">
            <v>108093.14</v>
          </cell>
          <cell r="D106" t="str">
            <v/>
          </cell>
          <cell r="E106" t="str">
            <v/>
          </cell>
          <cell r="F106">
            <v>141877.1</v>
          </cell>
          <cell r="G106">
            <v>249970.24</v>
          </cell>
        </row>
        <row r="107">
          <cell r="A107" t="str">
            <v>2372</v>
          </cell>
          <cell r="B107" t="str">
            <v>2372A COMMUNICATION SYSTEM</v>
          </cell>
          <cell r="C107">
            <v>11347.5</v>
          </cell>
          <cell r="D107" t="str">
            <v/>
          </cell>
          <cell r="E107" t="str">
            <v/>
          </cell>
          <cell r="F107" t="str">
            <v/>
          </cell>
          <cell r="G107">
            <v>11347.5</v>
          </cell>
        </row>
        <row r="108">
          <cell r="A108" t="str">
            <v>2374</v>
          </cell>
          <cell r="B108" t="str">
            <v>2374A CONSULTANTS &amp; SUPERVISION</v>
          </cell>
          <cell r="C108">
            <v>0</v>
          </cell>
          <cell r="D108" t="str">
            <v/>
          </cell>
          <cell r="E108" t="str">
            <v/>
          </cell>
          <cell r="F108">
            <v>0</v>
          </cell>
          <cell r="G108">
            <v>0</v>
          </cell>
        </row>
        <row r="109">
          <cell r="A109" t="str">
            <v>2381</v>
          </cell>
          <cell r="B109" t="str">
            <v>2381A ELECTRICITY</v>
          </cell>
          <cell r="C109">
            <v>1603414.23</v>
          </cell>
          <cell r="D109" t="str">
            <v/>
          </cell>
          <cell r="E109" t="str">
            <v/>
          </cell>
          <cell r="F109">
            <v>2104038.65</v>
          </cell>
          <cell r="G109">
            <v>3707452.88</v>
          </cell>
        </row>
        <row r="110">
          <cell r="A110" t="str">
            <v>2382</v>
          </cell>
          <cell r="B110" t="str">
            <v>2382A ELECTRICITY - MECH SERVICES - CLOSED</v>
          </cell>
          <cell r="C110">
            <v>0</v>
          </cell>
          <cell r="D110" t="str">
            <v/>
          </cell>
          <cell r="E110" t="str">
            <v/>
          </cell>
          <cell r="F110" t="str">
            <v/>
          </cell>
          <cell r="G110">
            <v>0</v>
          </cell>
        </row>
        <row r="111">
          <cell r="A111" t="str">
            <v>2384</v>
          </cell>
          <cell r="B111" t="str">
            <v>2384A ELECTRICITY-DOMESTIC HOT WATER - CLOSED</v>
          </cell>
          <cell r="C111">
            <v>0</v>
          </cell>
          <cell r="D111" t="str">
            <v/>
          </cell>
          <cell r="E111" t="str">
            <v/>
          </cell>
          <cell r="F111" t="str">
            <v/>
          </cell>
          <cell r="G111">
            <v>0</v>
          </cell>
        </row>
        <row r="112">
          <cell r="A112" t="str">
            <v>2385</v>
          </cell>
          <cell r="B112" t="str">
            <v>2385A GAS</v>
          </cell>
          <cell r="C112">
            <v>146693.6</v>
          </cell>
          <cell r="D112" t="str">
            <v/>
          </cell>
          <cell r="E112" t="str">
            <v/>
          </cell>
          <cell r="F112">
            <v>244161.77</v>
          </cell>
          <cell r="G112">
            <v>390855.37</v>
          </cell>
        </row>
        <row r="113">
          <cell r="A113" t="str">
            <v>2387</v>
          </cell>
          <cell r="B113" t="str">
            <v>2387A OIL</v>
          </cell>
          <cell r="C113">
            <v>-5275.47</v>
          </cell>
          <cell r="D113" t="str">
            <v/>
          </cell>
          <cell r="E113" t="str">
            <v/>
          </cell>
          <cell r="F113">
            <v>0</v>
          </cell>
          <cell r="G113">
            <v>-5275.47</v>
          </cell>
        </row>
        <row r="114">
          <cell r="A114" t="str">
            <v>2411</v>
          </cell>
          <cell r="B114" t="str">
            <v>2411A STRATA TITLE LEVIES</v>
          </cell>
          <cell r="C114" t="str">
            <v/>
          </cell>
          <cell r="D114" t="str">
            <v/>
          </cell>
          <cell r="E114" t="str">
            <v/>
          </cell>
          <cell r="F114">
            <v>0</v>
          </cell>
          <cell r="G114">
            <v>0</v>
          </cell>
        </row>
        <row r="115">
          <cell r="A115" t="str">
            <v>3110</v>
          </cell>
          <cell r="B115" t="str">
            <v>3110A REIMBURSED AIR CONDITIONING</v>
          </cell>
          <cell r="C115">
            <v>142777.65</v>
          </cell>
          <cell r="D115" t="str">
            <v/>
          </cell>
          <cell r="E115" t="str">
            <v/>
          </cell>
          <cell r="F115">
            <v>41224.44</v>
          </cell>
          <cell r="G115">
            <v>184002.09</v>
          </cell>
        </row>
        <row r="116">
          <cell r="A116" t="str">
            <v>3120</v>
          </cell>
          <cell r="B116" t="str">
            <v>3120A REIMBURSED BUILDING SUPERVISION</v>
          </cell>
          <cell r="C116">
            <v>250</v>
          </cell>
          <cell r="D116" t="str">
            <v/>
          </cell>
          <cell r="E116" t="str">
            <v/>
          </cell>
          <cell r="F116" t="str">
            <v/>
          </cell>
          <cell r="G116">
            <v>250</v>
          </cell>
        </row>
        <row r="117">
          <cell r="A117" t="str">
            <v>3130</v>
          </cell>
          <cell r="B117" t="str">
            <v>3130A REIMBURSED SIGNS &amp; DIRECTORIES</v>
          </cell>
          <cell r="C117">
            <v>4900.59</v>
          </cell>
          <cell r="D117" t="str">
            <v/>
          </cell>
          <cell r="E117" t="str">
            <v/>
          </cell>
          <cell r="F117">
            <v>21436.85</v>
          </cell>
          <cell r="G117">
            <v>26337.439999999999</v>
          </cell>
        </row>
        <row r="118">
          <cell r="A118" t="str">
            <v>3140</v>
          </cell>
          <cell r="B118" t="str">
            <v>3140A REIMBURSED ELECTRICITY</v>
          </cell>
          <cell r="C118">
            <v>65945.16</v>
          </cell>
          <cell r="D118" t="str">
            <v/>
          </cell>
          <cell r="E118" t="str">
            <v/>
          </cell>
          <cell r="F118">
            <v>6043.52</v>
          </cell>
          <cell r="G118">
            <v>71988.680000000008</v>
          </cell>
        </row>
        <row r="119">
          <cell r="A119" t="str">
            <v>3150</v>
          </cell>
          <cell r="B119" t="str">
            <v>3150A REIMBURSED LEGAL COSTS</v>
          </cell>
          <cell r="C119">
            <v>36991.46</v>
          </cell>
          <cell r="D119" t="str">
            <v/>
          </cell>
          <cell r="E119" t="str">
            <v/>
          </cell>
          <cell r="F119" t="str">
            <v/>
          </cell>
          <cell r="G119">
            <v>36991.46</v>
          </cell>
        </row>
        <row r="120">
          <cell r="A120" t="str">
            <v>3160</v>
          </cell>
          <cell r="B120" t="str">
            <v>3160A REIMBURSED REPAIR &amp; MAINTENANCE</v>
          </cell>
          <cell r="C120">
            <v>63016.59</v>
          </cell>
          <cell r="D120" t="str">
            <v/>
          </cell>
          <cell r="E120" t="str">
            <v/>
          </cell>
          <cell r="F120">
            <v>145456.19</v>
          </cell>
          <cell r="G120">
            <v>208472.78</v>
          </cell>
        </row>
        <row r="121">
          <cell r="A121" t="str">
            <v>3170</v>
          </cell>
          <cell r="B121" t="str">
            <v>3170A REIMBURSED SECURITY COSTS</v>
          </cell>
          <cell r="C121">
            <v>81288.67</v>
          </cell>
          <cell r="D121" t="str">
            <v/>
          </cell>
          <cell r="E121" t="str">
            <v/>
          </cell>
          <cell r="F121">
            <v>44914.78</v>
          </cell>
          <cell r="G121">
            <v>126203.45</v>
          </cell>
        </row>
        <row r="122">
          <cell r="A122" t="str">
            <v>3180</v>
          </cell>
          <cell r="B122" t="str">
            <v>3180A REIMBURSED - OTHER</v>
          </cell>
          <cell r="C122">
            <v>875982.06</v>
          </cell>
          <cell r="D122" t="str">
            <v/>
          </cell>
          <cell r="E122" t="str">
            <v/>
          </cell>
          <cell r="F122">
            <v>15858.89</v>
          </cell>
          <cell r="G122">
            <v>891840.95000000007</v>
          </cell>
        </row>
        <row r="123">
          <cell r="A123" t="str">
            <v>3210</v>
          </cell>
          <cell r="B123" t="str">
            <v>3210A REIMB CLEANING-TENANTED AREAS</v>
          </cell>
          <cell r="C123">
            <v>1458519.82</v>
          </cell>
          <cell r="D123" t="str">
            <v/>
          </cell>
          <cell r="E123" t="str">
            <v/>
          </cell>
          <cell r="F123">
            <v>215840.96</v>
          </cell>
          <cell r="G123">
            <v>1674360.78</v>
          </cell>
        </row>
        <row r="124">
          <cell r="A124" t="str">
            <v>3220</v>
          </cell>
          <cell r="B124" t="str">
            <v>3220A REIMB CLEANING COMMON AREAS</v>
          </cell>
          <cell r="C124">
            <v>100</v>
          </cell>
          <cell r="D124" t="str">
            <v/>
          </cell>
          <cell r="E124" t="str">
            <v/>
          </cell>
          <cell r="F124" t="str">
            <v/>
          </cell>
          <cell r="G124">
            <v>100</v>
          </cell>
        </row>
        <row r="125">
          <cell r="A125" t="str">
            <v>3225</v>
          </cell>
          <cell r="B125" t="str">
            <v>3225A REIMB SPECIAL CLEANING</v>
          </cell>
          <cell r="C125">
            <v>96463.7</v>
          </cell>
          <cell r="D125" t="str">
            <v/>
          </cell>
          <cell r="E125" t="str">
            <v/>
          </cell>
          <cell r="F125" t="str">
            <v/>
          </cell>
          <cell r="G125">
            <v>96463.7</v>
          </cell>
        </row>
        <row r="126">
          <cell r="A126" t="str">
            <v>3230</v>
          </cell>
          <cell r="B126" t="str">
            <v>3230A REIMB CLEANING WINDOW &amp; GLASS</v>
          </cell>
          <cell r="C126">
            <v>859</v>
          </cell>
          <cell r="D126" t="str">
            <v/>
          </cell>
          <cell r="E126" t="str">
            <v/>
          </cell>
          <cell r="F126" t="str">
            <v/>
          </cell>
          <cell r="G126">
            <v>859</v>
          </cell>
        </row>
        <row r="127">
          <cell r="A127" t="str">
            <v>3240</v>
          </cell>
          <cell r="B127" t="str">
            <v>3240A REIMB CLEANING RUBBISH REMOVAL</v>
          </cell>
          <cell r="C127">
            <v>4175.8999999999996</v>
          </cell>
          <cell r="D127" t="str">
            <v/>
          </cell>
          <cell r="E127" t="str">
            <v/>
          </cell>
          <cell r="F127" t="str">
            <v/>
          </cell>
          <cell r="G127">
            <v>4175.8999999999996</v>
          </cell>
        </row>
        <row r="128">
          <cell r="A128" t="str">
            <v>3260</v>
          </cell>
          <cell r="B128" t="str">
            <v>3260A REIMB CLEANING OTHER</v>
          </cell>
          <cell r="C128">
            <v>1960.97</v>
          </cell>
          <cell r="D128" t="str">
            <v/>
          </cell>
          <cell r="E128" t="str">
            <v/>
          </cell>
          <cell r="F128">
            <v>12910</v>
          </cell>
          <cell r="G128">
            <v>14870.97</v>
          </cell>
        </row>
        <row r="129">
          <cell r="A129" t="str">
            <v>4110</v>
          </cell>
          <cell r="B129" t="str">
            <v>4110A NON REC CLEANING</v>
          </cell>
          <cell r="C129">
            <v>0</v>
          </cell>
          <cell r="D129" t="str">
            <v/>
          </cell>
          <cell r="E129" t="str">
            <v/>
          </cell>
          <cell r="F129">
            <v>0</v>
          </cell>
          <cell r="G129">
            <v>0</v>
          </cell>
        </row>
        <row r="130">
          <cell r="A130" t="str">
            <v>4130</v>
          </cell>
          <cell r="B130" t="str">
            <v>4130A NON REC SECURITY COSTS</v>
          </cell>
          <cell r="C130">
            <v>-551.11</v>
          </cell>
          <cell r="D130" t="str">
            <v/>
          </cell>
          <cell r="E130" t="str">
            <v/>
          </cell>
          <cell r="F130" t="str">
            <v/>
          </cell>
          <cell r="G130">
            <v>-551.11</v>
          </cell>
        </row>
        <row r="131">
          <cell r="A131" t="str">
            <v>4140</v>
          </cell>
          <cell r="B131" t="str">
            <v>4140A NON REC ELECTRICITY</v>
          </cell>
          <cell r="C131">
            <v>3191.23</v>
          </cell>
          <cell r="D131" t="str">
            <v/>
          </cell>
          <cell r="E131" t="str">
            <v/>
          </cell>
          <cell r="F131">
            <v>9057.83</v>
          </cell>
          <cell r="G131">
            <v>12249.06</v>
          </cell>
        </row>
        <row r="132">
          <cell r="A132" t="str">
            <v>4150</v>
          </cell>
          <cell r="B132" t="str">
            <v>4150A NON REC INTEREST &amp; PENALTY</v>
          </cell>
          <cell r="C132">
            <v>182.46</v>
          </cell>
          <cell r="D132" t="str">
            <v/>
          </cell>
          <cell r="E132">
            <v>0</v>
          </cell>
          <cell r="F132">
            <v>11840</v>
          </cell>
          <cell r="G132">
            <v>12022.46</v>
          </cell>
        </row>
        <row r="133">
          <cell r="A133" t="str">
            <v>4160</v>
          </cell>
          <cell r="B133" t="str">
            <v>4160A NON REC OPERATING OTHER</v>
          </cell>
          <cell r="C133">
            <v>57691.72</v>
          </cell>
          <cell r="D133" t="str">
            <v/>
          </cell>
          <cell r="E133">
            <v>0</v>
          </cell>
          <cell r="F133">
            <v>1462344.38</v>
          </cell>
          <cell r="G133">
            <v>1520036.0999999999</v>
          </cell>
        </row>
        <row r="134">
          <cell r="A134" t="str">
            <v>4170</v>
          </cell>
          <cell r="B134" t="str">
            <v>4170A NON REC OPERATING - OTHER WAGES &amp; ONCOST</v>
          </cell>
          <cell r="C134">
            <v>0</v>
          </cell>
          <cell r="D134" t="str">
            <v/>
          </cell>
          <cell r="E134" t="str">
            <v/>
          </cell>
          <cell r="F134">
            <v>0</v>
          </cell>
          <cell r="G134">
            <v>0</v>
          </cell>
        </row>
        <row r="135">
          <cell r="A135" t="str">
            <v>4210</v>
          </cell>
          <cell r="B135" t="str">
            <v>4210A NON REC- BUILDING FABRICS</v>
          </cell>
          <cell r="C135">
            <v>691</v>
          </cell>
          <cell r="D135" t="str">
            <v/>
          </cell>
          <cell r="E135" t="str">
            <v/>
          </cell>
          <cell r="F135" t="str">
            <v/>
          </cell>
          <cell r="G135">
            <v>691</v>
          </cell>
        </row>
        <row r="136">
          <cell r="A136" t="str">
            <v>4220</v>
          </cell>
          <cell r="B136" t="str">
            <v>4220A NON REC - MECHANICAL SERVICES</v>
          </cell>
          <cell r="C136">
            <v>4119.03</v>
          </cell>
          <cell r="D136" t="str">
            <v/>
          </cell>
          <cell r="E136" t="str">
            <v/>
          </cell>
          <cell r="F136" t="str">
            <v/>
          </cell>
          <cell r="G136">
            <v>4119.03</v>
          </cell>
        </row>
        <row r="137">
          <cell r="A137" t="str">
            <v>4230</v>
          </cell>
          <cell r="B137" t="str">
            <v>4230A NON REC - ELECTRICAL SERVICES</v>
          </cell>
          <cell r="C137">
            <v>0</v>
          </cell>
          <cell r="D137" t="str">
            <v/>
          </cell>
          <cell r="E137" t="str">
            <v/>
          </cell>
          <cell r="F137" t="str">
            <v/>
          </cell>
          <cell r="G137">
            <v>0</v>
          </cell>
        </row>
        <row r="138">
          <cell r="A138" t="str">
            <v>4250</v>
          </cell>
          <cell r="B138" t="str">
            <v>4250A NON REC - LIFT SERVICES</v>
          </cell>
          <cell r="C138">
            <v>0</v>
          </cell>
          <cell r="D138" t="str">
            <v/>
          </cell>
          <cell r="E138" t="str">
            <v/>
          </cell>
          <cell r="F138" t="str">
            <v/>
          </cell>
          <cell r="G138">
            <v>0</v>
          </cell>
        </row>
        <row r="139">
          <cell r="A139" t="str">
            <v>4260</v>
          </cell>
          <cell r="B139" t="str">
            <v>4260A NON REC - FIRE SERVICES</v>
          </cell>
          <cell r="C139">
            <v>1707.86</v>
          </cell>
          <cell r="D139" t="str">
            <v/>
          </cell>
          <cell r="E139" t="str">
            <v/>
          </cell>
          <cell r="F139" t="str">
            <v/>
          </cell>
          <cell r="G139">
            <v>1707.86</v>
          </cell>
        </row>
        <row r="140">
          <cell r="A140" t="str">
            <v>4270</v>
          </cell>
          <cell r="B140" t="str">
            <v>4270A NON REC  - ACCESS &amp; COMMUNICATIONS</v>
          </cell>
          <cell r="C140">
            <v>0</v>
          </cell>
          <cell r="D140" t="str">
            <v/>
          </cell>
          <cell r="E140" t="str">
            <v/>
          </cell>
          <cell r="F140" t="str">
            <v/>
          </cell>
          <cell r="G140">
            <v>0</v>
          </cell>
        </row>
        <row r="141">
          <cell r="A141" t="str">
            <v>4310</v>
          </cell>
          <cell r="B141" t="str">
            <v>4310A NON REC MANAGEMENT FEE</v>
          </cell>
          <cell r="C141">
            <v>25622.82</v>
          </cell>
          <cell r="D141" t="str">
            <v/>
          </cell>
          <cell r="E141" t="str">
            <v/>
          </cell>
          <cell r="F141">
            <v>115</v>
          </cell>
          <cell r="G141">
            <v>25737.82</v>
          </cell>
        </row>
        <row r="142">
          <cell r="A142" t="str">
            <v>4410</v>
          </cell>
          <cell r="B142" t="str">
            <v>4410A NON REC LEASING COMMISSION - CLOSED</v>
          </cell>
          <cell r="C142">
            <v>132.5</v>
          </cell>
          <cell r="D142" t="str">
            <v/>
          </cell>
          <cell r="E142" t="str">
            <v/>
          </cell>
          <cell r="F142" t="str">
            <v/>
          </cell>
          <cell r="G142">
            <v>132.5</v>
          </cell>
        </row>
        <row r="143">
          <cell r="A143" t="str">
            <v>4420</v>
          </cell>
          <cell r="B143" t="str">
            <v>4420A NON REC RENT REVIEW FEES</v>
          </cell>
          <cell r="C143">
            <v>105612.55</v>
          </cell>
          <cell r="D143" t="str">
            <v/>
          </cell>
          <cell r="E143" t="str">
            <v/>
          </cell>
          <cell r="F143">
            <v>174630.96</v>
          </cell>
          <cell r="G143">
            <v>280243.51</v>
          </cell>
        </row>
        <row r="144">
          <cell r="A144" t="str">
            <v>4430</v>
          </cell>
          <cell r="B144" t="str">
            <v>4430A NON REC VALUATION FEES</v>
          </cell>
          <cell r="C144">
            <v>32500</v>
          </cell>
          <cell r="D144" t="str">
            <v/>
          </cell>
          <cell r="E144" t="str">
            <v/>
          </cell>
          <cell r="F144">
            <v>163790.54</v>
          </cell>
          <cell r="G144">
            <v>196290.54</v>
          </cell>
        </row>
        <row r="145">
          <cell r="A145" t="str">
            <v>4440</v>
          </cell>
          <cell r="B145" t="str">
            <v>4440A NON REC AUDITORS FEES</v>
          </cell>
          <cell r="C145">
            <v>17999.990000000002</v>
          </cell>
          <cell r="D145" t="str">
            <v/>
          </cell>
          <cell r="E145">
            <v>0</v>
          </cell>
          <cell r="F145">
            <v>0</v>
          </cell>
          <cell r="G145">
            <v>17999.990000000002</v>
          </cell>
        </row>
        <row r="146">
          <cell r="A146" t="str">
            <v>4450</v>
          </cell>
          <cell r="B146" t="str">
            <v>4450A NON REC ARCHITECTS FEES</v>
          </cell>
          <cell r="C146">
            <v>8070.25</v>
          </cell>
          <cell r="D146" t="str">
            <v/>
          </cell>
          <cell r="E146" t="str">
            <v/>
          </cell>
          <cell r="F146">
            <v>-5746.7</v>
          </cell>
          <cell r="G146">
            <v>2323.5500000000002</v>
          </cell>
        </row>
        <row r="147">
          <cell r="A147" t="str">
            <v>4451</v>
          </cell>
          <cell r="B147" t="str">
            <v>4451A NON REC - PROJECT MGT FEES</v>
          </cell>
          <cell r="C147">
            <v>0</v>
          </cell>
          <cell r="D147" t="str">
            <v/>
          </cell>
          <cell r="E147" t="str">
            <v/>
          </cell>
          <cell r="F147">
            <v>0</v>
          </cell>
          <cell r="G147">
            <v>0</v>
          </cell>
        </row>
        <row r="148">
          <cell r="A148" t="str">
            <v>4460</v>
          </cell>
          <cell r="B148" t="str">
            <v>4460A NON REC ENGINEERS FEES</v>
          </cell>
          <cell r="C148">
            <v>7438.78</v>
          </cell>
          <cell r="D148" t="str">
            <v/>
          </cell>
          <cell r="E148" t="str">
            <v/>
          </cell>
          <cell r="F148">
            <v>0</v>
          </cell>
          <cell r="G148">
            <v>7438.78</v>
          </cell>
        </row>
        <row r="149">
          <cell r="A149" t="str">
            <v>4470</v>
          </cell>
          <cell r="B149" t="str">
            <v>4470A NON REC SURVEYORS FEES</v>
          </cell>
          <cell r="C149">
            <v>1155</v>
          </cell>
          <cell r="D149" t="str">
            <v/>
          </cell>
          <cell r="E149" t="str">
            <v/>
          </cell>
          <cell r="F149">
            <v>204.09</v>
          </cell>
          <cell r="G149">
            <v>1359.09</v>
          </cell>
        </row>
        <row r="150">
          <cell r="A150" t="str">
            <v>4480</v>
          </cell>
          <cell r="B150" t="str">
            <v>4480A NON REC SUNDRY FEES</v>
          </cell>
          <cell r="C150">
            <v>93821.3</v>
          </cell>
          <cell r="D150" t="str">
            <v/>
          </cell>
          <cell r="E150" t="str">
            <v/>
          </cell>
          <cell r="F150">
            <v>62137.14</v>
          </cell>
          <cell r="G150">
            <v>155958.44</v>
          </cell>
        </row>
        <row r="151">
          <cell r="A151" t="str">
            <v>4482</v>
          </cell>
          <cell r="B151" t="str">
            <v>4482A NON REC - BANK FEES - CLOSED</v>
          </cell>
          <cell r="C151">
            <v>0</v>
          </cell>
          <cell r="D151" t="str">
            <v/>
          </cell>
          <cell r="E151" t="str">
            <v/>
          </cell>
          <cell r="F151" t="str">
            <v/>
          </cell>
          <cell r="G151">
            <v>0</v>
          </cell>
        </row>
        <row r="152">
          <cell r="A152" t="str">
            <v>4520</v>
          </cell>
          <cell r="B152" t="str">
            <v>4520A NON REC-TENANCY WORKS NON CAP</v>
          </cell>
          <cell r="C152">
            <v>948.07</v>
          </cell>
          <cell r="D152" t="str">
            <v/>
          </cell>
          <cell r="E152" t="str">
            <v/>
          </cell>
          <cell r="F152">
            <v>0</v>
          </cell>
          <cell r="G152">
            <v>948.07</v>
          </cell>
        </row>
        <row r="153">
          <cell r="A153" t="str">
            <v>4540</v>
          </cell>
          <cell r="B153" t="str">
            <v>4540A NON REC TENANCY RESTORATION</v>
          </cell>
          <cell r="C153">
            <v>72446.73</v>
          </cell>
          <cell r="D153" t="str">
            <v/>
          </cell>
          <cell r="E153" t="str">
            <v/>
          </cell>
          <cell r="F153" t="str">
            <v/>
          </cell>
          <cell r="G153">
            <v>72446.73</v>
          </cell>
        </row>
        <row r="154">
          <cell r="A154" t="str">
            <v>4545</v>
          </cell>
          <cell r="B154" t="str">
            <v>4545A NON REC NONDEDUCT TENANCY WORKS</v>
          </cell>
          <cell r="C154">
            <v>550</v>
          </cell>
          <cell r="D154" t="str">
            <v/>
          </cell>
          <cell r="E154" t="str">
            <v/>
          </cell>
          <cell r="F154" t="str">
            <v/>
          </cell>
          <cell r="G154">
            <v>550</v>
          </cell>
        </row>
        <row r="155">
          <cell r="A155" t="str">
            <v>4550</v>
          </cell>
          <cell r="B155" t="str">
            <v>4550A NON REC BAD DEBTS</v>
          </cell>
          <cell r="C155">
            <v>3015.99</v>
          </cell>
          <cell r="D155" t="str">
            <v/>
          </cell>
          <cell r="E155" t="str">
            <v/>
          </cell>
          <cell r="F155">
            <v>101512.99</v>
          </cell>
          <cell r="G155">
            <v>104528.98000000001</v>
          </cell>
        </row>
        <row r="156">
          <cell r="A156" t="str">
            <v>4560</v>
          </cell>
          <cell r="B156" t="str">
            <v>4560A NON REC PVN DOUBTFUL DEBTS</v>
          </cell>
          <cell r="C156">
            <v>195302.79</v>
          </cell>
          <cell r="D156" t="str">
            <v/>
          </cell>
          <cell r="E156" t="str">
            <v/>
          </cell>
          <cell r="F156">
            <v>18410.77</v>
          </cell>
          <cell r="G156">
            <v>213713.56</v>
          </cell>
        </row>
        <row r="157">
          <cell r="A157" t="str">
            <v>4570</v>
          </cell>
          <cell r="B157" t="str">
            <v>4570A SINKING FUND CONTRIBUTION</v>
          </cell>
          <cell r="C157" t="str">
            <v/>
          </cell>
          <cell r="D157" t="str">
            <v/>
          </cell>
          <cell r="E157" t="str">
            <v/>
          </cell>
          <cell r="F157">
            <v>0</v>
          </cell>
          <cell r="G157">
            <v>0</v>
          </cell>
        </row>
        <row r="158">
          <cell r="A158" t="str">
            <v>4580</v>
          </cell>
          <cell r="B158" t="str">
            <v>4580A LAND LORDS PROMOTION CONTRIBUTIONS</v>
          </cell>
          <cell r="C158">
            <v>0</v>
          </cell>
          <cell r="D158" t="str">
            <v/>
          </cell>
          <cell r="E158" t="str">
            <v/>
          </cell>
          <cell r="F158">
            <v>-2813.81</v>
          </cell>
          <cell r="G158">
            <v>-2813.81</v>
          </cell>
        </row>
        <row r="159">
          <cell r="A159" t="str">
            <v>4590</v>
          </cell>
          <cell r="B159" t="str">
            <v>4590A OTHER ADVERTISING &amp; MARKETING</v>
          </cell>
          <cell r="C159">
            <v>1035</v>
          </cell>
          <cell r="D159" t="str">
            <v/>
          </cell>
          <cell r="E159" t="str">
            <v/>
          </cell>
          <cell r="F159" t="str">
            <v/>
          </cell>
          <cell r="G159">
            <v>1035</v>
          </cell>
        </row>
        <row r="160">
          <cell r="A160" t="str">
            <v>4591</v>
          </cell>
          <cell r="B160" t="str">
            <v>4591A NON REC INSURANCE CLAIMS</v>
          </cell>
          <cell r="C160">
            <v>11791.95</v>
          </cell>
          <cell r="D160" t="str">
            <v/>
          </cell>
          <cell r="E160" t="str">
            <v/>
          </cell>
          <cell r="F160">
            <v>1037.25</v>
          </cell>
          <cell r="G160">
            <v>12829.2</v>
          </cell>
        </row>
        <row r="161">
          <cell r="A161" t="str">
            <v>4610</v>
          </cell>
          <cell r="B161" t="str">
            <v>4610A SUNDRY INTEREST EXPENSE</v>
          </cell>
          <cell r="C161" t="str">
            <v/>
          </cell>
          <cell r="D161">
            <v>23852787.309999999</v>
          </cell>
          <cell r="E161">
            <v>6533805.0899999999</v>
          </cell>
          <cell r="F161" t="str">
            <v/>
          </cell>
          <cell r="G161">
            <v>30386592.399999999</v>
          </cell>
        </row>
        <row r="162">
          <cell r="A162" t="str">
            <v>4620</v>
          </cell>
          <cell r="B162" t="str">
            <v>4620A BORROWING COSTS</v>
          </cell>
          <cell r="C162">
            <v>0</v>
          </cell>
          <cell r="D162">
            <v>768486.16</v>
          </cell>
          <cell r="E162">
            <v>60410.96</v>
          </cell>
          <cell r="F162" t="str">
            <v/>
          </cell>
          <cell r="G162">
            <v>828897.12</v>
          </cell>
        </row>
        <row r="163">
          <cell r="A163" t="str">
            <v>4630</v>
          </cell>
          <cell r="B163" t="str">
            <v>4630A MANAGERS FEES</v>
          </cell>
          <cell r="C163">
            <v>0</v>
          </cell>
          <cell r="D163">
            <v>6124183.2400000002</v>
          </cell>
          <cell r="E163">
            <v>3530374.79</v>
          </cell>
          <cell r="F163" t="str">
            <v/>
          </cell>
          <cell r="G163">
            <v>9654558.0300000012</v>
          </cell>
        </row>
        <row r="164">
          <cell r="A164" t="str">
            <v>4640</v>
          </cell>
          <cell r="B164" t="str">
            <v>4640A TRUSTEE FEES</v>
          </cell>
          <cell r="C164">
            <v>0</v>
          </cell>
          <cell r="D164">
            <v>120000</v>
          </cell>
          <cell r="E164">
            <v>121830.65</v>
          </cell>
          <cell r="F164" t="str">
            <v/>
          </cell>
          <cell r="G164">
            <v>241830.65</v>
          </cell>
        </row>
        <row r="165">
          <cell r="A165" t="str">
            <v>4650</v>
          </cell>
          <cell r="B165" t="str">
            <v>4650A AUDIT FEES</v>
          </cell>
          <cell r="C165">
            <v>0</v>
          </cell>
          <cell r="D165">
            <v>179980</v>
          </cell>
          <cell r="E165">
            <v>120122.73</v>
          </cell>
          <cell r="F165" t="str">
            <v/>
          </cell>
          <cell r="G165">
            <v>300102.73</v>
          </cell>
        </row>
        <row r="166">
          <cell r="A166" t="str">
            <v>4655</v>
          </cell>
          <cell r="B166" t="str">
            <v>4655A CUSTODY FEES</v>
          </cell>
          <cell r="C166" t="str">
            <v/>
          </cell>
          <cell r="D166">
            <v>0</v>
          </cell>
          <cell r="E166">
            <v>0</v>
          </cell>
          <cell r="F166" t="str">
            <v/>
          </cell>
          <cell r="G166">
            <v>0</v>
          </cell>
        </row>
        <row r="167">
          <cell r="A167" t="str">
            <v>4660</v>
          </cell>
          <cell r="B167" t="str">
            <v>4660A BANK FEES</v>
          </cell>
          <cell r="C167">
            <v>177.66</v>
          </cell>
          <cell r="D167">
            <v>9441.11</v>
          </cell>
          <cell r="E167">
            <v>1652.74</v>
          </cell>
          <cell r="F167">
            <v>38.1</v>
          </cell>
          <cell r="G167">
            <v>11309.61</v>
          </cell>
        </row>
        <row r="168">
          <cell r="A168" t="str">
            <v>4670</v>
          </cell>
          <cell r="B168" t="str">
            <v>4670A REGISTRY FEES</v>
          </cell>
          <cell r="C168" t="str">
            <v/>
          </cell>
          <cell r="D168">
            <v>97379</v>
          </cell>
          <cell r="E168">
            <v>0</v>
          </cell>
          <cell r="F168" t="str">
            <v/>
          </cell>
          <cell r="G168">
            <v>97379</v>
          </cell>
        </row>
        <row r="169">
          <cell r="A169" t="str">
            <v>4680</v>
          </cell>
          <cell r="B169" t="str">
            <v>4680A ASX FEES</v>
          </cell>
          <cell r="C169">
            <v>0</v>
          </cell>
          <cell r="D169">
            <v>56297.84</v>
          </cell>
          <cell r="E169">
            <v>0</v>
          </cell>
          <cell r="F169" t="str">
            <v/>
          </cell>
          <cell r="G169">
            <v>56297.84</v>
          </cell>
        </row>
        <row r="170">
          <cell r="A170" t="str">
            <v>4690</v>
          </cell>
          <cell r="B170" t="str">
            <v>4690A OTHER TRUST EXPENSES</v>
          </cell>
          <cell r="C170" t="str">
            <v/>
          </cell>
          <cell r="D170">
            <v>41450.76</v>
          </cell>
          <cell r="E170">
            <v>0</v>
          </cell>
          <cell r="F170">
            <v>0</v>
          </cell>
          <cell r="G170">
            <v>41450.76</v>
          </cell>
        </row>
        <row r="171">
          <cell r="A171" t="str">
            <v>4720</v>
          </cell>
          <cell r="B171" t="str">
            <v>4720A DEBT COLLECTION</v>
          </cell>
          <cell r="C171" t="str">
            <v/>
          </cell>
          <cell r="D171">
            <v>800000</v>
          </cell>
          <cell r="E171">
            <v>-800000</v>
          </cell>
          <cell r="F171" t="str">
            <v/>
          </cell>
          <cell r="G171">
            <v>0</v>
          </cell>
        </row>
        <row r="172">
          <cell r="A172" t="str">
            <v>4730</v>
          </cell>
          <cell r="B172" t="str">
            <v>4730A LITIGATION  GENERAL &amp; OTHER COST</v>
          </cell>
          <cell r="C172">
            <v>31960.33</v>
          </cell>
          <cell r="D172">
            <v>0</v>
          </cell>
          <cell r="E172">
            <v>0</v>
          </cell>
          <cell r="F172">
            <v>160410.06</v>
          </cell>
          <cell r="G172">
            <v>192370.39</v>
          </cell>
        </row>
        <row r="173">
          <cell r="A173" t="str">
            <v>4770</v>
          </cell>
          <cell r="B173" t="str">
            <v>4770A LEGAL COST LEASING</v>
          </cell>
          <cell r="C173">
            <v>80093.259999999995</v>
          </cell>
          <cell r="D173" t="str">
            <v/>
          </cell>
          <cell r="E173" t="str">
            <v/>
          </cell>
          <cell r="F173">
            <v>26183.89</v>
          </cell>
          <cell r="G173">
            <v>106277.15</v>
          </cell>
        </row>
        <row r="174">
          <cell r="A174" t="str">
            <v>4810</v>
          </cell>
          <cell r="B174" t="str">
            <v>4810A ELECTRICITY</v>
          </cell>
          <cell r="C174">
            <v>36045.379999999997</v>
          </cell>
          <cell r="D174" t="str">
            <v/>
          </cell>
          <cell r="E174" t="str">
            <v/>
          </cell>
          <cell r="F174" t="str">
            <v/>
          </cell>
          <cell r="G174">
            <v>36045.379999999997</v>
          </cell>
        </row>
        <row r="175">
          <cell r="A175" t="str">
            <v>4820</v>
          </cell>
          <cell r="B175" t="str">
            <v>4820A REPAIRS &amp; MAINTENANCE</v>
          </cell>
          <cell r="C175">
            <v>36031.94</v>
          </cell>
          <cell r="D175" t="str">
            <v/>
          </cell>
          <cell r="E175" t="str">
            <v/>
          </cell>
          <cell r="F175">
            <v>0</v>
          </cell>
          <cell r="G175">
            <v>36031.94</v>
          </cell>
        </row>
        <row r="176">
          <cell r="A176" t="str">
            <v>4830</v>
          </cell>
          <cell r="B176" t="str">
            <v>4830A LICENCE FEES</v>
          </cell>
          <cell r="C176">
            <v>202399.98</v>
          </cell>
          <cell r="D176" t="str">
            <v/>
          </cell>
          <cell r="E176" t="str">
            <v/>
          </cell>
          <cell r="F176" t="str">
            <v/>
          </cell>
          <cell r="G176">
            <v>202399.98</v>
          </cell>
        </row>
        <row r="177">
          <cell r="A177" t="str">
            <v>4840</v>
          </cell>
          <cell r="B177" t="str">
            <v>4840A CLEANING</v>
          </cell>
          <cell r="C177">
            <v>13528.34</v>
          </cell>
          <cell r="D177" t="str">
            <v/>
          </cell>
          <cell r="E177" t="str">
            <v/>
          </cell>
          <cell r="F177" t="str">
            <v/>
          </cell>
          <cell r="G177">
            <v>13528.34</v>
          </cell>
        </row>
        <row r="178">
          <cell r="A178" t="str">
            <v>4841</v>
          </cell>
          <cell r="B178" t="str">
            <v>4841A WAGES</v>
          </cell>
          <cell r="C178">
            <v>60506.35</v>
          </cell>
          <cell r="D178" t="str">
            <v/>
          </cell>
          <cell r="E178" t="str">
            <v/>
          </cell>
          <cell r="F178">
            <v>0</v>
          </cell>
          <cell r="G178">
            <v>60506.35</v>
          </cell>
        </row>
        <row r="179">
          <cell r="A179" t="str">
            <v>4842</v>
          </cell>
          <cell r="B179" t="str">
            <v>4842A EQUIPMENT &amp; SUPPLIES</v>
          </cell>
          <cell r="C179">
            <v>1687.41</v>
          </cell>
          <cell r="D179" t="str">
            <v/>
          </cell>
          <cell r="E179" t="str">
            <v/>
          </cell>
          <cell r="F179">
            <v>0</v>
          </cell>
          <cell r="G179">
            <v>1687.41</v>
          </cell>
        </row>
        <row r="180">
          <cell r="A180" t="str">
            <v>4843</v>
          </cell>
          <cell r="B180" t="str">
            <v>4843A TELEPHONE &amp; PAGES</v>
          </cell>
          <cell r="C180">
            <v>347.33</v>
          </cell>
          <cell r="D180" t="str">
            <v/>
          </cell>
          <cell r="E180" t="str">
            <v/>
          </cell>
          <cell r="F180" t="str">
            <v/>
          </cell>
          <cell r="G180">
            <v>347.33</v>
          </cell>
        </row>
        <row r="181">
          <cell r="A181" t="str">
            <v>4844</v>
          </cell>
          <cell r="B181" t="str">
            <v>4844A PETTY CASH</v>
          </cell>
          <cell r="C181">
            <v>0</v>
          </cell>
          <cell r="D181" t="str">
            <v/>
          </cell>
          <cell r="E181" t="str">
            <v/>
          </cell>
          <cell r="F181" t="str">
            <v/>
          </cell>
          <cell r="G181">
            <v>0</v>
          </cell>
        </row>
        <row r="182">
          <cell r="A182" t="str">
            <v>5120</v>
          </cell>
          <cell r="B182" t="str">
            <v>5120A COSTS OF SALES NOT FINALISED</v>
          </cell>
          <cell r="C182">
            <v>0</v>
          </cell>
          <cell r="D182" t="str">
            <v/>
          </cell>
          <cell r="E182" t="str">
            <v/>
          </cell>
          <cell r="F182">
            <v>0</v>
          </cell>
          <cell r="G182">
            <v>0</v>
          </cell>
        </row>
        <row r="183">
          <cell r="A183" t="str">
            <v>5130</v>
          </cell>
          <cell r="B183" t="str">
            <v>5130A LEASING COMMISSION EXTERNAL</v>
          </cell>
          <cell r="C183">
            <v>182301.39</v>
          </cell>
          <cell r="D183" t="str">
            <v/>
          </cell>
          <cell r="E183" t="str">
            <v/>
          </cell>
          <cell r="F183">
            <v>229222.1</v>
          </cell>
          <cell r="G183">
            <v>411523.49</v>
          </cell>
        </row>
        <row r="184">
          <cell r="A184" t="str">
            <v>5160</v>
          </cell>
          <cell r="B184" t="str">
            <v>5160A LEASING ADVERT. &amp; MARKETING</v>
          </cell>
          <cell r="C184">
            <v>10738.79</v>
          </cell>
          <cell r="D184" t="str">
            <v/>
          </cell>
          <cell r="E184" t="str">
            <v/>
          </cell>
          <cell r="F184">
            <v>847455.55</v>
          </cell>
          <cell r="G184">
            <v>858194.34000000008</v>
          </cell>
        </row>
        <row r="185">
          <cell r="A185" t="str">
            <v>5170</v>
          </cell>
          <cell r="B185" t="str">
            <v>5170A OTHER INVESTMENT MGMT. COST</v>
          </cell>
          <cell r="C185" t="str">
            <v/>
          </cell>
          <cell r="D185" t="str">
            <v/>
          </cell>
          <cell r="E185" t="str">
            <v/>
          </cell>
          <cell r="F185">
            <v>1080.0999999999999</v>
          </cell>
          <cell r="G185">
            <v>1080.0999999999999</v>
          </cell>
        </row>
        <row r="186">
          <cell r="A186" t="str">
            <v>5181</v>
          </cell>
          <cell r="B186" t="str">
            <v>5181A RECOUPED RENT REVIEW FEES</v>
          </cell>
          <cell r="C186">
            <v>97114.29</v>
          </cell>
          <cell r="D186" t="str">
            <v/>
          </cell>
          <cell r="E186" t="str">
            <v/>
          </cell>
          <cell r="F186" t="str">
            <v/>
          </cell>
          <cell r="G186">
            <v>97114.29</v>
          </cell>
        </row>
        <row r="187">
          <cell r="A187" t="str">
            <v>5182</v>
          </cell>
          <cell r="B187" t="str">
            <v>5182A RECOUPED LEASE RENEWAL FEES</v>
          </cell>
          <cell r="C187">
            <v>59079.81</v>
          </cell>
          <cell r="D187" t="str">
            <v/>
          </cell>
          <cell r="E187" t="str">
            <v/>
          </cell>
          <cell r="F187">
            <v>13311.15</v>
          </cell>
          <cell r="G187">
            <v>72390.959999999992</v>
          </cell>
        </row>
        <row r="188">
          <cell r="A188" t="str">
            <v>5184</v>
          </cell>
          <cell r="B188" t="str">
            <v>5184A RECOUPED ADDITIONAL MANAGEMENT FEES</v>
          </cell>
          <cell r="C188">
            <v>0</v>
          </cell>
          <cell r="D188" t="str">
            <v/>
          </cell>
          <cell r="E188" t="str">
            <v/>
          </cell>
          <cell r="F188" t="str">
            <v/>
          </cell>
          <cell r="G188">
            <v>0</v>
          </cell>
        </row>
        <row r="189">
          <cell r="A189" t="str">
            <v>5189</v>
          </cell>
          <cell r="B189" t="str">
            <v>5189A RECOUPED ADDITIONAL MANAGEMENT FEES</v>
          </cell>
          <cell r="C189">
            <v>22161.55</v>
          </cell>
          <cell r="D189" t="str">
            <v/>
          </cell>
          <cell r="E189" t="str">
            <v/>
          </cell>
          <cell r="F189" t="str">
            <v/>
          </cell>
          <cell r="G189">
            <v>22161.55</v>
          </cell>
        </row>
        <row r="190">
          <cell r="A190" t="str">
            <v>5210</v>
          </cell>
          <cell r="B190" t="str">
            <v>5210A ENTERTAINMENT EXPENSES - FBT</v>
          </cell>
          <cell r="C190">
            <v>3166.49</v>
          </cell>
          <cell r="D190" t="str">
            <v/>
          </cell>
          <cell r="E190" t="str">
            <v/>
          </cell>
          <cell r="F190">
            <v>0</v>
          </cell>
          <cell r="G190">
            <v>3166.49</v>
          </cell>
        </row>
        <row r="191">
          <cell r="A191" t="str">
            <v>5215</v>
          </cell>
          <cell r="B191" t="str">
            <v>5215A ENTERTAINMENT EXPENSES - NON FBT</v>
          </cell>
          <cell r="C191">
            <v>154.5</v>
          </cell>
          <cell r="D191" t="str">
            <v/>
          </cell>
          <cell r="E191" t="str">
            <v/>
          </cell>
          <cell r="F191">
            <v>0</v>
          </cell>
          <cell r="G191">
            <v>154.5</v>
          </cell>
        </row>
        <row r="192">
          <cell r="A192" t="str">
            <v>5220</v>
          </cell>
          <cell r="B192" t="str">
            <v>5220A NON TAX DED EXPENSES</v>
          </cell>
          <cell r="C192">
            <v>96253.48</v>
          </cell>
          <cell r="D192" t="str">
            <v/>
          </cell>
          <cell r="E192" t="str">
            <v/>
          </cell>
          <cell r="F192">
            <v>0</v>
          </cell>
          <cell r="G192">
            <v>96253.48</v>
          </cell>
        </row>
        <row r="193">
          <cell r="A193" t="str">
            <v>5946</v>
          </cell>
          <cell r="B193" t="str">
            <v>5946A AMORTISATION RENT FREE INCOME</v>
          </cell>
          <cell r="C193">
            <v>0</v>
          </cell>
          <cell r="D193" t="str">
            <v/>
          </cell>
          <cell r="E193" t="str">
            <v/>
          </cell>
          <cell r="F193" t="str">
            <v/>
          </cell>
          <cell r="G193">
            <v>0</v>
          </cell>
        </row>
        <row r="194">
          <cell r="A194" t="str">
            <v>5999</v>
          </cell>
          <cell r="B194" t="str">
            <v>5999A LAST COA   - * NEW</v>
          </cell>
          <cell r="C194" t="str">
            <v/>
          </cell>
          <cell r="D194">
            <v>0</v>
          </cell>
          <cell r="E194" t="str">
            <v/>
          </cell>
          <cell r="F194" t="str">
            <v/>
          </cell>
          <cell r="G194">
            <v>0</v>
          </cell>
        </row>
        <row r="195">
          <cell r="A195" t="str">
            <v>6110</v>
          </cell>
          <cell r="B195" t="str">
            <v>6110A LAND</v>
          </cell>
          <cell r="C195">
            <v>10258656.300000001</v>
          </cell>
          <cell r="D195">
            <v>0</v>
          </cell>
          <cell r="E195" t="str">
            <v/>
          </cell>
          <cell r="F195" t="str">
            <v/>
          </cell>
          <cell r="G195">
            <v>10258656.300000001</v>
          </cell>
        </row>
        <row r="196">
          <cell r="A196" t="str">
            <v>6120</v>
          </cell>
          <cell r="B196" t="str">
            <v>6120A BUILDINGS</v>
          </cell>
          <cell r="C196">
            <v>1151892915.4400001</v>
          </cell>
          <cell r="D196">
            <v>0</v>
          </cell>
          <cell r="E196">
            <v>0</v>
          </cell>
          <cell r="F196">
            <v>702130877.79000008</v>
          </cell>
          <cell r="G196">
            <v>1854023793.23</v>
          </cell>
        </row>
        <row r="197">
          <cell r="A197" t="str">
            <v>6130</v>
          </cell>
          <cell r="B197" t="str">
            <v>6130A PLANT  EQUIPMENT &amp; FIXTURES</v>
          </cell>
          <cell r="C197">
            <v>968003.87</v>
          </cell>
          <cell r="D197">
            <v>0</v>
          </cell>
          <cell r="E197" t="str">
            <v/>
          </cell>
          <cell r="F197">
            <v>53212</v>
          </cell>
          <cell r="G197">
            <v>1021215.87</v>
          </cell>
        </row>
        <row r="198">
          <cell r="A198" t="str">
            <v>6135</v>
          </cell>
          <cell r="B198" t="str">
            <v>6135A FIT-OUT INCENTIVES</v>
          </cell>
          <cell r="C198" t="str">
            <v/>
          </cell>
          <cell r="D198" t="str">
            <v/>
          </cell>
          <cell r="E198" t="str">
            <v/>
          </cell>
          <cell r="F198">
            <v>117000</v>
          </cell>
          <cell r="G198">
            <v>117000</v>
          </cell>
        </row>
        <row r="199">
          <cell r="A199" t="str">
            <v>6140</v>
          </cell>
          <cell r="B199" t="str">
            <v>6140A CASH PAYMENT INCENTIVES</v>
          </cell>
          <cell r="C199">
            <v>96074.96</v>
          </cell>
          <cell r="D199" t="str">
            <v/>
          </cell>
          <cell r="E199" t="str">
            <v/>
          </cell>
          <cell r="F199" t="str">
            <v/>
          </cell>
          <cell r="G199">
            <v>96074.96</v>
          </cell>
        </row>
        <row r="200">
          <cell r="A200" t="str">
            <v>6146</v>
          </cell>
          <cell r="B200" t="str">
            <v>6146A ACCUM. AMORT. RENT FREE</v>
          </cell>
          <cell r="C200">
            <v>0</v>
          </cell>
          <cell r="D200" t="str">
            <v/>
          </cell>
          <cell r="E200" t="str">
            <v/>
          </cell>
          <cell r="F200" t="str">
            <v/>
          </cell>
          <cell r="G200">
            <v>0</v>
          </cell>
        </row>
        <row r="201">
          <cell r="A201" t="str">
            <v>6163</v>
          </cell>
          <cell r="B201" t="str">
            <v>6163A PROPERTY TRUST-MVA</v>
          </cell>
          <cell r="C201">
            <v>63463082.699999988</v>
          </cell>
          <cell r="D201">
            <v>0</v>
          </cell>
          <cell r="E201" t="str">
            <v/>
          </cell>
          <cell r="F201">
            <v>-6945867.2700000005</v>
          </cell>
          <cell r="G201">
            <v>56517215.429999985</v>
          </cell>
        </row>
        <row r="202">
          <cell r="A202" t="str">
            <v>6201</v>
          </cell>
          <cell r="B202" t="str">
            <v>6201A Y2K EXPENSES</v>
          </cell>
          <cell r="C202">
            <v>0</v>
          </cell>
          <cell r="D202" t="str">
            <v/>
          </cell>
          <cell r="E202" t="str">
            <v/>
          </cell>
          <cell r="F202" t="str">
            <v/>
          </cell>
          <cell r="G202">
            <v>0</v>
          </cell>
        </row>
        <row r="203">
          <cell r="A203" t="str">
            <v>6210</v>
          </cell>
          <cell r="B203" t="str">
            <v>6210A AQUISITION (LAND &amp;/OR BUILDING</v>
          </cell>
          <cell r="C203" t="str">
            <v/>
          </cell>
          <cell r="D203">
            <v>476855959</v>
          </cell>
          <cell r="E203" t="str">
            <v/>
          </cell>
          <cell r="F203" t="str">
            <v/>
          </cell>
          <cell r="G203">
            <v>476855959</v>
          </cell>
        </row>
        <row r="204">
          <cell r="A204" t="str">
            <v>6230</v>
          </cell>
          <cell r="B204" t="str">
            <v>6230A CONSTRUCTION</v>
          </cell>
          <cell r="C204">
            <v>26372773.190000001</v>
          </cell>
          <cell r="D204">
            <v>0</v>
          </cell>
          <cell r="E204" t="str">
            <v/>
          </cell>
          <cell r="F204" t="str">
            <v/>
          </cell>
          <cell r="G204">
            <v>26372773.190000001</v>
          </cell>
        </row>
        <row r="205">
          <cell r="A205" t="str">
            <v>6250</v>
          </cell>
          <cell r="B205" t="str">
            <v>6250A MARKETING &amp; PROMOTION(LEASING)</v>
          </cell>
          <cell r="C205">
            <v>165359.6</v>
          </cell>
          <cell r="D205">
            <v>0</v>
          </cell>
          <cell r="E205" t="str">
            <v/>
          </cell>
          <cell r="F205" t="str">
            <v/>
          </cell>
          <cell r="G205">
            <v>165359.6</v>
          </cell>
        </row>
        <row r="206">
          <cell r="A206" t="str">
            <v>6260</v>
          </cell>
          <cell r="B206" t="str">
            <v>6260A RATES &amp; LAND TAX</v>
          </cell>
          <cell r="C206">
            <v>426450.65</v>
          </cell>
          <cell r="D206">
            <v>0</v>
          </cell>
          <cell r="E206" t="str">
            <v/>
          </cell>
          <cell r="F206" t="str">
            <v/>
          </cell>
          <cell r="G206">
            <v>426450.65</v>
          </cell>
        </row>
        <row r="207">
          <cell r="A207" t="str">
            <v>6265</v>
          </cell>
          <cell r="B207" t="str">
            <v>6265A OPERATING EXP-CAPITAL NON DED</v>
          </cell>
          <cell r="C207">
            <v>1092248.68</v>
          </cell>
          <cell r="D207" t="str">
            <v/>
          </cell>
          <cell r="E207" t="str">
            <v/>
          </cell>
          <cell r="F207" t="str">
            <v/>
          </cell>
          <cell r="G207">
            <v>1092248.68</v>
          </cell>
        </row>
        <row r="208">
          <cell r="A208" t="str">
            <v>6275</v>
          </cell>
          <cell r="B208" t="str">
            <v>6275A CAPITALISED NON-DEDUCT EXPENSE - CLOSED</v>
          </cell>
          <cell r="C208" t="str">
            <v/>
          </cell>
          <cell r="D208" t="str">
            <v/>
          </cell>
          <cell r="E208" t="str">
            <v/>
          </cell>
          <cell r="F208">
            <v>107282.71</v>
          </cell>
          <cell r="G208">
            <v>107282.71</v>
          </cell>
        </row>
        <row r="209">
          <cell r="A209" t="str">
            <v>6510</v>
          </cell>
          <cell r="B209" t="str">
            <v>6510A INVESTMENT OF TENANT BONDS</v>
          </cell>
          <cell r="C209">
            <v>271595.45</v>
          </cell>
          <cell r="D209" t="str">
            <v/>
          </cell>
          <cell r="E209" t="str">
            <v/>
          </cell>
          <cell r="F209">
            <v>160713</v>
          </cell>
          <cell r="G209">
            <v>432308.45</v>
          </cell>
        </row>
        <row r="210">
          <cell r="A210" t="str">
            <v>6571</v>
          </cell>
          <cell r="B210" t="str">
            <v>6571A INVESTMENT IN 2 OCONNELL ST SYD</v>
          </cell>
          <cell r="C210" t="str">
            <v/>
          </cell>
          <cell r="E210">
            <v>6514879.8099999996</v>
          </cell>
          <cell r="F210" t="str">
            <v/>
          </cell>
          <cell r="G210">
            <v>6514879.8099999996</v>
          </cell>
        </row>
        <row r="211">
          <cell r="A211" t="str">
            <v>6572</v>
          </cell>
          <cell r="B211" t="str">
            <v>6572A INVESTMENT IN 4 OCONNELL ST SYD</v>
          </cell>
          <cell r="C211" t="str">
            <v/>
          </cell>
          <cell r="E211">
            <v>10488948.130000001</v>
          </cell>
          <cell r="F211" t="str">
            <v/>
          </cell>
          <cell r="G211">
            <v>10488948.130000001</v>
          </cell>
        </row>
        <row r="212">
          <cell r="A212" t="str">
            <v>6573</v>
          </cell>
          <cell r="B212" t="str">
            <v>6573A INVESTMENT IN 9 BLIGH ST SYDNEY</v>
          </cell>
          <cell r="C212" t="str">
            <v/>
          </cell>
          <cell r="E212">
            <v>4797552.3600000003</v>
          </cell>
          <cell r="F212" t="str">
            <v/>
          </cell>
          <cell r="G212">
            <v>4797552.3600000003</v>
          </cell>
        </row>
        <row r="213">
          <cell r="A213" t="str">
            <v>6620</v>
          </cell>
          <cell r="B213" t="str">
            <v>6620  PREPAID EXPENSES</v>
          </cell>
          <cell r="C213">
            <v>1132574.1200000001</v>
          </cell>
          <cell r="D213">
            <v>320942.96000000002</v>
          </cell>
          <cell r="E213">
            <v>0</v>
          </cell>
          <cell r="F213">
            <v>1415890.93</v>
          </cell>
          <cell r="G213">
            <v>2869408.01</v>
          </cell>
        </row>
        <row r="214">
          <cell r="A214" t="str">
            <v>7110</v>
          </cell>
          <cell r="B214" t="str">
            <v>7110  DEBTORS LEDGER CONTROL ACCOUNT</v>
          </cell>
          <cell r="C214">
            <v>4163768.04</v>
          </cell>
          <cell r="D214">
            <v>0</v>
          </cell>
          <cell r="E214" t="str">
            <v/>
          </cell>
          <cell r="F214">
            <v>0</v>
          </cell>
          <cell r="G214">
            <v>4163768.04</v>
          </cell>
        </row>
        <row r="215">
          <cell r="A215" t="str">
            <v>7115</v>
          </cell>
          <cell r="B215" t="str">
            <v>7115A DEBTORS CLEARING ACCOUNT - * NEW</v>
          </cell>
          <cell r="C215">
            <v>748651.63</v>
          </cell>
          <cell r="D215">
            <v>0</v>
          </cell>
          <cell r="E215" t="str">
            <v/>
          </cell>
          <cell r="F215">
            <v>-2308.42</v>
          </cell>
          <cell r="G215">
            <v>746343.21</v>
          </cell>
        </row>
        <row r="216">
          <cell r="A216" t="str">
            <v>7120</v>
          </cell>
          <cell r="B216" t="str">
            <v>7120A SUNDRY DEBTORS TRUST</v>
          </cell>
          <cell r="C216">
            <v>5710839.75</v>
          </cell>
          <cell r="D216">
            <v>1062451</v>
          </cell>
          <cell r="E216">
            <v>0</v>
          </cell>
          <cell r="F216">
            <v>678991.88</v>
          </cell>
          <cell r="G216">
            <v>7452282.6299999999</v>
          </cell>
        </row>
        <row r="217">
          <cell r="A217" t="str">
            <v>7130</v>
          </cell>
          <cell r="B217" t="str">
            <v>7130  SUNDRY DEBTORS OTHER</v>
          </cell>
          <cell r="C217">
            <v>99471.12</v>
          </cell>
          <cell r="D217">
            <v>0</v>
          </cell>
          <cell r="E217">
            <v>0</v>
          </cell>
          <cell r="F217">
            <v>688520.23</v>
          </cell>
          <cell r="G217">
            <v>787991.35</v>
          </cell>
        </row>
        <row r="218">
          <cell r="A218" t="str">
            <v>7131</v>
          </cell>
          <cell r="B218" t="str">
            <v>7131A SUNDRY DEBTORS - TRUST EXPENSES</v>
          </cell>
          <cell r="C218" t="str">
            <v/>
          </cell>
          <cell r="D218" t="str">
            <v/>
          </cell>
          <cell r="E218" t="str">
            <v/>
          </cell>
          <cell r="F218">
            <v>0</v>
          </cell>
          <cell r="G218">
            <v>0</v>
          </cell>
        </row>
        <row r="219">
          <cell r="A219" t="str">
            <v>7140</v>
          </cell>
          <cell r="B219" t="str">
            <v>7140A DOUBTFUL DEBTS PROVISION</v>
          </cell>
          <cell r="C219">
            <v>-198318.78</v>
          </cell>
          <cell r="D219" t="str">
            <v/>
          </cell>
          <cell r="E219" t="str">
            <v/>
          </cell>
          <cell r="F219">
            <v>1548.57</v>
          </cell>
          <cell r="G219">
            <v>-196770.21</v>
          </cell>
        </row>
        <row r="220">
          <cell r="A220" t="str">
            <v>7150</v>
          </cell>
          <cell r="B220" t="str">
            <v>7150A O/S INSURANCE CLAIMS</v>
          </cell>
          <cell r="C220">
            <v>14199.32</v>
          </cell>
          <cell r="D220" t="str">
            <v/>
          </cell>
          <cell r="E220" t="str">
            <v/>
          </cell>
          <cell r="F220">
            <v>38070.82</v>
          </cell>
          <cell r="G220">
            <v>52270.14</v>
          </cell>
        </row>
        <row r="221">
          <cell r="A221" t="str">
            <v>7230</v>
          </cell>
          <cell r="B221" t="str">
            <v>7230  BANK</v>
          </cell>
          <cell r="C221">
            <v>4754310.29</v>
          </cell>
          <cell r="D221">
            <v>423210.4</v>
          </cell>
          <cell r="E221">
            <v>0</v>
          </cell>
          <cell r="F221">
            <v>3993785.78</v>
          </cell>
          <cell r="G221">
            <v>9171306.4700000007</v>
          </cell>
        </row>
        <row r="222">
          <cell r="A222" t="str">
            <v>7240</v>
          </cell>
          <cell r="B222" t="str">
            <v>7240A AGENTS RETENTION ACCOUNT</v>
          </cell>
          <cell r="C222">
            <v>2012388.69</v>
          </cell>
          <cell r="D222">
            <v>0</v>
          </cell>
          <cell r="E222">
            <v>0</v>
          </cell>
          <cell r="F222">
            <v>3680835.24</v>
          </cell>
          <cell r="G222">
            <v>5693223.9299999997</v>
          </cell>
        </row>
        <row r="223">
          <cell r="A223" t="str">
            <v>7250</v>
          </cell>
          <cell r="B223" t="str">
            <v>7250A 11AM SHORT TERM DEPOSITS</v>
          </cell>
          <cell r="C223">
            <v>0</v>
          </cell>
          <cell r="D223">
            <v>0</v>
          </cell>
          <cell r="E223">
            <v>229368.85</v>
          </cell>
          <cell r="F223" t="str">
            <v/>
          </cell>
          <cell r="G223">
            <v>229368.85</v>
          </cell>
        </row>
        <row r="224">
          <cell r="A224" t="str">
            <v>8110</v>
          </cell>
          <cell r="B224" t="str">
            <v>8110  CREDITORS LEDGER CONTROL ACCT</v>
          </cell>
          <cell r="C224">
            <v>0</v>
          </cell>
          <cell r="D224">
            <v>0</v>
          </cell>
          <cell r="E224">
            <v>0</v>
          </cell>
          <cell r="F224">
            <v>-218.2</v>
          </cell>
          <cell r="G224">
            <v>-218.2</v>
          </cell>
        </row>
        <row r="225">
          <cell r="A225" t="str">
            <v>8115</v>
          </cell>
          <cell r="B225" t="str">
            <v>8115A GST CLEARING -ATO</v>
          </cell>
          <cell r="C225">
            <v>-395558.28</v>
          </cell>
          <cell r="D225">
            <v>879620.67</v>
          </cell>
          <cell r="E225">
            <v>-960276.6</v>
          </cell>
          <cell r="F225">
            <v>-383882</v>
          </cell>
          <cell r="G225">
            <v>-860096.21</v>
          </cell>
        </row>
        <row r="226">
          <cell r="A226" t="str">
            <v>8120</v>
          </cell>
          <cell r="B226" t="str">
            <v>8120A SUNDRY CREDITORS TENANT BONDS</v>
          </cell>
          <cell r="C226">
            <v>-271595.45</v>
          </cell>
          <cell r="D226" t="str">
            <v/>
          </cell>
          <cell r="E226" t="str">
            <v/>
          </cell>
          <cell r="F226">
            <v>-247771</v>
          </cell>
          <cell r="G226">
            <v>-519366.45</v>
          </cell>
        </row>
        <row r="227">
          <cell r="A227" t="str">
            <v>8130</v>
          </cell>
          <cell r="B227" t="str">
            <v>8130A ACCESS CARD DEPOSIT</v>
          </cell>
          <cell r="C227" t="str">
            <v/>
          </cell>
          <cell r="D227" t="str">
            <v/>
          </cell>
          <cell r="E227" t="str">
            <v/>
          </cell>
          <cell r="F227">
            <v>0</v>
          </cell>
          <cell r="G227">
            <v>0</v>
          </cell>
        </row>
        <row r="228">
          <cell r="A228" t="str">
            <v>8140</v>
          </cell>
          <cell r="B228" t="str">
            <v>8140A SUNDRY CREDITORS DEPOSITS</v>
          </cell>
          <cell r="C228" t="str">
            <v/>
          </cell>
          <cell r="D228" t="str">
            <v/>
          </cell>
          <cell r="E228">
            <v>0</v>
          </cell>
          <cell r="F228" t="str">
            <v/>
          </cell>
          <cell r="G228">
            <v>0</v>
          </cell>
        </row>
        <row r="229">
          <cell r="A229" t="str">
            <v>8150</v>
          </cell>
          <cell r="B229" t="str">
            <v>8150A SUNDRY CREDITORS RETENTIONS</v>
          </cell>
          <cell r="C229">
            <v>-1190276.56</v>
          </cell>
          <cell r="D229" t="str">
            <v/>
          </cell>
          <cell r="E229" t="str">
            <v/>
          </cell>
          <cell r="F229" t="str">
            <v/>
          </cell>
          <cell r="G229">
            <v>-1190276.56</v>
          </cell>
        </row>
        <row r="230">
          <cell r="A230" t="str">
            <v>8160</v>
          </cell>
          <cell r="B230" t="str">
            <v>8160  SUNDRY CREDITORS RECOUPED FEES</v>
          </cell>
          <cell r="C230" t="str">
            <v/>
          </cell>
          <cell r="D230" t="str">
            <v/>
          </cell>
          <cell r="E230" t="str">
            <v/>
          </cell>
          <cell r="F230">
            <v>0</v>
          </cell>
          <cell r="G230">
            <v>0</v>
          </cell>
        </row>
        <row r="231">
          <cell r="A231" t="str">
            <v>8170</v>
          </cell>
          <cell r="B231" t="str">
            <v>8170A SUNDRY CREDITORS LONG TERM</v>
          </cell>
          <cell r="C231" t="str">
            <v/>
          </cell>
          <cell r="D231">
            <v>-800000</v>
          </cell>
          <cell r="E231">
            <v>800000</v>
          </cell>
          <cell r="F231" t="str">
            <v/>
          </cell>
          <cell r="G231">
            <v>0</v>
          </cell>
        </row>
        <row r="232">
          <cell r="A232" t="str">
            <v>8180</v>
          </cell>
          <cell r="B232" t="str">
            <v>8180A SUNDRY CREDITORS ACCRU/PREPAY</v>
          </cell>
          <cell r="C232">
            <v>-2338102.2200000002</v>
          </cell>
          <cell r="D232">
            <v>0</v>
          </cell>
          <cell r="E232">
            <v>0</v>
          </cell>
          <cell r="F232">
            <v>-2554845.9300000002</v>
          </cell>
          <cell r="G232">
            <v>-4892948.1500000004</v>
          </cell>
        </row>
        <row r="233">
          <cell r="A233" t="str">
            <v>8181</v>
          </cell>
          <cell r="B233" t="str">
            <v>8181A ACCRUAL-TRUST</v>
          </cell>
          <cell r="C233">
            <v>0</v>
          </cell>
          <cell r="D233">
            <v>-1656485.99</v>
          </cell>
          <cell r="E233">
            <v>-960872.32</v>
          </cell>
          <cell r="F233">
            <v>0</v>
          </cell>
          <cell r="G233">
            <v>-2617358.31</v>
          </cell>
        </row>
        <row r="234">
          <cell r="A234" t="str">
            <v>8182</v>
          </cell>
          <cell r="B234" t="str">
            <v>8182A ACCRUED INTEREST PAYABLE</v>
          </cell>
          <cell r="C234" t="str">
            <v/>
          </cell>
          <cell r="D234">
            <v>-4280565.04</v>
          </cell>
          <cell r="E234">
            <v>-837638.35</v>
          </cell>
          <cell r="F234" t="str">
            <v/>
          </cell>
          <cell r="G234">
            <v>-5118203.3899999997</v>
          </cell>
        </row>
        <row r="235">
          <cell r="A235" t="str">
            <v>8185</v>
          </cell>
          <cell r="B235" t="str">
            <v>8185  PREPAID INCOME</v>
          </cell>
          <cell r="C235">
            <v>-2187939.8399999999</v>
          </cell>
          <cell r="D235" t="str">
            <v/>
          </cell>
          <cell r="E235" t="str">
            <v/>
          </cell>
          <cell r="F235">
            <v>-2301613.71</v>
          </cell>
          <cell r="G235">
            <v>-4489553.55</v>
          </cell>
        </row>
        <row r="236">
          <cell r="A236" t="str">
            <v>8210</v>
          </cell>
          <cell r="B236" t="str">
            <v>8210A SINKING FUNDS</v>
          </cell>
          <cell r="C236" t="str">
            <v/>
          </cell>
          <cell r="D236" t="str">
            <v/>
          </cell>
          <cell r="E236" t="str">
            <v/>
          </cell>
          <cell r="F236">
            <v>0</v>
          </cell>
          <cell r="G236">
            <v>0</v>
          </cell>
        </row>
        <row r="237">
          <cell r="A237" t="str">
            <v>8240</v>
          </cell>
          <cell r="B237" t="str">
            <v>8240A BORROWINGS</v>
          </cell>
          <cell r="C237" t="str">
            <v/>
          </cell>
          <cell r="D237">
            <v>-497000000</v>
          </cell>
          <cell r="E237">
            <v>0</v>
          </cell>
          <cell r="F237" t="str">
            <v/>
          </cell>
          <cell r="G237">
            <v>-497000000</v>
          </cell>
        </row>
        <row r="238">
          <cell r="A238" t="str">
            <v>8250</v>
          </cell>
          <cell r="B238" t="str">
            <v>8250A PROVISION FOR DISTRIBUTION</v>
          </cell>
          <cell r="C238">
            <v>-2314728</v>
          </cell>
          <cell r="D238">
            <v>-58663311.780000001</v>
          </cell>
          <cell r="E238">
            <v>5286370.09</v>
          </cell>
          <cell r="F238" t="str">
            <v/>
          </cell>
          <cell r="G238">
            <v>-55691669.689999998</v>
          </cell>
        </row>
        <row r="239">
          <cell r="A239" t="str">
            <v>8410</v>
          </cell>
          <cell r="B239" t="str">
            <v>8410A TRUST UNITS ON ISSUE</v>
          </cell>
          <cell r="C239" t="str">
            <v/>
          </cell>
          <cell r="D239">
            <v>-1387465959</v>
          </cell>
          <cell r="E239">
            <v>-435928852</v>
          </cell>
          <cell r="F239" t="str">
            <v/>
          </cell>
          <cell r="G239">
            <v>-1823394811</v>
          </cell>
        </row>
        <row r="240">
          <cell r="A240" t="str">
            <v>8420</v>
          </cell>
          <cell r="B240" t="str">
            <v>8420A ESTABLISHMENT EXPENSES</v>
          </cell>
          <cell r="C240" t="str">
            <v/>
          </cell>
          <cell r="D240">
            <v>22141485.370000001</v>
          </cell>
          <cell r="E240">
            <v>15565089.27</v>
          </cell>
          <cell r="F240" t="str">
            <v/>
          </cell>
          <cell r="G240">
            <v>37706574.640000001</v>
          </cell>
        </row>
        <row r="241">
          <cell r="A241" t="str">
            <v>8430</v>
          </cell>
          <cell r="B241" t="str">
            <v>8430A ASSET REVALUATION RESERVE</v>
          </cell>
          <cell r="C241">
            <v>-63463082.700000003</v>
          </cell>
          <cell r="D241">
            <v>965000</v>
          </cell>
          <cell r="E241">
            <v>-56492195.740000002</v>
          </cell>
          <cell r="F241">
            <v>6945867.2700000005</v>
          </cell>
          <cell r="G241">
            <v>-112044411.17</v>
          </cell>
        </row>
        <row r="242">
          <cell r="A242" t="str">
            <v>8440</v>
          </cell>
          <cell r="B242" t="str">
            <v>8440A TRUST UNDISTRIBUTED PROFITS</v>
          </cell>
          <cell r="C242">
            <v>0</v>
          </cell>
          <cell r="D242">
            <v>101956494.97</v>
          </cell>
          <cell r="E242">
            <v>-1306122.3700000001</v>
          </cell>
          <cell r="F242">
            <v>604092</v>
          </cell>
          <cell r="G242">
            <v>101254464.59999999</v>
          </cell>
        </row>
        <row r="243">
          <cell r="A243" t="str">
            <v>8510</v>
          </cell>
          <cell r="B243" t="str">
            <v>8510A PROMOTIONS TENANT CONTRIBS</v>
          </cell>
          <cell r="C243" t="str">
            <v/>
          </cell>
          <cell r="D243" t="str">
            <v/>
          </cell>
          <cell r="E243" t="str">
            <v/>
          </cell>
          <cell r="F243">
            <v>-152864.07</v>
          </cell>
          <cell r="G243">
            <v>-152864.07</v>
          </cell>
        </row>
        <row r="244">
          <cell r="A244" t="str">
            <v>9910</v>
          </cell>
          <cell r="B244" t="str">
            <v>9910A OWNERS FUNDS</v>
          </cell>
          <cell r="C244">
            <v>-1074163637.03</v>
          </cell>
          <cell r="D244">
            <v>1031485112.99</v>
          </cell>
          <cell r="E244">
            <v>698209748.79999995</v>
          </cell>
          <cell r="F244">
            <v>-655561791.37999988</v>
          </cell>
          <cell r="G244">
            <v>-30566.619999885559</v>
          </cell>
        </row>
        <row r="245">
          <cell r="A245" t="str">
            <v>9994</v>
          </cell>
          <cell r="B245" t="str">
            <v>9994A INTERCOMPANY RECOUPMENTS</v>
          </cell>
          <cell r="C245">
            <v>-34893585.079999991</v>
          </cell>
          <cell r="D245">
            <v>282106823.13999999</v>
          </cell>
          <cell r="E245">
            <v>-254974196.88999999</v>
          </cell>
          <cell r="F245">
            <v>7760958.830000001</v>
          </cell>
          <cell r="G245">
            <v>1.7695128917694092E-8</v>
          </cell>
        </row>
        <row r="246">
          <cell r="B246" t="str">
            <v>NET BALANCE</v>
          </cell>
          <cell r="C246">
            <v>1.7136335372924805E-7</v>
          </cell>
          <cell r="D246">
            <v>0</v>
          </cell>
          <cell r="E246">
            <v>0</v>
          </cell>
          <cell r="F246">
            <v>1.9650906324386597E-7</v>
          </cell>
          <cell r="G246">
            <v>1.0535586625337601E-8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ty List"/>
      <sheetName val="Intro"/>
      <sheetName val="Changes to the 2005 06 model"/>
      <sheetName val="Instructions"/>
      <sheetName val="BaseData"/>
      <sheetName val="Checklist"/>
      <sheetName val="Base Accounts"/>
      <sheetName val="Chart of Accounts"/>
      <sheetName val="Budget 2005 2006"/>
      <sheetName val="Profit &amp; Loss Statement"/>
      <sheetName val="Balance Sheet"/>
      <sheetName val="JournalSheet"/>
      <sheetName val="JournalSheet (movt)"/>
      <sheetName val="Leasing fees"/>
      <sheetName val="Legal expenses"/>
      <sheetName val="Consultants expenses"/>
      <sheetName val="R&amp;M expenses"/>
      <sheetName val="Bank Reconciliation"/>
      <sheetName val="Variance Commentary"/>
      <sheetName val="GST BAS1"/>
      <sheetName val="6110"/>
      <sheetName val="6120"/>
      <sheetName val="6180"/>
      <sheetName val="6210 - aged debtors"/>
      <sheetName val="6211"/>
      <sheetName val="6220"/>
      <sheetName val="6230"/>
      <sheetName val="6290"/>
      <sheetName val="6330"/>
      <sheetName val="6340"/>
      <sheetName val="6343"/>
      <sheetName val="6350"/>
      <sheetName val="6360"/>
      <sheetName val="6402"/>
      <sheetName val="6403"/>
      <sheetName val="6404"/>
      <sheetName val="Tables"/>
      <sheetName val="6510 &amp; 6511"/>
      <sheetName val="6520 &amp; 6521"/>
      <sheetName val="6530 &amp; 6531"/>
      <sheetName val="6540 &amp; 6541"/>
      <sheetName val="6604 &amp; 7540"/>
      <sheetName val="6701"/>
      <sheetName val="7250"/>
      <sheetName val="Accruals"/>
      <sheetName val="7270"/>
      <sheetName val="7290"/>
      <sheetName val="7290 - aged creditors"/>
      <sheetName val="7295"/>
      <sheetName val="7550"/>
      <sheetName val="7560"/>
    </sheetNames>
    <sheetDataSet>
      <sheetData sheetId="0" refreshError="1"/>
      <sheetData sheetId="1" refreshError="1"/>
      <sheetData sheetId="2" refreshError="1"/>
      <sheetData sheetId="3" refreshError="1"/>
      <sheetData sheetId="4" refreshError="1">
        <row r="27">
          <cell r="C27">
            <v>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nsitivity"/>
      <sheetName val="Assume"/>
      <sheetName val="Tenancy"/>
      <sheetName val="RENT"/>
      <sheetName val="Fut_Per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efaults"/>
      <sheetName val="JournalSheet"/>
      <sheetName val="Summary"/>
      <sheetName val="Base Accounts"/>
    </sheetNames>
    <sheetDataSet>
      <sheetData sheetId="0" refreshError="1"/>
      <sheetData sheetId="1" refreshError="1"/>
      <sheetData sheetId="2" refreshError="1"/>
      <sheetData sheetId="3" refreshError="1"/>
      <sheetData sheetId="4" refreshError="1">
        <row r="3">
          <cell r="A3" t="str">
            <v>1000.000</v>
          </cell>
          <cell r="B3" t="str">
            <v>INCOME</v>
          </cell>
          <cell r="C3" t="str">
            <v>Income</v>
          </cell>
        </row>
        <row r="4">
          <cell r="A4" t="str">
            <v>1100.000</v>
          </cell>
          <cell r="B4" t="str">
            <v>RENTAL INCOME</v>
          </cell>
          <cell r="C4" t="str">
            <v>Income</v>
          </cell>
        </row>
        <row r="5">
          <cell r="A5" t="str">
            <v>1110.000</v>
          </cell>
          <cell r="B5" t="str">
            <v>COMMERCIAL / INDUSTRIAL RENT</v>
          </cell>
          <cell r="C5" t="str">
            <v>Income</v>
          </cell>
        </row>
        <row r="6">
          <cell r="A6" t="str">
            <v>1111.000</v>
          </cell>
          <cell r="B6" t="str">
            <v>Base Rent - Commercial</v>
          </cell>
          <cell r="C6" t="str">
            <v>Income</v>
          </cell>
        </row>
        <row r="7">
          <cell r="A7" t="str">
            <v>1112.000</v>
          </cell>
          <cell r="B7" t="str">
            <v>Base Rent - Industrial</v>
          </cell>
          <cell r="C7" t="str">
            <v>Income</v>
          </cell>
        </row>
        <row r="8">
          <cell r="A8" t="str">
            <v>1113.000</v>
          </cell>
          <cell r="B8" t="str">
            <v>Base Rent - Hi-Tech</v>
          </cell>
          <cell r="C8" t="str">
            <v>Income</v>
          </cell>
        </row>
        <row r="9">
          <cell r="A9" t="str">
            <v>1114.000</v>
          </cell>
          <cell r="B9" t="str">
            <v>Base Rent - Retail</v>
          </cell>
          <cell r="C9" t="str">
            <v>Income</v>
          </cell>
        </row>
        <row r="10">
          <cell r="A10" t="str">
            <v>1115.000</v>
          </cell>
          <cell r="B10" t="str">
            <v>Fitout Rent</v>
          </cell>
          <cell r="C10" t="str">
            <v>Income</v>
          </cell>
        </row>
        <row r="11">
          <cell r="A11" t="str">
            <v>1116.000</v>
          </cell>
          <cell r="B11" t="str">
            <v>Naming Rights &amp; Signage</v>
          </cell>
          <cell r="C11" t="str">
            <v>Income</v>
          </cell>
        </row>
        <row r="12">
          <cell r="A12" t="str">
            <v>1117.000</v>
          </cell>
          <cell r="B12" t="str">
            <v>Hardstand</v>
          </cell>
          <cell r="C12" t="str">
            <v>Income</v>
          </cell>
        </row>
        <row r="13">
          <cell r="A13" t="str">
            <v>1118.000</v>
          </cell>
          <cell r="B13" t="str">
            <v>Other Rent</v>
          </cell>
          <cell r="C13" t="str">
            <v>Income</v>
          </cell>
        </row>
        <row r="14">
          <cell r="A14" t="str">
            <v>1150.000</v>
          </cell>
          <cell r="B14" t="str">
            <v>RETAIL RENT</v>
          </cell>
          <cell r="C14" t="str">
            <v>Income</v>
          </cell>
        </row>
        <row r="15">
          <cell r="A15" t="str">
            <v>1151.000</v>
          </cell>
          <cell r="B15" t="str">
            <v>Retail - Foodcourt Levy</v>
          </cell>
          <cell r="C15" t="str">
            <v>Income</v>
          </cell>
        </row>
        <row r="16">
          <cell r="A16" t="str">
            <v>1152.000</v>
          </cell>
          <cell r="B16" t="str">
            <v>Retail - Majors</v>
          </cell>
          <cell r="C16" t="str">
            <v>Income</v>
          </cell>
        </row>
        <row r="17">
          <cell r="A17" t="str">
            <v>1153.000</v>
          </cell>
          <cell r="B17" t="str">
            <v>Retail - Specialty</v>
          </cell>
          <cell r="C17" t="str">
            <v>Income</v>
          </cell>
        </row>
        <row r="18">
          <cell r="A18" t="str">
            <v>1154.000</v>
          </cell>
          <cell r="B18" t="str">
            <v>Retail - Office</v>
          </cell>
          <cell r="C18" t="str">
            <v>Income</v>
          </cell>
        </row>
        <row r="19">
          <cell r="A19" t="str">
            <v>1155.000</v>
          </cell>
          <cell r="B19" t="str">
            <v>Retail - Shopfitting</v>
          </cell>
          <cell r="C19" t="str">
            <v>Income</v>
          </cell>
        </row>
        <row r="20">
          <cell r="A20" t="str">
            <v>1156.000</v>
          </cell>
          <cell r="B20" t="str">
            <v>Retail - Casual</v>
          </cell>
          <cell r="C20" t="str">
            <v>Income</v>
          </cell>
        </row>
        <row r="21">
          <cell r="A21" t="str">
            <v>1157.000</v>
          </cell>
          <cell r="B21" t="str">
            <v>Retail - Casual Mall Leasing</v>
          </cell>
          <cell r="C21" t="str">
            <v>Income</v>
          </cell>
        </row>
        <row r="22">
          <cell r="A22" t="str">
            <v>1158.000</v>
          </cell>
          <cell r="B22" t="str">
            <v>Retail - Turnover Rent - Majrs</v>
          </cell>
          <cell r="C22" t="str">
            <v>Income</v>
          </cell>
        </row>
        <row r="23">
          <cell r="A23" t="str">
            <v>1159.000</v>
          </cell>
          <cell r="B23" t="str">
            <v>Retail - Turnover Rnt - Spclty</v>
          </cell>
          <cell r="C23" t="str">
            <v>Income</v>
          </cell>
        </row>
        <row r="24">
          <cell r="A24" t="str">
            <v>1160.000</v>
          </cell>
          <cell r="B24" t="str">
            <v>Retail - Other</v>
          </cell>
          <cell r="C24" t="str">
            <v>Income</v>
          </cell>
        </row>
        <row r="25">
          <cell r="A25" t="str">
            <v>1161.000</v>
          </cell>
          <cell r="B25" t="str">
            <v>Retail - Sinking Fund</v>
          </cell>
          <cell r="C25" t="str">
            <v>Income</v>
          </cell>
        </row>
        <row r="26">
          <cell r="A26" t="str">
            <v>1162.000</v>
          </cell>
          <cell r="B26" t="str">
            <v>Retail - Naming Rights &amp; Signg</v>
          </cell>
          <cell r="C26" t="str">
            <v>Income</v>
          </cell>
        </row>
        <row r="27">
          <cell r="A27" t="str">
            <v>1200.000</v>
          </cell>
          <cell r="B27" t="str">
            <v>RECOVERABLE INCOME</v>
          </cell>
          <cell r="C27" t="str">
            <v>Income</v>
          </cell>
        </row>
        <row r="28">
          <cell r="A28" t="str">
            <v>1211.000</v>
          </cell>
          <cell r="B28" t="str">
            <v>Outgoings - General</v>
          </cell>
          <cell r="C28" t="str">
            <v>Income</v>
          </cell>
        </row>
        <row r="29">
          <cell r="A29" t="str">
            <v>1212.000</v>
          </cell>
          <cell r="B29" t="str">
            <v>Outoings - Annual Adjustment</v>
          </cell>
          <cell r="C29" t="str">
            <v>Income</v>
          </cell>
        </row>
        <row r="30">
          <cell r="A30" t="str">
            <v>1300.000</v>
          </cell>
          <cell r="B30" t="str">
            <v>PARKING INCOME</v>
          </cell>
          <cell r="C30" t="str">
            <v>Income</v>
          </cell>
        </row>
        <row r="31">
          <cell r="A31" t="str">
            <v>1310.000</v>
          </cell>
          <cell r="B31" t="str">
            <v>Parking - Tenant</v>
          </cell>
          <cell r="C31" t="str">
            <v>Income</v>
          </cell>
        </row>
        <row r="32">
          <cell r="A32" t="str">
            <v>1320.000</v>
          </cell>
          <cell r="B32" t="str">
            <v>Parking - Other</v>
          </cell>
          <cell r="C32" t="str">
            <v>Income</v>
          </cell>
        </row>
        <row r="33">
          <cell r="A33" t="str">
            <v>1330.000</v>
          </cell>
          <cell r="B33" t="str">
            <v>Parking - Public</v>
          </cell>
          <cell r="C33" t="str">
            <v>Income</v>
          </cell>
        </row>
        <row r="34">
          <cell r="A34" t="str">
            <v>1340.000</v>
          </cell>
          <cell r="B34" t="str">
            <v>Parking - Turnover Rent</v>
          </cell>
          <cell r="C34" t="str">
            <v>Income</v>
          </cell>
        </row>
        <row r="35">
          <cell r="A35" t="str">
            <v>1350.000</v>
          </cell>
          <cell r="B35" t="str">
            <v>Parking  - Levy (Non-Reimb)</v>
          </cell>
          <cell r="C35" t="str">
            <v>Income</v>
          </cell>
        </row>
        <row r="36">
          <cell r="A36" t="str">
            <v>1360.000</v>
          </cell>
          <cell r="B36" t="str">
            <v>Parking - Carpark Rent</v>
          </cell>
          <cell r="C36" t="str">
            <v>Income</v>
          </cell>
        </row>
        <row r="37">
          <cell r="A37" t="str">
            <v>1380.000</v>
          </cell>
          <cell r="B37" t="str">
            <v>Parking - Visitors</v>
          </cell>
          <cell r="C37" t="str">
            <v>Income</v>
          </cell>
        </row>
        <row r="38">
          <cell r="A38" t="str">
            <v>1400.000</v>
          </cell>
          <cell r="B38" t="str">
            <v>STORAGE</v>
          </cell>
          <cell r="C38" t="str">
            <v>Income</v>
          </cell>
        </row>
        <row r="39">
          <cell r="A39" t="str">
            <v>1410.000</v>
          </cell>
          <cell r="B39" t="str">
            <v>Storage - General</v>
          </cell>
          <cell r="C39" t="str">
            <v>Income</v>
          </cell>
        </row>
        <row r="40">
          <cell r="A40" t="str">
            <v>1420.000</v>
          </cell>
          <cell r="B40" t="str">
            <v>Storage - Additional</v>
          </cell>
          <cell r="C40" t="str">
            <v>Income</v>
          </cell>
        </row>
        <row r="41">
          <cell r="A41" t="str">
            <v>1500.000</v>
          </cell>
          <cell r="B41" t="str">
            <v>SERVICE - REIMBURSED INCOME</v>
          </cell>
          <cell r="C41" t="str">
            <v>Income</v>
          </cell>
        </row>
        <row r="42">
          <cell r="A42" t="str">
            <v>1510.000</v>
          </cell>
          <cell r="B42" t="str">
            <v>Service Reimb - Building Mgmt</v>
          </cell>
          <cell r="C42" t="str">
            <v>Income</v>
          </cell>
        </row>
        <row r="43">
          <cell r="A43" t="str">
            <v>1520.000</v>
          </cell>
          <cell r="B43" t="str">
            <v>Service Reimb - Airconditiong</v>
          </cell>
          <cell r="C43" t="str">
            <v>Income</v>
          </cell>
        </row>
        <row r="44">
          <cell r="A44" t="str">
            <v>1530.000</v>
          </cell>
          <cell r="B44" t="str">
            <v>Service Reimb  - Cleaning</v>
          </cell>
          <cell r="C44" t="str">
            <v>Income</v>
          </cell>
        </row>
        <row r="45">
          <cell r="A45" t="str">
            <v>1540.000</v>
          </cell>
          <cell r="B45" t="str">
            <v>Service Reimb - Cleang Tlt Rqs</v>
          </cell>
          <cell r="C45" t="str">
            <v>Income</v>
          </cell>
        </row>
        <row r="46">
          <cell r="A46" t="str">
            <v>1550.000</v>
          </cell>
          <cell r="B46" t="str">
            <v>Service Reimb - Energy</v>
          </cell>
          <cell r="C46" t="str">
            <v>Income</v>
          </cell>
        </row>
        <row r="47">
          <cell r="A47" t="str">
            <v>1560.000</v>
          </cell>
          <cell r="B47" t="str">
            <v>Service Reimb - Other</v>
          </cell>
          <cell r="C47" t="str">
            <v>Income</v>
          </cell>
        </row>
        <row r="48">
          <cell r="A48" t="str">
            <v>1570.000</v>
          </cell>
          <cell r="B48" t="str">
            <v>Service Reimb - Carpark Levy</v>
          </cell>
          <cell r="C48" t="str">
            <v>Income</v>
          </cell>
        </row>
        <row r="49">
          <cell r="A49" t="str">
            <v>1600.000</v>
          </cell>
          <cell r="B49" t="str">
            <v>OTHER PROPERTY INCOME</v>
          </cell>
          <cell r="C49" t="str">
            <v>Income</v>
          </cell>
        </row>
        <row r="50">
          <cell r="A50" t="str">
            <v>1610.000</v>
          </cell>
          <cell r="B50" t="str">
            <v>Makegood Income</v>
          </cell>
          <cell r="C50" t="str">
            <v>Income</v>
          </cell>
        </row>
        <row r="51">
          <cell r="A51" t="str">
            <v>1620.000</v>
          </cell>
          <cell r="B51" t="str">
            <v>Interest on Tenant Deposits</v>
          </cell>
          <cell r="C51" t="str">
            <v>Income</v>
          </cell>
        </row>
        <row r="52">
          <cell r="A52" t="str">
            <v>1630.000</v>
          </cell>
          <cell r="B52" t="str">
            <v>Interest on Bank Deposits</v>
          </cell>
          <cell r="C52" t="str">
            <v>Income</v>
          </cell>
        </row>
        <row r="53">
          <cell r="A53" t="str">
            <v>1640.000</v>
          </cell>
          <cell r="B53" t="str">
            <v>Rent Free Income</v>
          </cell>
          <cell r="C53" t="str">
            <v>Income</v>
          </cell>
        </row>
        <row r="54">
          <cell r="A54" t="str">
            <v>1650.000</v>
          </cell>
          <cell r="B54" t="str">
            <v>Insurance</v>
          </cell>
          <cell r="C54" t="str">
            <v>Income</v>
          </cell>
        </row>
        <row r="55">
          <cell r="A55" t="str">
            <v>1660.000</v>
          </cell>
          <cell r="B55" t="str">
            <v>Telecommunications Income</v>
          </cell>
          <cell r="C55" t="str">
            <v>Income</v>
          </cell>
        </row>
        <row r="56">
          <cell r="A56" t="str">
            <v>1670.000</v>
          </cell>
          <cell r="B56" t="str">
            <v>Property - Proceeds on sale</v>
          </cell>
          <cell r="C56" t="str">
            <v>Income</v>
          </cell>
        </row>
        <row r="57">
          <cell r="A57" t="str">
            <v>1671.000</v>
          </cell>
          <cell r="B57" t="str">
            <v>Property - Unrealsd gns / loss</v>
          </cell>
          <cell r="C57" t="str">
            <v>Income</v>
          </cell>
        </row>
        <row r="58">
          <cell r="A58" t="str">
            <v>1672.000</v>
          </cell>
          <cell r="B58" t="str">
            <v>Property - MV Adjustments</v>
          </cell>
          <cell r="C58" t="str">
            <v>Income</v>
          </cell>
        </row>
        <row r="59">
          <cell r="A59" t="str">
            <v>1680.000</v>
          </cell>
          <cell r="B59" t="str">
            <v>Other Property Income</v>
          </cell>
          <cell r="C59" t="str">
            <v>Income</v>
          </cell>
        </row>
        <row r="60">
          <cell r="A60" t="str">
            <v>1700.000</v>
          </cell>
          <cell r="B60" t="str">
            <v>TRUST INCOME</v>
          </cell>
          <cell r="C60" t="str">
            <v>Income</v>
          </cell>
        </row>
        <row r="61">
          <cell r="A61" t="str">
            <v>1710.000</v>
          </cell>
          <cell r="B61" t="str">
            <v>TRUST INTEREST</v>
          </cell>
          <cell r="C61" t="str">
            <v>Income</v>
          </cell>
        </row>
        <row r="62">
          <cell r="A62" t="str">
            <v>1711.000</v>
          </cell>
          <cell r="B62" t="str">
            <v>Trust - Interest on Deposits</v>
          </cell>
          <cell r="C62" t="str">
            <v>Income</v>
          </cell>
        </row>
        <row r="63">
          <cell r="A63" t="str">
            <v>1712.000</v>
          </cell>
          <cell r="B63" t="str">
            <v>Trust - Interst Othr Invstmnts</v>
          </cell>
          <cell r="C63" t="str">
            <v>Income</v>
          </cell>
        </row>
        <row r="64">
          <cell r="A64" t="str">
            <v>1713.000</v>
          </cell>
          <cell r="B64" t="str">
            <v>Trust - Interest other</v>
          </cell>
          <cell r="C64" t="str">
            <v>Income</v>
          </cell>
        </row>
        <row r="65">
          <cell r="A65" t="str">
            <v>1720.000</v>
          </cell>
          <cell r="B65" t="str">
            <v>TRUST - INVESTMENTS</v>
          </cell>
          <cell r="C65" t="str">
            <v>Income</v>
          </cell>
        </row>
        <row r="66">
          <cell r="A66" t="str">
            <v>1721.000</v>
          </cell>
          <cell r="B66" t="str">
            <v>Trust - Investmnts - Prcds sal</v>
          </cell>
          <cell r="C66" t="str">
            <v>Income</v>
          </cell>
        </row>
        <row r="67">
          <cell r="A67" t="str">
            <v>1722.000</v>
          </cell>
          <cell r="B67" t="str">
            <v>Trst - Invstmnts - Unrlsd Gn/l</v>
          </cell>
          <cell r="C67" t="str">
            <v>Income</v>
          </cell>
        </row>
        <row r="68">
          <cell r="A68" t="str">
            <v>1723.000</v>
          </cell>
          <cell r="B68" t="str">
            <v>Trust - Investments - MV Adj</v>
          </cell>
          <cell r="C68" t="str">
            <v>Income</v>
          </cell>
        </row>
        <row r="69">
          <cell r="A69" t="str">
            <v>1724.000</v>
          </cell>
          <cell r="B69" t="str">
            <v>Trust - Distribution Income</v>
          </cell>
          <cell r="C69" t="str">
            <v>Income</v>
          </cell>
        </row>
        <row r="70">
          <cell r="A70" t="str">
            <v>1725.000</v>
          </cell>
          <cell r="B70" t="str">
            <v>Trust-Prp Secrts Invstmnt Incm</v>
          </cell>
          <cell r="C70" t="str">
            <v>Income</v>
          </cell>
        </row>
        <row r="71">
          <cell r="A71" t="str">
            <v>1726.000</v>
          </cell>
          <cell r="B71" t="str">
            <v>Trst - Othr Prprty Invstmn Inc</v>
          </cell>
          <cell r="C71" t="str">
            <v>Income</v>
          </cell>
        </row>
        <row r="72">
          <cell r="A72" t="str">
            <v>1727.000</v>
          </cell>
          <cell r="B72" t="str">
            <v>Trst-Othr Non-Curr Invstmn Inc</v>
          </cell>
          <cell r="C72" t="str">
            <v>Income</v>
          </cell>
        </row>
        <row r="73">
          <cell r="A73" t="str">
            <v>1730.000</v>
          </cell>
          <cell r="B73" t="str">
            <v>TRUST - OTHER INCOME</v>
          </cell>
          <cell r="C73" t="str">
            <v>Income</v>
          </cell>
        </row>
        <row r="74">
          <cell r="A74" t="str">
            <v>1731.000</v>
          </cell>
          <cell r="B74" t="str">
            <v>Trust - Income Support</v>
          </cell>
          <cell r="C74" t="str">
            <v>Income</v>
          </cell>
        </row>
        <row r="75">
          <cell r="A75" t="str">
            <v>1732.000</v>
          </cell>
          <cell r="B75" t="str">
            <v>Trust - Other Income</v>
          </cell>
          <cell r="C75" t="str">
            <v>Income</v>
          </cell>
        </row>
        <row r="76">
          <cell r="A76" t="str">
            <v>1999.000</v>
          </cell>
          <cell r="B76" t="str">
            <v>Vacancy GPR Income</v>
          </cell>
          <cell r="C76" t="str">
            <v>Income</v>
          </cell>
        </row>
        <row r="77">
          <cell r="A77" t="str">
            <v>2000.000</v>
          </cell>
          <cell r="B77" t="str">
            <v>EXPENSES</v>
          </cell>
          <cell r="C77" t="str">
            <v>Cost</v>
          </cell>
        </row>
        <row r="78">
          <cell r="A78" t="str">
            <v>2100.000</v>
          </cell>
          <cell r="B78" t="str">
            <v>STATUTORY EXPENSES</v>
          </cell>
          <cell r="C78" t="str">
            <v>Cost</v>
          </cell>
        </row>
        <row r="79">
          <cell r="A79" t="str">
            <v>2110.000</v>
          </cell>
          <cell r="B79" t="str">
            <v>COUNCIL RATES</v>
          </cell>
          <cell r="C79" t="str">
            <v>Cost</v>
          </cell>
        </row>
        <row r="80">
          <cell r="A80" t="str">
            <v>2111.000</v>
          </cell>
          <cell r="B80" t="str">
            <v>Council Rates</v>
          </cell>
          <cell r="C80" t="str">
            <v>Cost</v>
          </cell>
        </row>
        <row r="81">
          <cell r="A81" t="str">
            <v>2120.000</v>
          </cell>
          <cell r="B81" t="str">
            <v>Water Rates</v>
          </cell>
          <cell r="C81" t="str">
            <v>Cost</v>
          </cell>
        </row>
        <row r="82">
          <cell r="A82" t="str">
            <v>2121.000</v>
          </cell>
          <cell r="B82" t="str">
            <v>Water Rates - Sewerage &amp; Drnag</v>
          </cell>
          <cell r="C82" t="str">
            <v>Cost</v>
          </cell>
        </row>
        <row r="83">
          <cell r="A83" t="str">
            <v>2122.000</v>
          </cell>
          <cell r="B83" t="str">
            <v>Water Rates - Water Usage</v>
          </cell>
          <cell r="C83" t="str">
            <v>Cost</v>
          </cell>
        </row>
        <row r="84">
          <cell r="A84" t="str">
            <v>2123.000</v>
          </cell>
          <cell r="B84" t="str">
            <v>Water Rates - Sewerage Usage</v>
          </cell>
          <cell r="C84" t="str">
            <v>Cost</v>
          </cell>
        </row>
        <row r="85">
          <cell r="A85" t="str">
            <v>2125.000</v>
          </cell>
          <cell r="B85" t="str">
            <v>Trade Waste &amp; Sullage</v>
          </cell>
          <cell r="C85" t="str">
            <v>Cost</v>
          </cell>
        </row>
        <row r="86">
          <cell r="A86" t="str">
            <v>2130.000</v>
          </cell>
          <cell r="B86" t="str">
            <v>LAND TAX</v>
          </cell>
          <cell r="C86" t="str">
            <v>Cost</v>
          </cell>
        </row>
        <row r="87">
          <cell r="A87" t="str">
            <v>2131.000</v>
          </cell>
          <cell r="B87" t="str">
            <v>Land tax</v>
          </cell>
          <cell r="C87" t="str">
            <v>Cost</v>
          </cell>
        </row>
        <row r="88">
          <cell r="A88" t="str">
            <v>2135.000</v>
          </cell>
          <cell r="B88" t="str">
            <v>OTHER RATES</v>
          </cell>
          <cell r="C88" t="str">
            <v>Cost</v>
          </cell>
        </row>
        <row r="89">
          <cell r="A89" t="str">
            <v>2136.000</v>
          </cell>
          <cell r="B89" t="str">
            <v>Car park levy (Non Reimb)</v>
          </cell>
          <cell r="C89" t="str">
            <v>Cost</v>
          </cell>
        </row>
        <row r="90">
          <cell r="A90" t="str">
            <v>2137.000</v>
          </cell>
          <cell r="B90" t="str">
            <v>Mall levies</v>
          </cell>
          <cell r="C90" t="str">
            <v>Cost</v>
          </cell>
        </row>
        <row r="91">
          <cell r="A91" t="str">
            <v>2200.000</v>
          </cell>
          <cell r="B91" t="str">
            <v>OPERATING EXPENSES</v>
          </cell>
          <cell r="C91" t="str">
            <v>Cost</v>
          </cell>
        </row>
        <row r="92">
          <cell r="A92" t="str">
            <v>2210.000</v>
          </cell>
          <cell r="B92" t="str">
            <v>INSURANCE</v>
          </cell>
          <cell r="C92" t="str">
            <v>Cost</v>
          </cell>
        </row>
        <row r="93">
          <cell r="A93" t="str">
            <v>2211.000</v>
          </cell>
          <cell r="B93" t="str">
            <v>Insurance - General Premium</v>
          </cell>
          <cell r="C93" t="str">
            <v>Cost</v>
          </cell>
        </row>
        <row r="94">
          <cell r="A94" t="str">
            <v>2212.000</v>
          </cell>
          <cell r="B94" t="str">
            <v>Insurance - ISR</v>
          </cell>
          <cell r="C94" t="str">
            <v>Cost</v>
          </cell>
        </row>
        <row r="95">
          <cell r="A95" t="str">
            <v>2213.000</v>
          </cell>
          <cell r="B95" t="str">
            <v>Insurance - Public Liability</v>
          </cell>
          <cell r="C95" t="str">
            <v>Cost</v>
          </cell>
        </row>
        <row r="96">
          <cell r="A96" t="str">
            <v>2214.000</v>
          </cell>
          <cell r="B96" t="str">
            <v>Insurance - Machinery Breakdwn</v>
          </cell>
          <cell r="C96" t="str">
            <v>Cost</v>
          </cell>
        </row>
        <row r="97">
          <cell r="A97" t="str">
            <v>2215.000</v>
          </cell>
          <cell r="B97" t="str">
            <v>Insurance - Other</v>
          </cell>
          <cell r="C97" t="str">
            <v>Cost</v>
          </cell>
        </row>
        <row r="98">
          <cell r="A98" t="str">
            <v>2250.000</v>
          </cell>
          <cell r="B98" t="str">
            <v>LAND RENT</v>
          </cell>
          <cell r="C98" t="str">
            <v>Cost</v>
          </cell>
        </row>
        <row r="99">
          <cell r="A99" t="str">
            <v>2251.000</v>
          </cell>
          <cell r="B99" t="str">
            <v>Land rent</v>
          </cell>
          <cell r="C99" t="str">
            <v>Cost</v>
          </cell>
        </row>
        <row r="100">
          <cell r="A100" t="str">
            <v>2300.000</v>
          </cell>
          <cell r="B100" t="str">
            <v>CLEANING</v>
          </cell>
          <cell r="C100" t="str">
            <v>Cost</v>
          </cell>
        </row>
        <row r="101">
          <cell r="A101" t="str">
            <v>2301.000</v>
          </cell>
          <cell r="B101" t="str">
            <v>CL - Wages &amp; Contract fee</v>
          </cell>
          <cell r="C101" t="str">
            <v>Cost</v>
          </cell>
        </row>
        <row r="102">
          <cell r="A102" t="str">
            <v>2302.000</v>
          </cell>
          <cell r="B102" t="str">
            <v>CL - Windows &amp; facades</v>
          </cell>
          <cell r="C102" t="str">
            <v>Cost</v>
          </cell>
        </row>
        <row r="103">
          <cell r="A103" t="str">
            <v>2303.000</v>
          </cell>
          <cell r="B103" t="str">
            <v>CL - Toilet requisites</v>
          </cell>
          <cell r="C103" t="str">
            <v>Cost</v>
          </cell>
        </row>
        <row r="104">
          <cell r="A104" t="str">
            <v>2304.000</v>
          </cell>
          <cell r="B104" t="str">
            <v>CL - Rubbish removal</v>
          </cell>
          <cell r="C104" t="str">
            <v>Cost</v>
          </cell>
        </row>
        <row r="105">
          <cell r="A105" t="str">
            <v>2305.000</v>
          </cell>
          <cell r="B105" t="str">
            <v>CL - Common area</v>
          </cell>
          <cell r="C105" t="str">
            <v>Cost</v>
          </cell>
        </row>
        <row r="106">
          <cell r="A106" t="str">
            <v>2306.000</v>
          </cell>
          <cell r="B106" t="str">
            <v>CL - Foodcourt</v>
          </cell>
          <cell r="C106" t="str">
            <v>Cost</v>
          </cell>
        </row>
        <row r="107">
          <cell r="A107" t="str">
            <v>2307.000</v>
          </cell>
          <cell r="B107" t="str">
            <v>CL - Sanitary &amp; other services</v>
          </cell>
          <cell r="C107" t="str">
            <v>Cost</v>
          </cell>
        </row>
        <row r="108">
          <cell r="A108" t="str">
            <v>2308.000</v>
          </cell>
          <cell r="B108" t="str">
            <v>CL - Grease traps &amp; sullage</v>
          </cell>
          <cell r="C108" t="str">
            <v>Cost</v>
          </cell>
        </row>
        <row r="109">
          <cell r="A109" t="str">
            <v>2309.000</v>
          </cell>
          <cell r="B109" t="str">
            <v>CL - Other</v>
          </cell>
          <cell r="C109" t="str">
            <v>Cost</v>
          </cell>
        </row>
        <row r="110">
          <cell r="A110" t="str">
            <v>2350.000</v>
          </cell>
          <cell r="B110" t="str">
            <v>PEST CONTROL</v>
          </cell>
          <cell r="C110" t="str">
            <v>Cost</v>
          </cell>
        </row>
        <row r="111">
          <cell r="A111" t="str">
            <v>2351.000</v>
          </cell>
          <cell r="B111" t="str">
            <v>PC - Contract fees</v>
          </cell>
          <cell r="C111" t="str">
            <v>Cost</v>
          </cell>
        </row>
        <row r="112">
          <cell r="A112" t="str">
            <v>2352.000</v>
          </cell>
          <cell r="B112" t="str">
            <v>PC - Other</v>
          </cell>
          <cell r="C112" t="str">
            <v>Cost</v>
          </cell>
        </row>
        <row r="113">
          <cell r="A113" t="str">
            <v>2400.000</v>
          </cell>
          <cell r="B113" t="str">
            <v>SECURITY SERVICES</v>
          </cell>
          <cell r="C113" t="str">
            <v>Cost</v>
          </cell>
        </row>
        <row r="114">
          <cell r="A114" t="str">
            <v>2401.000</v>
          </cell>
          <cell r="B114" t="str">
            <v>SS - Security patrol &amp; montrng</v>
          </cell>
          <cell r="C114" t="str">
            <v>Cost</v>
          </cell>
        </row>
        <row r="115">
          <cell r="A115" t="str">
            <v>2402.000</v>
          </cell>
          <cell r="B115" t="str">
            <v>SS - Security staff wages</v>
          </cell>
          <cell r="C115" t="str">
            <v>Cost</v>
          </cell>
        </row>
        <row r="116">
          <cell r="A116" t="str">
            <v>2403.000</v>
          </cell>
          <cell r="B116" t="str">
            <v>SS - Callout charges</v>
          </cell>
          <cell r="C116" t="str">
            <v>Cost</v>
          </cell>
        </row>
        <row r="117">
          <cell r="A117" t="str">
            <v>2404.000</v>
          </cell>
          <cell r="B117" t="str">
            <v>SS - Access control system</v>
          </cell>
          <cell r="C117" t="str">
            <v>Cost</v>
          </cell>
        </row>
        <row r="118">
          <cell r="A118" t="str">
            <v>2405.000</v>
          </cell>
          <cell r="B118" t="str">
            <v>SS - Communctn &amp; srvllnc systm</v>
          </cell>
          <cell r="C118" t="str">
            <v>Cost</v>
          </cell>
        </row>
        <row r="119">
          <cell r="A119" t="str">
            <v>2406.000</v>
          </cell>
          <cell r="B119" t="str">
            <v>SS - Locks, Keys &amp; cards</v>
          </cell>
          <cell r="C119" t="str">
            <v>Cost</v>
          </cell>
        </row>
        <row r="120">
          <cell r="A120" t="str">
            <v>2407.000</v>
          </cell>
          <cell r="B120" t="str">
            <v>SS - Consultancy</v>
          </cell>
          <cell r="C120" t="str">
            <v>Cost</v>
          </cell>
        </row>
        <row r="121">
          <cell r="A121" t="str">
            <v>2408.000</v>
          </cell>
          <cell r="B121" t="str">
            <v>SC - R&amp;M</v>
          </cell>
          <cell r="C121" t="str">
            <v>Cost</v>
          </cell>
        </row>
        <row r="122">
          <cell r="A122" t="str">
            <v>2409.000</v>
          </cell>
          <cell r="B122" t="str">
            <v>SS - Other</v>
          </cell>
          <cell r="C122" t="str">
            <v>Cost</v>
          </cell>
        </row>
        <row r="123">
          <cell r="A123" t="str">
            <v>2450.000</v>
          </cell>
          <cell r="B123" t="str">
            <v>PLANTS &amp; GARDENS</v>
          </cell>
          <cell r="C123" t="str">
            <v>Cost</v>
          </cell>
        </row>
        <row r="124">
          <cell r="A124" t="str">
            <v>2451.000</v>
          </cell>
          <cell r="B124" t="str">
            <v>Lawn / garden maintenance</v>
          </cell>
          <cell r="C124" t="str">
            <v>Cost</v>
          </cell>
        </row>
        <row r="125">
          <cell r="A125" t="str">
            <v>2452.000</v>
          </cell>
          <cell r="B125" t="str">
            <v>Plants , pot hire, materials</v>
          </cell>
          <cell r="C125" t="str">
            <v>Cost</v>
          </cell>
        </row>
        <row r="126">
          <cell r="A126" t="str">
            <v>2500.000</v>
          </cell>
          <cell r="B126" t="str">
            <v>CAR PARK (Non Public)</v>
          </cell>
          <cell r="C126" t="str">
            <v>Cost</v>
          </cell>
        </row>
        <row r="127">
          <cell r="A127" t="str">
            <v>2501.000</v>
          </cell>
          <cell r="B127" t="str">
            <v>CP - Signs &amp; Materials</v>
          </cell>
          <cell r="C127" t="str">
            <v>Cost</v>
          </cell>
        </row>
        <row r="128">
          <cell r="A128" t="str">
            <v>2502.000</v>
          </cell>
          <cell r="B128" t="str">
            <v>CP - Wages</v>
          </cell>
          <cell r="C128" t="str">
            <v>Cost</v>
          </cell>
        </row>
        <row r="129">
          <cell r="A129" t="str">
            <v>2503.000</v>
          </cell>
          <cell r="B129" t="str">
            <v>CP - R&amp;M</v>
          </cell>
          <cell r="C129" t="str">
            <v>Cost</v>
          </cell>
        </row>
        <row r="130">
          <cell r="A130" t="str">
            <v>2504.000</v>
          </cell>
          <cell r="B130" t="str">
            <v>CP - Cleaning</v>
          </cell>
          <cell r="C130" t="str">
            <v>Cost</v>
          </cell>
        </row>
        <row r="131">
          <cell r="A131" t="str">
            <v>2505.000</v>
          </cell>
          <cell r="B131" t="str">
            <v>CP - Advertising</v>
          </cell>
          <cell r="C131" t="str">
            <v>Cost</v>
          </cell>
        </row>
        <row r="132">
          <cell r="A132" t="str">
            <v>2506.000</v>
          </cell>
          <cell r="B132" t="str">
            <v>CP - Contract Fees</v>
          </cell>
          <cell r="C132" t="str">
            <v>Cost</v>
          </cell>
        </row>
        <row r="133">
          <cell r="A133" t="str">
            <v>2507.000</v>
          </cell>
          <cell r="B133" t="str">
            <v>CP - Other</v>
          </cell>
          <cell r="C133" t="str">
            <v>Cost</v>
          </cell>
        </row>
        <row r="134">
          <cell r="A134" t="str">
            <v>2550.000</v>
          </cell>
          <cell r="B134" t="str">
            <v>ENERGY</v>
          </cell>
          <cell r="C134" t="str">
            <v>Cost</v>
          </cell>
        </row>
        <row r="135">
          <cell r="A135" t="str">
            <v>2551.000</v>
          </cell>
          <cell r="B135" t="str">
            <v>EN - ELECTRICITY - BASE BUILDI</v>
          </cell>
          <cell r="C135" t="str">
            <v>Cost</v>
          </cell>
        </row>
        <row r="136">
          <cell r="A136" t="str">
            <v>2552.000</v>
          </cell>
          <cell r="B136" t="str">
            <v>EN - Gas</v>
          </cell>
          <cell r="C136" t="str">
            <v>Cost</v>
          </cell>
        </row>
        <row r="137">
          <cell r="A137" t="str">
            <v>2553.000</v>
          </cell>
          <cell r="B137" t="str">
            <v>EN - Oil</v>
          </cell>
          <cell r="C137" t="str">
            <v>Cost</v>
          </cell>
        </row>
        <row r="138">
          <cell r="A138" t="str">
            <v>2554.000</v>
          </cell>
          <cell r="B138" t="str">
            <v>EN - Energy - Other</v>
          </cell>
          <cell r="C138" t="str">
            <v>Cost</v>
          </cell>
        </row>
        <row r="139">
          <cell r="A139" t="str">
            <v>2600.000</v>
          </cell>
          <cell r="B139" t="str">
            <v>ELECTRICAL SERVICES</v>
          </cell>
          <cell r="C139" t="str">
            <v>Cost</v>
          </cell>
        </row>
        <row r="140">
          <cell r="A140" t="str">
            <v>2601.000</v>
          </cell>
          <cell r="B140" t="str">
            <v>ES - Main Power System</v>
          </cell>
          <cell r="C140" t="str">
            <v>Cost</v>
          </cell>
        </row>
        <row r="141">
          <cell r="A141" t="str">
            <v>2602.000</v>
          </cell>
          <cell r="B141" t="str">
            <v>ES - Lamps &amp; Tubes</v>
          </cell>
          <cell r="C141" t="str">
            <v>Cost</v>
          </cell>
        </row>
        <row r="142">
          <cell r="A142" t="str">
            <v>2603.000</v>
          </cell>
          <cell r="B142" t="str">
            <v>ES - Standby Power Systems</v>
          </cell>
          <cell r="C142" t="str">
            <v>Cost</v>
          </cell>
        </row>
        <row r="143">
          <cell r="A143" t="str">
            <v>2604.000</v>
          </cell>
          <cell r="B143" t="str">
            <v>ES - Emergency Lighting System</v>
          </cell>
          <cell r="C143" t="str">
            <v>Cost</v>
          </cell>
        </row>
        <row r="144">
          <cell r="A144" t="str">
            <v>2605.000</v>
          </cell>
          <cell r="B144" t="str">
            <v>ES - Energy Management System</v>
          </cell>
          <cell r="C144" t="str">
            <v>Cost</v>
          </cell>
        </row>
        <row r="145">
          <cell r="A145" t="str">
            <v>2606.000</v>
          </cell>
          <cell r="B145" t="str">
            <v>ES - Electrical Consultancy</v>
          </cell>
          <cell r="C145" t="str">
            <v>Cost</v>
          </cell>
        </row>
        <row r="146">
          <cell r="A146" t="str">
            <v>2607.000</v>
          </cell>
          <cell r="B146" t="str">
            <v>ES - R&amp;M</v>
          </cell>
          <cell r="C146" t="str">
            <v>Cost</v>
          </cell>
        </row>
        <row r="147">
          <cell r="A147" t="str">
            <v>2609.000</v>
          </cell>
          <cell r="B147" t="str">
            <v>ES - Other</v>
          </cell>
          <cell r="C147" t="str">
            <v>Cost</v>
          </cell>
        </row>
        <row r="148">
          <cell r="A148" t="str">
            <v>2620.000</v>
          </cell>
          <cell r="B148" t="str">
            <v>FIRE PROTECTION SERVICES</v>
          </cell>
          <cell r="C148" t="str">
            <v>Cost</v>
          </cell>
        </row>
        <row r="149">
          <cell r="A149" t="str">
            <v>2621.000</v>
          </cell>
          <cell r="B149" t="str">
            <v>FP - Contract fee</v>
          </cell>
          <cell r="C149" t="str">
            <v>Cost</v>
          </cell>
        </row>
        <row r="150">
          <cell r="A150" t="str">
            <v>2622.000</v>
          </cell>
          <cell r="B150" t="str">
            <v>FP - Sprinkler systems</v>
          </cell>
          <cell r="C150" t="str">
            <v>Cost</v>
          </cell>
        </row>
        <row r="151">
          <cell r="A151" t="str">
            <v>2623.000</v>
          </cell>
          <cell r="B151" t="str">
            <v>FP - Eqpmnt inspctn - Hydrnt/H</v>
          </cell>
          <cell r="C151" t="str">
            <v>Cost</v>
          </cell>
        </row>
        <row r="152">
          <cell r="A152" t="str">
            <v>2624.000</v>
          </cell>
          <cell r="B152" t="str">
            <v>FP - Extinguisher service</v>
          </cell>
          <cell r="C152" t="str">
            <v>Cost</v>
          </cell>
        </row>
        <row r="153">
          <cell r="A153" t="str">
            <v>2625.000</v>
          </cell>
          <cell r="B153" t="str">
            <v>FP - Fire monitoring fee</v>
          </cell>
          <cell r="C153" t="str">
            <v>Cost</v>
          </cell>
        </row>
        <row r="154">
          <cell r="A154" t="str">
            <v>2626.000</v>
          </cell>
          <cell r="B154" t="str">
            <v>FP - Detectors</v>
          </cell>
          <cell r="C154" t="str">
            <v>Cost</v>
          </cell>
        </row>
        <row r="155">
          <cell r="A155" t="str">
            <v>2627.000</v>
          </cell>
          <cell r="B155" t="str">
            <v>FP - Fire Brigade call outs</v>
          </cell>
          <cell r="C155" t="str">
            <v>Cost</v>
          </cell>
        </row>
        <row r="156">
          <cell r="A156" t="str">
            <v>2628.000</v>
          </cell>
          <cell r="B156" t="str">
            <v>FP - Consultancy &amp; warden trng</v>
          </cell>
          <cell r="C156" t="str">
            <v>Cost</v>
          </cell>
        </row>
        <row r="157">
          <cell r="A157" t="str">
            <v>2629.000</v>
          </cell>
          <cell r="B157" t="str">
            <v>FP - Emrgncy wrng systm (EWIS)</v>
          </cell>
          <cell r="C157" t="str">
            <v>Cost</v>
          </cell>
        </row>
        <row r="158">
          <cell r="A158" t="str">
            <v>2630.000</v>
          </cell>
          <cell r="B158" t="str">
            <v>FP - R&amp;M</v>
          </cell>
          <cell r="C158" t="str">
            <v>Cost</v>
          </cell>
        </row>
        <row r="159">
          <cell r="A159" t="str">
            <v>2631.000</v>
          </cell>
          <cell r="B159" t="str">
            <v>FP - Telephone Fire Line</v>
          </cell>
          <cell r="C159" t="str">
            <v>Cost</v>
          </cell>
        </row>
        <row r="160">
          <cell r="A160" t="str">
            <v>2632.000</v>
          </cell>
          <cell r="B160" t="str">
            <v>FP - Other</v>
          </cell>
          <cell r="C160" t="str">
            <v>Cost</v>
          </cell>
        </row>
        <row r="161">
          <cell r="A161" t="str">
            <v>2640.000</v>
          </cell>
          <cell r="B161" t="str">
            <v>MECHANICAL SERVICES</v>
          </cell>
          <cell r="C161" t="str">
            <v>Cost</v>
          </cell>
        </row>
        <row r="162">
          <cell r="A162" t="str">
            <v>2641.000</v>
          </cell>
          <cell r="B162" t="str">
            <v>MS - Contract Fee</v>
          </cell>
          <cell r="C162" t="str">
            <v>Cost</v>
          </cell>
        </row>
        <row r="163">
          <cell r="A163" t="str">
            <v>2642.000</v>
          </cell>
          <cell r="B163" t="str">
            <v>MS - Energy</v>
          </cell>
          <cell r="C163" t="str">
            <v>Cost</v>
          </cell>
        </row>
        <row r="164">
          <cell r="A164" t="str">
            <v>2643.000</v>
          </cell>
          <cell r="B164" t="str">
            <v>MS - Water Treatment</v>
          </cell>
          <cell r="C164" t="str">
            <v>Cost</v>
          </cell>
        </row>
        <row r="165">
          <cell r="A165" t="str">
            <v>2644.000</v>
          </cell>
          <cell r="B165" t="str">
            <v>MS - Air Filters</v>
          </cell>
          <cell r="C165" t="str">
            <v>Cost</v>
          </cell>
        </row>
        <row r="166">
          <cell r="A166" t="str">
            <v>2645.000</v>
          </cell>
          <cell r="B166" t="str">
            <v>MS - Chillers</v>
          </cell>
          <cell r="C166" t="str">
            <v>Cost</v>
          </cell>
        </row>
        <row r="167">
          <cell r="A167" t="str">
            <v>2646.000</v>
          </cell>
          <cell r="B167" t="str">
            <v>MS - Boilers</v>
          </cell>
          <cell r="C167" t="str">
            <v>Cost</v>
          </cell>
        </row>
        <row r="168">
          <cell r="A168" t="str">
            <v>2647.000</v>
          </cell>
          <cell r="B168" t="str">
            <v>MS - BAS, BMS &amp; controls</v>
          </cell>
          <cell r="C168" t="str">
            <v>Cost</v>
          </cell>
        </row>
        <row r="169">
          <cell r="A169" t="str">
            <v>2648.000</v>
          </cell>
          <cell r="B169" t="str">
            <v>MS - Consultants &amp; Licence Fs</v>
          </cell>
          <cell r="C169" t="str">
            <v>Cost</v>
          </cell>
        </row>
        <row r="170">
          <cell r="A170" t="str">
            <v>2649.000</v>
          </cell>
          <cell r="B170" t="str">
            <v>MS - R&amp;M</v>
          </cell>
          <cell r="C170" t="str">
            <v>Cost</v>
          </cell>
        </row>
        <row r="171">
          <cell r="A171" t="str">
            <v>2650.000</v>
          </cell>
          <cell r="B171" t="str">
            <v>MS - Other</v>
          </cell>
          <cell r="C171" t="str">
            <v>Cost</v>
          </cell>
        </row>
        <row r="172">
          <cell r="A172" t="str">
            <v>2660.000</v>
          </cell>
          <cell r="B172" t="str">
            <v>LIFTS SERVICES</v>
          </cell>
          <cell r="C172" t="str">
            <v>Cost</v>
          </cell>
        </row>
        <row r="173">
          <cell r="A173" t="str">
            <v>2661.000</v>
          </cell>
          <cell r="B173" t="str">
            <v>LE - Contract fees</v>
          </cell>
          <cell r="C173" t="str">
            <v>Cost</v>
          </cell>
        </row>
        <row r="174">
          <cell r="A174" t="str">
            <v>2662.000</v>
          </cell>
          <cell r="B174" t="str">
            <v>LE - R&amp;M - Contract</v>
          </cell>
          <cell r="C174" t="str">
            <v>Cost</v>
          </cell>
        </row>
        <row r="175">
          <cell r="A175" t="str">
            <v>2663.000</v>
          </cell>
          <cell r="B175" t="str">
            <v>LE - R&amp;M - Service calls</v>
          </cell>
          <cell r="C175" t="str">
            <v>Cost</v>
          </cell>
        </row>
        <row r="176">
          <cell r="A176" t="str">
            <v>2664.000</v>
          </cell>
          <cell r="B176" t="str">
            <v>LE - Telephone</v>
          </cell>
          <cell r="C176" t="str">
            <v>Cost</v>
          </cell>
        </row>
        <row r="177">
          <cell r="A177" t="str">
            <v>2665.000</v>
          </cell>
          <cell r="B177" t="str">
            <v>LE - Building maintenace unit</v>
          </cell>
          <cell r="C177" t="str">
            <v>Cost</v>
          </cell>
        </row>
        <row r="178">
          <cell r="A178" t="str">
            <v>2666.000</v>
          </cell>
          <cell r="B178" t="str">
            <v>LE - Consultant &amp; licence fees</v>
          </cell>
          <cell r="C178" t="str">
            <v>Cost</v>
          </cell>
        </row>
        <row r="179">
          <cell r="A179" t="str">
            <v>2667.000</v>
          </cell>
          <cell r="B179" t="str">
            <v>LE - Other</v>
          </cell>
          <cell r="C179" t="str">
            <v>Cost</v>
          </cell>
        </row>
        <row r="180">
          <cell r="A180" t="str">
            <v>2680.000</v>
          </cell>
          <cell r="B180" t="str">
            <v>BUILDING FABRIC</v>
          </cell>
          <cell r="C180" t="str">
            <v>Cost</v>
          </cell>
        </row>
        <row r="181">
          <cell r="A181" t="str">
            <v>2681.000</v>
          </cell>
          <cell r="B181" t="str">
            <v>BF - Structural &amp; facades</v>
          </cell>
          <cell r="C181" t="str">
            <v>Cost</v>
          </cell>
        </row>
        <row r="182">
          <cell r="A182" t="str">
            <v>2682.000</v>
          </cell>
          <cell r="B182" t="str">
            <v>BF - Windows &amp; doors</v>
          </cell>
          <cell r="C182" t="str">
            <v>Cost</v>
          </cell>
        </row>
        <row r="183">
          <cell r="A183" t="str">
            <v>2683.000</v>
          </cell>
          <cell r="B183" t="str">
            <v>BF - External environs</v>
          </cell>
          <cell r="C183" t="str">
            <v>Cost</v>
          </cell>
        </row>
        <row r="184">
          <cell r="A184" t="str">
            <v>2684.000</v>
          </cell>
          <cell r="B184" t="str">
            <v>BF - Walls floors &amp; ceilings</v>
          </cell>
          <cell r="C184" t="str">
            <v>Cost</v>
          </cell>
        </row>
        <row r="185">
          <cell r="A185" t="str">
            <v>2685.000</v>
          </cell>
          <cell r="B185" t="str">
            <v>BF - Automatic &amp; Roller Doors</v>
          </cell>
          <cell r="C185" t="str">
            <v>Cost</v>
          </cell>
        </row>
        <row r="186">
          <cell r="A186" t="str">
            <v>2686.000</v>
          </cell>
          <cell r="B186" t="str">
            <v>BF - Fixtures &amp; fittings</v>
          </cell>
          <cell r="C186" t="str">
            <v>Cost</v>
          </cell>
        </row>
        <row r="187">
          <cell r="A187" t="str">
            <v>2687.000</v>
          </cell>
          <cell r="B187" t="str">
            <v>BF - Structural consultants</v>
          </cell>
          <cell r="C187" t="str">
            <v>Cost</v>
          </cell>
        </row>
        <row r="188">
          <cell r="A188" t="str">
            <v>2688.000</v>
          </cell>
          <cell r="B188" t="str">
            <v>BF - R&amp;M</v>
          </cell>
          <cell r="C188" t="str">
            <v>Cost</v>
          </cell>
        </row>
        <row r="189">
          <cell r="A189" t="str">
            <v>2689.000</v>
          </cell>
          <cell r="B189" t="str">
            <v>BF - R&amp;M - Roller Doors</v>
          </cell>
          <cell r="C189" t="str">
            <v>Cost</v>
          </cell>
        </row>
        <row r="190">
          <cell r="A190" t="str">
            <v>2690.000</v>
          </cell>
          <cell r="B190" t="str">
            <v>BF - Other</v>
          </cell>
          <cell r="C190" t="str">
            <v>Cost</v>
          </cell>
        </row>
        <row r="191">
          <cell r="A191" t="str">
            <v>2700.000</v>
          </cell>
          <cell r="B191" t="str">
            <v>HYDRAULIC SERVICES</v>
          </cell>
          <cell r="C191" t="str">
            <v>Cost</v>
          </cell>
        </row>
        <row r="192">
          <cell r="A192" t="str">
            <v>2701.000</v>
          </cell>
          <cell r="B192" t="str">
            <v>HS - Sewerage &amp; drainag systms</v>
          </cell>
          <cell r="C192" t="str">
            <v>Cost</v>
          </cell>
        </row>
        <row r="193">
          <cell r="A193" t="str">
            <v>2702.000</v>
          </cell>
          <cell r="B193" t="str">
            <v>HS - Domestic water systems</v>
          </cell>
          <cell r="C193" t="str">
            <v>Cost</v>
          </cell>
        </row>
        <row r="194">
          <cell r="A194" t="str">
            <v>2703.000</v>
          </cell>
          <cell r="B194" t="str">
            <v>HS - Gardening water systems</v>
          </cell>
          <cell r="C194" t="str">
            <v>Cost</v>
          </cell>
        </row>
        <row r="195">
          <cell r="A195" t="str">
            <v>2704.000</v>
          </cell>
          <cell r="B195" t="str">
            <v>HS - Consultants</v>
          </cell>
          <cell r="C195" t="str">
            <v>Cost</v>
          </cell>
        </row>
        <row r="196">
          <cell r="A196" t="str">
            <v>2705.000</v>
          </cell>
          <cell r="B196" t="str">
            <v>HS - R&amp;M</v>
          </cell>
          <cell r="C196" t="str">
            <v>Cost</v>
          </cell>
        </row>
        <row r="197">
          <cell r="A197" t="str">
            <v>2706.000</v>
          </cell>
          <cell r="B197" t="str">
            <v>HS - Other</v>
          </cell>
          <cell r="C197" t="str">
            <v>Cost</v>
          </cell>
        </row>
        <row r="198">
          <cell r="A198" t="str">
            <v>2720.000</v>
          </cell>
          <cell r="B198" t="str">
            <v>MINOR COSTS &amp; FEES</v>
          </cell>
          <cell r="C198" t="str">
            <v>Cost</v>
          </cell>
        </row>
        <row r="199">
          <cell r="A199" t="str">
            <v>2721.000</v>
          </cell>
          <cell r="B199" t="str">
            <v>Music &amp; PA system</v>
          </cell>
          <cell r="C199" t="str">
            <v>Cost</v>
          </cell>
        </row>
        <row r="200">
          <cell r="A200" t="str">
            <v>2722.000</v>
          </cell>
          <cell r="B200" t="str">
            <v>Auditors fees</v>
          </cell>
          <cell r="C200" t="str">
            <v>Cost</v>
          </cell>
        </row>
        <row r="201">
          <cell r="A201" t="str">
            <v>2723.000</v>
          </cell>
          <cell r="B201" t="str">
            <v>Accountants fees</v>
          </cell>
          <cell r="C201" t="str">
            <v>Cost</v>
          </cell>
        </row>
        <row r="202">
          <cell r="A202" t="str">
            <v>2724.000</v>
          </cell>
          <cell r="B202" t="str">
            <v>Signs &amp; directories</v>
          </cell>
          <cell r="C202" t="str">
            <v>Cost</v>
          </cell>
        </row>
        <row r="203">
          <cell r="A203" t="str">
            <v>2725.000</v>
          </cell>
          <cell r="B203" t="str">
            <v>Other minor costs &amp; fees</v>
          </cell>
          <cell r="C203" t="str">
            <v>Cost</v>
          </cell>
        </row>
        <row r="204">
          <cell r="A204" t="str">
            <v>2726.000</v>
          </cell>
          <cell r="B204" t="str">
            <v>R&amp;M - Other</v>
          </cell>
          <cell r="C204" t="str">
            <v>Cost</v>
          </cell>
        </row>
        <row r="205">
          <cell r="A205" t="str">
            <v>2800.000</v>
          </cell>
          <cell r="B205" t="str">
            <v>ON SITE BUILDING STAFF</v>
          </cell>
          <cell r="C205" t="str">
            <v>Cost</v>
          </cell>
        </row>
        <row r="206">
          <cell r="A206" t="str">
            <v>2801.000</v>
          </cell>
          <cell r="B206" t="str">
            <v>Building staff wages &amp; oncosts</v>
          </cell>
          <cell r="C206" t="str">
            <v>Cost</v>
          </cell>
        </row>
        <row r="207">
          <cell r="A207" t="str">
            <v>2802.000</v>
          </cell>
          <cell r="B207" t="str">
            <v>Equipment &amp; supplies</v>
          </cell>
          <cell r="C207" t="str">
            <v>Cost</v>
          </cell>
        </row>
        <row r="208">
          <cell r="A208" t="str">
            <v>2803.000</v>
          </cell>
          <cell r="B208" t="str">
            <v>Staff telephones, pagers</v>
          </cell>
          <cell r="C208" t="str">
            <v>Cost</v>
          </cell>
        </row>
        <row r="209">
          <cell r="A209" t="str">
            <v>2804.000</v>
          </cell>
          <cell r="B209" t="str">
            <v>Motor vehicle costs</v>
          </cell>
          <cell r="C209" t="str">
            <v>Cost</v>
          </cell>
        </row>
        <row r="210">
          <cell r="A210" t="str">
            <v>2805.000</v>
          </cell>
          <cell r="B210" t="str">
            <v>Other building staff costs</v>
          </cell>
          <cell r="C210" t="str">
            <v>Cost</v>
          </cell>
        </row>
        <row r="211">
          <cell r="A211" t="str">
            <v>2820.000</v>
          </cell>
          <cell r="B211" t="str">
            <v>CENTRE MANAGEMENT STAFF (Rt O)</v>
          </cell>
          <cell r="C211" t="str">
            <v>Cost</v>
          </cell>
        </row>
        <row r="212">
          <cell r="A212" t="str">
            <v>2821.000</v>
          </cell>
          <cell r="B212" t="str">
            <v>Centre Mgmt - Wages &amp; oncosts</v>
          </cell>
          <cell r="C212" t="str">
            <v>Cost</v>
          </cell>
        </row>
        <row r="213">
          <cell r="A213" t="str">
            <v>2822.000</v>
          </cell>
          <cell r="B213" t="str">
            <v>Centre Mgmt - Staff Amenities</v>
          </cell>
          <cell r="C213" t="str">
            <v>Cost</v>
          </cell>
        </row>
        <row r="214">
          <cell r="A214" t="str">
            <v>2823.000</v>
          </cell>
          <cell r="B214" t="str">
            <v>Centre Mgmt - Statnry &amp; Prntng</v>
          </cell>
          <cell r="C214" t="str">
            <v>Cost</v>
          </cell>
        </row>
        <row r="215">
          <cell r="A215" t="str">
            <v>2824.000</v>
          </cell>
          <cell r="B215" t="str">
            <v>Centre Mgmt - Telephones</v>
          </cell>
          <cell r="C215" t="str">
            <v>Cost</v>
          </cell>
        </row>
        <row r="216">
          <cell r="A216" t="str">
            <v>2825.000</v>
          </cell>
          <cell r="B216" t="str">
            <v>Centre Mgmt - Postage &amp; Delvrs</v>
          </cell>
          <cell r="C216" t="str">
            <v>Cost</v>
          </cell>
        </row>
        <row r="217">
          <cell r="A217" t="str">
            <v>2826.000</v>
          </cell>
          <cell r="B217" t="str">
            <v>Centre Mgmt - Motor vehicles</v>
          </cell>
          <cell r="C217" t="str">
            <v>Cost</v>
          </cell>
        </row>
        <row r="218">
          <cell r="A218" t="str">
            <v>2827.000</v>
          </cell>
          <cell r="B218" t="str">
            <v>Centre Mgmt - Equipment Costs</v>
          </cell>
          <cell r="C218" t="str">
            <v>Cost</v>
          </cell>
        </row>
        <row r="219">
          <cell r="A219" t="str">
            <v>2828.000</v>
          </cell>
          <cell r="B219" t="str">
            <v>Centre Mgmt - Uniforms</v>
          </cell>
          <cell r="C219" t="str">
            <v>Cost</v>
          </cell>
        </row>
        <row r="220">
          <cell r="A220" t="str">
            <v>2829.000</v>
          </cell>
          <cell r="B220" t="str">
            <v>Centre Mgmt - Meetings</v>
          </cell>
          <cell r="C220" t="str">
            <v>Cost</v>
          </cell>
        </row>
        <row r="221">
          <cell r="A221" t="str">
            <v>2830.000</v>
          </cell>
          <cell r="B221" t="str">
            <v>Centre Mgmt - Sbscrptns / Trng</v>
          </cell>
          <cell r="C221" t="str">
            <v>Cost</v>
          </cell>
        </row>
        <row r="222">
          <cell r="A222" t="str">
            <v>2831.000</v>
          </cell>
          <cell r="B222" t="str">
            <v>Centre Mgmt - Other expenses</v>
          </cell>
          <cell r="C222" t="str">
            <v>Cost</v>
          </cell>
        </row>
        <row r="223">
          <cell r="A223" t="str">
            <v>2850.000</v>
          </cell>
          <cell r="B223" t="str">
            <v>MANAGEMENT FEES</v>
          </cell>
          <cell r="C223" t="str">
            <v>Cost</v>
          </cell>
        </row>
        <row r="224">
          <cell r="A224" t="str">
            <v>2851.000</v>
          </cell>
          <cell r="B224" t="str">
            <v>Internal management fees</v>
          </cell>
          <cell r="C224" t="str">
            <v>Cost</v>
          </cell>
        </row>
        <row r="225">
          <cell r="A225" t="str">
            <v>2852.000</v>
          </cell>
          <cell r="B225" t="str">
            <v>External management fees</v>
          </cell>
          <cell r="C225" t="str">
            <v>Cost</v>
          </cell>
        </row>
        <row r="226">
          <cell r="A226" t="str">
            <v>2900.000</v>
          </cell>
          <cell r="B226" t="str">
            <v>BANK AND OTHER CHARGES</v>
          </cell>
          <cell r="C226" t="str">
            <v>Cost</v>
          </cell>
        </row>
        <row r="227">
          <cell r="A227" t="str">
            <v>2901.000</v>
          </cell>
          <cell r="B227" t="str">
            <v>Bank charges</v>
          </cell>
          <cell r="C227" t="str">
            <v>Cost</v>
          </cell>
        </row>
        <row r="228">
          <cell r="A228" t="str">
            <v>2902.000</v>
          </cell>
          <cell r="B228" t="str">
            <v>Government charges</v>
          </cell>
          <cell r="C228" t="str">
            <v>Cost</v>
          </cell>
        </row>
        <row r="229">
          <cell r="A229" t="str">
            <v>2903.000</v>
          </cell>
          <cell r="B229" t="str">
            <v>Other charges</v>
          </cell>
          <cell r="C229" t="str">
            <v>Cost</v>
          </cell>
        </row>
        <row r="230">
          <cell r="A230" t="str">
            <v>2920.000</v>
          </cell>
          <cell r="B230" t="str">
            <v>STRATA TITLE LEVIES</v>
          </cell>
          <cell r="C230" t="str">
            <v>Cost</v>
          </cell>
        </row>
        <row r="231">
          <cell r="A231" t="str">
            <v>2921.000</v>
          </cell>
          <cell r="B231" t="str">
            <v>Strata title fees</v>
          </cell>
          <cell r="C231" t="str">
            <v>Cost</v>
          </cell>
        </row>
        <row r="232">
          <cell r="A232" t="str">
            <v>2922.000</v>
          </cell>
          <cell r="B232" t="str">
            <v>Sinking fund fees</v>
          </cell>
          <cell r="C232" t="str">
            <v>Cost</v>
          </cell>
        </row>
        <row r="233">
          <cell r="A233" t="str">
            <v>2923.000</v>
          </cell>
          <cell r="B233" t="str">
            <v>Other strata fees &amp; levies</v>
          </cell>
          <cell r="C233" t="str">
            <v>Cost</v>
          </cell>
        </row>
        <row r="234">
          <cell r="A234" t="str">
            <v>2999.000</v>
          </cell>
          <cell r="B234" t="str">
            <v>Vacancy loss Expense</v>
          </cell>
          <cell r="C234" t="str">
            <v>Cost</v>
          </cell>
        </row>
        <row r="235">
          <cell r="A235" t="str">
            <v>3000.000</v>
          </cell>
          <cell r="B235" t="str">
            <v>REIMBURSED EXPENDITURE</v>
          </cell>
          <cell r="C235" t="str">
            <v>Cost</v>
          </cell>
        </row>
        <row r="236">
          <cell r="A236" t="str">
            <v>3100.000</v>
          </cell>
          <cell r="B236" t="str">
            <v>RE - CLEANING</v>
          </cell>
          <cell r="C236" t="str">
            <v>Cost</v>
          </cell>
        </row>
        <row r="237">
          <cell r="A237" t="str">
            <v>3101.000</v>
          </cell>
          <cell r="B237" t="str">
            <v>RE - Cleaning - Tenant areas</v>
          </cell>
          <cell r="C237" t="str">
            <v>Cost</v>
          </cell>
        </row>
        <row r="238">
          <cell r="A238" t="str">
            <v>3102.000</v>
          </cell>
          <cell r="B238" t="str">
            <v>RE - Clng - Commn ars (Rtl Onl</v>
          </cell>
          <cell r="C238" t="str">
            <v>Cost</v>
          </cell>
        </row>
        <row r="239">
          <cell r="A239" t="str">
            <v>3103.000</v>
          </cell>
          <cell r="B239" t="str">
            <v>RE - Cleaning Special</v>
          </cell>
          <cell r="C239" t="str">
            <v>Cost</v>
          </cell>
        </row>
        <row r="240">
          <cell r="A240" t="str">
            <v>3104.000</v>
          </cell>
          <cell r="B240" t="str">
            <v>RE - Cleaning - Other</v>
          </cell>
          <cell r="C240" t="str">
            <v>Cost</v>
          </cell>
        </row>
        <row r="241">
          <cell r="A241" t="str">
            <v>3200.000</v>
          </cell>
          <cell r="B241" t="str">
            <v>RE - TOILET REQUISITES</v>
          </cell>
          <cell r="C241" t="str">
            <v>Cost</v>
          </cell>
        </row>
        <row r="242">
          <cell r="A242" t="str">
            <v>3201.000</v>
          </cell>
          <cell r="B242" t="str">
            <v>RE - Toilet Requisites</v>
          </cell>
          <cell r="C242" t="str">
            <v>Cost</v>
          </cell>
        </row>
        <row r="243">
          <cell r="A243" t="str">
            <v>3300.000</v>
          </cell>
          <cell r="B243" t="str">
            <v>RE - ENERGY</v>
          </cell>
          <cell r="C243" t="str">
            <v>Cost</v>
          </cell>
        </row>
        <row r="244">
          <cell r="A244" t="str">
            <v>3301.000</v>
          </cell>
          <cell r="B244" t="str">
            <v>RE - Energy</v>
          </cell>
          <cell r="C244" t="str">
            <v>Cost</v>
          </cell>
        </row>
        <row r="245">
          <cell r="A245" t="str">
            <v>3302.000</v>
          </cell>
          <cell r="B245" t="str">
            <v>RE - Energy - Other</v>
          </cell>
          <cell r="C245" t="str">
            <v>Cost</v>
          </cell>
        </row>
        <row r="246">
          <cell r="A246" t="str">
            <v>3400.000</v>
          </cell>
          <cell r="B246" t="str">
            <v>RE - BUILDING MANAGEMENT</v>
          </cell>
          <cell r="C246" t="str">
            <v>Cost</v>
          </cell>
        </row>
        <row r="247">
          <cell r="A247" t="str">
            <v>3401.000</v>
          </cell>
          <cell r="B247" t="str">
            <v>RE - Bld Mgmt - Reprs &amp; mintnc</v>
          </cell>
          <cell r="C247" t="str">
            <v>Cost</v>
          </cell>
        </row>
        <row r="248">
          <cell r="A248" t="str">
            <v>3402.000</v>
          </cell>
          <cell r="B248" t="str">
            <v>RE - Bld Mgmt - Security costs</v>
          </cell>
          <cell r="C248" t="str">
            <v>Cost</v>
          </cell>
        </row>
        <row r="249">
          <cell r="A249" t="str">
            <v>3500.000</v>
          </cell>
          <cell r="B249" t="str">
            <v>RE - AIRCONDITIONING</v>
          </cell>
          <cell r="C249" t="str">
            <v>Cost</v>
          </cell>
        </row>
        <row r="250">
          <cell r="A250" t="str">
            <v>3501.000</v>
          </cell>
          <cell r="B250" t="str">
            <v>RE - Air Conditioning</v>
          </cell>
          <cell r="C250" t="str">
            <v>Cost</v>
          </cell>
        </row>
        <row r="251">
          <cell r="A251" t="str">
            <v>3600.000</v>
          </cell>
          <cell r="B251" t="str">
            <v>RE - OTHER</v>
          </cell>
          <cell r="C251" t="str">
            <v>Cost</v>
          </cell>
        </row>
        <row r="252">
          <cell r="A252" t="str">
            <v>3602.000</v>
          </cell>
          <cell r="B252" t="str">
            <v>RE - Signs &amp; Directories</v>
          </cell>
          <cell r="C252" t="str">
            <v>Cost</v>
          </cell>
        </row>
        <row r="253">
          <cell r="A253" t="str">
            <v>3603.000</v>
          </cell>
          <cell r="B253" t="str">
            <v>RE - Legal Costs</v>
          </cell>
          <cell r="C253" t="str">
            <v>Cost</v>
          </cell>
        </row>
        <row r="254">
          <cell r="A254" t="str">
            <v>3604.000</v>
          </cell>
          <cell r="B254" t="str">
            <v>RE - Other</v>
          </cell>
          <cell r="C254" t="str">
            <v>Cost</v>
          </cell>
        </row>
        <row r="255">
          <cell r="A255" t="str">
            <v>4000.000</v>
          </cell>
          <cell r="B255" t="str">
            <v>NON RECOVERABLE EXPENSES</v>
          </cell>
          <cell r="C255" t="str">
            <v>Expense</v>
          </cell>
        </row>
        <row r="256">
          <cell r="A256" t="str">
            <v>4100.000</v>
          </cell>
          <cell r="B256" t="str">
            <v>NR - STATUTORY EXPENSES</v>
          </cell>
          <cell r="C256" t="str">
            <v>Expense</v>
          </cell>
        </row>
        <row r="257">
          <cell r="A257" t="str">
            <v>4110.000</v>
          </cell>
          <cell r="B257" t="str">
            <v>NR - Council rates</v>
          </cell>
          <cell r="C257" t="str">
            <v>Expense</v>
          </cell>
        </row>
        <row r="258">
          <cell r="A258" t="str">
            <v>4120.000</v>
          </cell>
          <cell r="B258" t="str">
            <v>NR - Water rates</v>
          </cell>
          <cell r="C258" t="str">
            <v>Expense</v>
          </cell>
        </row>
        <row r="259">
          <cell r="A259" t="str">
            <v>4130.000</v>
          </cell>
          <cell r="B259" t="str">
            <v>NR - Land tax</v>
          </cell>
          <cell r="C259" t="str">
            <v>Expense</v>
          </cell>
        </row>
        <row r="260">
          <cell r="A260" t="str">
            <v>4140.000</v>
          </cell>
          <cell r="B260" t="str">
            <v>NR - Other rates</v>
          </cell>
          <cell r="C260" t="str">
            <v>Expense</v>
          </cell>
        </row>
        <row r="261">
          <cell r="A261" t="str">
            <v>4150.000</v>
          </cell>
          <cell r="B261" t="str">
            <v>NR - INSURANCE</v>
          </cell>
          <cell r="C261" t="str">
            <v>Expense</v>
          </cell>
        </row>
        <row r="262">
          <cell r="A262" t="str">
            <v>4151.000</v>
          </cell>
          <cell r="B262" t="str">
            <v>NR - Insurance premiums</v>
          </cell>
          <cell r="C262" t="str">
            <v>Expense</v>
          </cell>
        </row>
        <row r="263">
          <cell r="A263" t="str">
            <v>4152.000</v>
          </cell>
          <cell r="B263" t="str">
            <v>NR - Insurance other costs</v>
          </cell>
          <cell r="C263" t="str">
            <v>Expense</v>
          </cell>
        </row>
        <row r="264">
          <cell r="A264" t="str">
            <v>4200.000</v>
          </cell>
          <cell r="B264" t="str">
            <v>NR - CLEANING</v>
          </cell>
          <cell r="C264" t="str">
            <v>Expense</v>
          </cell>
        </row>
        <row r="265">
          <cell r="A265" t="str">
            <v>4201.000</v>
          </cell>
          <cell r="B265" t="str">
            <v>NR - Cleaning expenses</v>
          </cell>
          <cell r="C265" t="str">
            <v>Expense</v>
          </cell>
        </row>
        <row r="266">
          <cell r="A266" t="str">
            <v>4220.000</v>
          </cell>
          <cell r="B266" t="str">
            <v>NR - PEST CONTROL</v>
          </cell>
          <cell r="C266" t="str">
            <v>Expense</v>
          </cell>
        </row>
        <row r="267">
          <cell r="A267" t="str">
            <v>4221.000</v>
          </cell>
          <cell r="B267" t="str">
            <v>NR - Pest Control Expenses</v>
          </cell>
          <cell r="C267" t="str">
            <v>Expense</v>
          </cell>
        </row>
        <row r="268">
          <cell r="A268" t="str">
            <v>4250.000</v>
          </cell>
          <cell r="B268" t="str">
            <v>NR - CARPARK</v>
          </cell>
          <cell r="C268" t="str">
            <v>Expense</v>
          </cell>
        </row>
        <row r="269">
          <cell r="A269" t="str">
            <v>4251.000</v>
          </cell>
          <cell r="B269" t="str">
            <v>NR - CP - Expenses</v>
          </cell>
          <cell r="C269" t="str">
            <v>Expense</v>
          </cell>
        </row>
        <row r="270">
          <cell r="A270" t="str">
            <v>4252.000</v>
          </cell>
          <cell r="B270" t="str">
            <v>NR - CP - Electricity</v>
          </cell>
          <cell r="C270" t="str">
            <v>Expense</v>
          </cell>
        </row>
        <row r="271">
          <cell r="A271" t="str">
            <v>4253.000</v>
          </cell>
          <cell r="B271" t="str">
            <v>NR - CP - R&amp;M</v>
          </cell>
          <cell r="C271" t="str">
            <v>Expense</v>
          </cell>
        </row>
        <row r="272">
          <cell r="A272" t="str">
            <v>4254.000</v>
          </cell>
          <cell r="B272" t="str">
            <v>NR - CP - Licence Fees</v>
          </cell>
          <cell r="C272" t="str">
            <v>Expense</v>
          </cell>
        </row>
        <row r="273">
          <cell r="A273" t="str">
            <v>4255.000</v>
          </cell>
          <cell r="B273" t="str">
            <v>NR - CP - Cleaning</v>
          </cell>
          <cell r="C273" t="str">
            <v>Expense</v>
          </cell>
        </row>
        <row r="274">
          <cell r="A274" t="str">
            <v>4256.000</v>
          </cell>
          <cell r="B274" t="str">
            <v>NR - CP - Wages</v>
          </cell>
          <cell r="C274" t="str">
            <v>Expense</v>
          </cell>
        </row>
        <row r="275">
          <cell r="A275" t="str">
            <v>4257.000</v>
          </cell>
          <cell r="B275" t="str">
            <v>NR - CP - Equipment &amp; Supplies</v>
          </cell>
          <cell r="C275" t="str">
            <v>Expense</v>
          </cell>
        </row>
        <row r="276">
          <cell r="A276" t="str">
            <v>4258.000</v>
          </cell>
          <cell r="B276" t="str">
            <v>NR - CP - Telephone &amp; Pagers</v>
          </cell>
          <cell r="C276" t="str">
            <v>Expense</v>
          </cell>
        </row>
        <row r="277">
          <cell r="A277" t="str">
            <v>4259.000</v>
          </cell>
          <cell r="B277" t="str">
            <v>NR - CP - Petty Cash</v>
          </cell>
          <cell r="C277" t="str">
            <v>Expense</v>
          </cell>
        </row>
        <row r="278">
          <cell r="A278" t="str">
            <v>4260.000</v>
          </cell>
          <cell r="B278" t="str">
            <v>NR - CP - Other</v>
          </cell>
          <cell r="C278" t="str">
            <v>Expense</v>
          </cell>
        </row>
        <row r="279">
          <cell r="A279" t="str">
            <v>4261.000</v>
          </cell>
          <cell r="B279" t="str">
            <v>NR-CP-Insurance</v>
          </cell>
          <cell r="C279" t="str">
            <v>Expense</v>
          </cell>
        </row>
        <row r="280">
          <cell r="A280" t="str">
            <v>4262.000</v>
          </cell>
          <cell r="B280" t="str">
            <v>NR-CP-Advertising</v>
          </cell>
          <cell r="C280" t="str">
            <v>Expense</v>
          </cell>
        </row>
        <row r="281">
          <cell r="A281" t="str">
            <v>4300.000</v>
          </cell>
          <cell r="B281" t="str">
            <v>NR - ENERGY</v>
          </cell>
          <cell r="C281" t="str">
            <v>Expense</v>
          </cell>
        </row>
        <row r="282">
          <cell r="A282" t="str">
            <v>4301.000</v>
          </cell>
          <cell r="B282" t="str">
            <v>NR - Electricity</v>
          </cell>
          <cell r="C282" t="str">
            <v>Expense</v>
          </cell>
        </row>
        <row r="283">
          <cell r="A283" t="str">
            <v>4302.000</v>
          </cell>
          <cell r="B283" t="str">
            <v>NR - Gas &amp; Oil</v>
          </cell>
          <cell r="C283" t="str">
            <v>Expense</v>
          </cell>
        </row>
        <row r="284">
          <cell r="A284" t="str">
            <v>4350.000</v>
          </cell>
          <cell r="B284" t="str">
            <v>NR - FIRE PROTECTION SERVICES</v>
          </cell>
          <cell r="C284" t="str">
            <v>Expense</v>
          </cell>
        </row>
        <row r="285">
          <cell r="A285" t="str">
            <v>4351.000</v>
          </cell>
          <cell r="B285" t="str">
            <v>NR - Fire Protection</v>
          </cell>
          <cell r="C285" t="str">
            <v>Expense</v>
          </cell>
        </row>
        <row r="286">
          <cell r="A286" t="str">
            <v>4400.000</v>
          </cell>
          <cell r="B286" t="str">
            <v>NR - LIFT SERVICES</v>
          </cell>
          <cell r="C286" t="str">
            <v>Expense</v>
          </cell>
        </row>
        <row r="287">
          <cell r="A287" t="str">
            <v>4401.000</v>
          </cell>
          <cell r="B287" t="str">
            <v>NR - Lifts Services</v>
          </cell>
          <cell r="C287" t="str">
            <v>Expense</v>
          </cell>
        </row>
        <row r="288">
          <cell r="A288" t="str">
            <v>4500.000</v>
          </cell>
          <cell r="B288" t="str">
            <v>NR - BUILDING SERVICES</v>
          </cell>
          <cell r="C288" t="str">
            <v>Expense</v>
          </cell>
        </row>
        <row r="289">
          <cell r="A289" t="str">
            <v>4501.000</v>
          </cell>
          <cell r="B289" t="str">
            <v>NR - Building Fabric</v>
          </cell>
          <cell r="C289" t="str">
            <v>Expense</v>
          </cell>
        </row>
        <row r="290">
          <cell r="A290" t="str">
            <v>4502.000</v>
          </cell>
          <cell r="B290" t="str">
            <v>NR - Mechanical Services</v>
          </cell>
          <cell r="C290" t="str">
            <v>Expense</v>
          </cell>
        </row>
        <row r="291">
          <cell r="A291" t="str">
            <v>4503.000</v>
          </cell>
          <cell r="B291" t="str">
            <v>NR - Hydraulic Services</v>
          </cell>
          <cell r="C291" t="str">
            <v>Expense</v>
          </cell>
        </row>
        <row r="292">
          <cell r="A292" t="str">
            <v>4504.000</v>
          </cell>
          <cell r="B292" t="str">
            <v>NR - Electrical Services</v>
          </cell>
          <cell r="C292" t="str">
            <v>Expense</v>
          </cell>
        </row>
        <row r="293">
          <cell r="A293" t="str">
            <v>4505.000</v>
          </cell>
          <cell r="B293" t="str">
            <v>NR - Security Services</v>
          </cell>
          <cell r="C293" t="str">
            <v>Expense</v>
          </cell>
        </row>
        <row r="294">
          <cell r="A294" t="str">
            <v>4506.000</v>
          </cell>
          <cell r="B294" t="str">
            <v>NR - Building Other</v>
          </cell>
          <cell r="C294" t="str">
            <v>Expense</v>
          </cell>
        </row>
        <row r="295">
          <cell r="A295" t="str">
            <v>4550.000</v>
          </cell>
          <cell r="B295" t="str">
            <v>NR - INVESTMENT MANAGEMENT FEE</v>
          </cell>
          <cell r="C295" t="str">
            <v>Expense</v>
          </cell>
        </row>
        <row r="296">
          <cell r="A296" t="str">
            <v>4551.000</v>
          </cell>
          <cell r="B296" t="str">
            <v>NR - Management Fees</v>
          </cell>
          <cell r="C296" t="str">
            <v>Expense</v>
          </cell>
        </row>
        <row r="297">
          <cell r="A297" t="str">
            <v>4552.000</v>
          </cell>
          <cell r="B297" t="str">
            <v>NR - Rent Review Fees</v>
          </cell>
          <cell r="C297" t="str">
            <v>Expense</v>
          </cell>
        </row>
        <row r="298">
          <cell r="A298" t="str">
            <v>4553.000</v>
          </cell>
          <cell r="B298" t="str">
            <v>NR - New Lease Fees</v>
          </cell>
          <cell r="C298" t="str">
            <v>Expense</v>
          </cell>
        </row>
        <row r="299">
          <cell r="A299" t="str">
            <v>4554.000</v>
          </cell>
          <cell r="B299" t="str">
            <v>NR - Lease Renewal Fees</v>
          </cell>
          <cell r="C299" t="str">
            <v>Expense</v>
          </cell>
        </row>
        <row r="300">
          <cell r="A300" t="str">
            <v>4555.000</v>
          </cell>
          <cell r="B300" t="str">
            <v>NR - Project Mgmt Fees</v>
          </cell>
          <cell r="C300" t="str">
            <v>Expense</v>
          </cell>
        </row>
        <row r="301">
          <cell r="A301" t="str">
            <v>4556.000</v>
          </cell>
          <cell r="B301" t="str">
            <v>NR - Relocation Fees</v>
          </cell>
          <cell r="C301" t="str">
            <v>Expense</v>
          </cell>
        </row>
        <row r="302">
          <cell r="A302" t="str">
            <v>4557.000</v>
          </cell>
          <cell r="B302" t="str">
            <v>NR - Other Mgmt Fees</v>
          </cell>
          <cell r="C302" t="str">
            <v>Expense</v>
          </cell>
        </row>
        <row r="303">
          <cell r="A303" t="str">
            <v>4558.000</v>
          </cell>
          <cell r="B303" t="str">
            <v>NR - Carpark Management Fees</v>
          </cell>
          <cell r="C303" t="str">
            <v>Expense</v>
          </cell>
        </row>
        <row r="304">
          <cell r="A304" t="str">
            <v>4600.000</v>
          </cell>
          <cell r="B304" t="str">
            <v>NR - ACQUISITIONS &amp; DISPOSALS</v>
          </cell>
          <cell r="C304" t="str">
            <v>Expense</v>
          </cell>
        </row>
        <row r="305">
          <cell r="A305" t="str">
            <v>4601.000</v>
          </cell>
          <cell r="B305" t="str">
            <v>NR - Acq Costs - Legal</v>
          </cell>
          <cell r="C305" t="str">
            <v>Expense</v>
          </cell>
        </row>
        <row r="306">
          <cell r="A306" t="str">
            <v>4602.000</v>
          </cell>
          <cell r="B306" t="str">
            <v>NR - Acq Costs - Consultants</v>
          </cell>
          <cell r="C306" t="str">
            <v>Expense</v>
          </cell>
        </row>
        <row r="307">
          <cell r="A307" t="str">
            <v>4603.000</v>
          </cell>
          <cell r="B307" t="str">
            <v>NR - Acq Costs - Other</v>
          </cell>
          <cell r="C307" t="str">
            <v>Expense</v>
          </cell>
        </row>
        <row r="308">
          <cell r="A308" t="str">
            <v>4610.000</v>
          </cell>
          <cell r="B308" t="str">
            <v>NR - Disposal Costs - Legal</v>
          </cell>
          <cell r="C308" t="str">
            <v>Expense</v>
          </cell>
        </row>
        <row r="309">
          <cell r="A309" t="str">
            <v>4611.000</v>
          </cell>
          <cell r="B309" t="str">
            <v>NR - Disposal Costs - Cnsltnts</v>
          </cell>
          <cell r="C309" t="str">
            <v>Expense</v>
          </cell>
        </row>
        <row r="310">
          <cell r="A310" t="str">
            <v>4612.000</v>
          </cell>
          <cell r="B310" t="str">
            <v>NR - Disposal Costs - Other</v>
          </cell>
          <cell r="C310" t="str">
            <v>Expense</v>
          </cell>
        </row>
        <row r="311">
          <cell r="A311" t="str">
            <v>4650.000</v>
          </cell>
          <cell r="B311" t="str">
            <v>NR - LEASING COSTS</v>
          </cell>
          <cell r="C311" t="str">
            <v>Expense</v>
          </cell>
        </row>
        <row r="312">
          <cell r="A312" t="str">
            <v>4651.000</v>
          </cell>
          <cell r="B312" t="str">
            <v>NR - Leasing Commission Extrnl</v>
          </cell>
          <cell r="C312" t="str">
            <v>Expense</v>
          </cell>
        </row>
        <row r="313">
          <cell r="A313" t="str">
            <v>4652.000</v>
          </cell>
          <cell r="B313" t="str">
            <v>NR - Leasing Advrtsng &amp; Mrktng</v>
          </cell>
          <cell r="C313" t="str">
            <v>Expense</v>
          </cell>
        </row>
        <row r="314">
          <cell r="A314" t="str">
            <v>4653.000</v>
          </cell>
          <cell r="B314" t="str">
            <v>NR - Leasing Other</v>
          </cell>
          <cell r="C314" t="str">
            <v>Expense</v>
          </cell>
        </row>
        <row r="315">
          <cell r="A315" t="str">
            <v>4700.000</v>
          </cell>
          <cell r="B315" t="str">
            <v>NR - NON DEDUCTIBLE EXPENSES</v>
          </cell>
          <cell r="C315" t="str">
            <v>Expense</v>
          </cell>
        </row>
        <row r="316">
          <cell r="A316" t="str">
            <v>4701.000</v>
          </cell>
          <cell r="B316" t="str">
            <v>NR - Entertainment - FBT</v>
          </cell>
          <cell r="C316" t="str">
            <v>Expense</v>
          </cell>
        </row>
        <row r="317">
          <cell r="A317" t="str">
            <v>4702.000</v>
          </cell>
          <cell r="B317" t="str">
            <v>NR - Entertainment - Non FBT</v>
          </cell>
          <cell r="C317" t="str">
            <v>Expense</v>
          </cell>
        </row>
        <row r="318">
          <cell r="A318" t="str">
            <v>4703.000</v>
          </cell>
          <cell r="B318" t="str">
            <v>NR - Fines</v>
          </cell>
          <cell r="C318" t="str">
            <v>Expense</v>
          </cell>
        </row>
        <row r="319">
          <cell r="A319" t="str">
            <v>4704.000</v>
          </cell>
          <cell r="B319" t="str">
            <v>NR - Other Non-Deductibl Expns</v>
          </cell>
          <cell r="C319" t="str">
            <v>Expense</v>
          </cell>
        </row>
        <row r="320">
          <cell r="A320" t="str">
            <v>4750.000</v>
          </cell>
          <cell r="B320" t="str">
            <v>NR - AMORTISATION EXPENSES</v>
          </cell>
          <cell r="C320" t="str">
            <v>Expense</v>
          </cell>
        </row>
        <row r="321">
          <cell r="A321" t="str">
            <v>4751.000</v>
          </cell>
          <cell r="B321" t="str">
            <v>NR - Amortisation - Fitouts</v>
          </cell>
          <cell r="C321" t="str">
            <v>Expense</v>
          </cell>
        </row>
        <row r="322">
          <cell r="A322" t="str">
            <v>4752.000</v>
          </cell>
          <cell r="B322" t="str">
            <v>NR - Amortisatn - Csh Incentvs</v>
          </cell>
          <cell r="C322" t="str">
            <v>Expense</v>
          </cell>
        </row>
        <row r="323">
          <cell r="A323" t="str">
            <v>4753.000</v>
          </cell>
          <cell r="B323" t="str">
            <v>NR - Amortisatn - Rnt Fre incm</v>
          </cell>
          <cell r="C323" t="str">
            <v>Expense</v>
          </cell>
        </row>
        <row r="324">
          <cell r="A324" t="str">
            <v>4754.000</v>
          </cell>
          <cell r="B324" t="str">
            <v>NR - Amortisation - Leasing Fs</v>
          </cell>
          <cell r="C324" t="str">
            <v>Expense</v>
          </cell>
        </row>
        <row r="325">
          <cell r="A325" t="str">
            <v>4800.000</v>
          </cell>
          <cell r="B325" t="str">
            <v>NR - OTHER EXPENSES</v>
          </cell>
          <cell r="C325" t="str">
            <v>Expense</v>
          </cell>
        </row>
        <row r="326">
          <cell r="A326" t="str">
            <v>4801.000</v>
          </cell>
          <cell r="B326" t="str">
            <v>NR - Valuation fees</v>
          </cell>
          <cell r="C326" t="str">
            <v>Expense</v>
          </cell>
        </row>
        <row r="327">
          <cell r="A327" t="str">
            <v>4802.000</v>
          </cell>
          <cell r="B327" t="str">
            <v>NR - Auditors fees</v>
          </cell>
          <cell r="C327" t="str">
            <v>Expense</v>
          </cell>
        </row>
        <row r="328">
          <cell r="A328" t="str">
            <v>4803.000</v>
          </cell>
          <cell r="B328" t="str">
            <v>NR - Litigation &amp; Other Costs</v>
          </cell>
          <cell r="C328" t="str">
            <v>Expense</v>
          </cell>
        </row>
        <row r="329">
          <cell r="A329" t="str">
            <v>4804.000</v>
          </cell>
          <cell r="B329" t="str">
            <v>NR - Legal Leasing Costs</v>
          </cell>
          <cell r="C329" t="str">
            <v>Expense</v>
          </cell>
        </row>
        <row r="330">
          <cell r="A330" t="str">
            <v>4805.000</v>
          </cell>
          <cell r="B330" t="str">
            <v>NR - Prfssnl Bld &amp; Cnsltncy fs</v>
          </cell>
          <cell r="C330" t="str">
            <v>Expense</v>
          </cell>
        </row>
        <row r="331">
          <cell r="A331" t="str">
            <v>4806.000</v>
          </cell>
          <cell r="B331" t="str">
            <v>NR - Tenant non capital works</v>
          </cell>
          <cell r="C331" t="str">
            <v>Expense</v>
          </cell>
        </row>
        <row r="332">
          <cell r="A332" t="str">
            <v>4807.000</v>
          </cell>
          <cell r="B332" t="str">
            <v>NR - Tenancy restorations</v>
          </cell>
          <cell r="C332" t="str">
            <v>Expense</v>
          </cell>
        </row>
        <row r="333">
          <cell r="A333" t="str">
            <v>4808.000</v>
          </cell>
          <cell r="B333" t="str">
            <v>NR - Bad debts</v>
          </cell>
          <cell r="C333" t="str">
            <v>Expense</v>
          </cell>
        </row>
        <row r="334">
          <cell r="A334" t="str">
            <v>4809.000</v>
          </cell>
          <cell r="B334" t="str">
            <v>NR - Sinking fund contributns</v>
          </cell>
          <cell r="C334" t="str">
            <v>Expense</v>
          </cell>
        </row>
        <row r="335">
          <cell r="A335" t="str">
            <v>4810.000</v>
          </cell>
          <cell r="B335" t="str">
            <v>NR - Landlords prmtnl cntrbtns</v>
          </cell>
          <cell r="C335" t="str">
            <v>Expense</v>
          </cell>
        </row>
        <row r="336">
          <cell r="A336" t="str">
            <v>4811.000</v>
          </cell>
          <cell r="B336" t="str">
            <v>NR - Other advertising</v>
          </cell>
          <cell r="C336" t="str">
            <v>Expense</v>
          </cell>
        </row>
        <row r="337">
          <cell r="A337" t="str">
            <v>4812.000</v>
          </cell>
          <cell r="B337" t="str">
            <v>NR - Other</v>
          </cell>
          <cell r="C337" t="str">
            <v>Expense</v>
          </cell>
        </row>
        <row r="338">
          <cell r="A338" t="str">
            <v>5000.000</v>
          </cell>
          <cell r="B338" t="str">
            <v>TRUST EXPENSES</v>
          </cell>
          <cell r="C338" t="str">
            <v>Expense</v>
          </cell>
        </row>
        <row r="339">
          <cell r="A339" t="str">
            <v>5010.000</v>
          </cell>
          <cell r="B339" t="str">
            <v>TRUST FINANCING EXPENSES</v>
          </cell>
          <cell r="C339" t="str">
            <v>Expense</v>
          </cell>
        </row>
        <row r="340">
          <cell r="A340" t="str">
            <v>5011.000</v>
          </cell>
          <cell r="B340" t="str">
            <v>Interest on borrowings</v>
          </cell>
          <cell r="C340" t="str">
            <v>Expense</v>
          </cell>
        </row>
        <row r="341">
          <cell r="A341" t="str">
            <v>5012.000</v>
          </cell>
          <cell r="B341" t="str">
            <v>Swap fees</v>
          </cell>
          <cell r="C341" t="str">
            <v>Expense</v>
          </cell>
        </row>
        <row r="342">
          <cell r="A342" t="str">
            <v>5013.000</v>
          </cell>
          <cell r="B342" t="str">
            <v>Financing fees</v>
          </cell>
          <cell r="C342" t="str">
            <v>Expense</v>
          </cell>
        </row>
        <row r="343">
          <cell r="A343" t="str">
            <v>5014.000</v>
          </cell>
          <cell r="B343" t="str">
            <v>Bank fees &amp; charges</v>
          </cell>
          <cell r="C343" t="str">
            <v>Expense</v>
          </cell>
        </row>
        <row r="344">
          <cell r="A344" t="str">
            <v>5015.000</v>
          </cell>
          <cell r="B344" t="str">
            <v>Line Fees - Drawn</v>
          </cell>
          <cell r="C344" t="str">
            <v>Expense</v>
          </cell>
        </row>
        <row r="345">
          <cell r="A345" t="str">
            <v>5016.000</v>
          </cell>
          <cell r="B345" t="str">
            <v>Line Fees - Undrawn</v>
          </cell>
          <cell r="C345" t="str">
            <v>Expense</v>
          </cell>
        </row>
        <row r="346">
          <cell r="A346" t="str">
            <v>5017.000</v>
          </cell>
          <cell r="B346" t="str">
            <v>Other financing costs</v>
          </cell>
          <cell r="C346" t="str">
            <v>Expense</v>
          </cell>
        </row>
        <row r="347">
          <cell r="A347" t="str">
            <v>5100.000</v>
          </cell>
          <cell r="B347" t="str">
            <v>TRUST MANAGEMENT FEES</v>
          </cell>
          <cell r="C347" t="str">
            <v>Expense</v>
          </cell>
        </row>
        <row r="348">
          <cell r="A348" t="str">
            <v>5110.000</v>
          </cell>
          <cell r="B348" t="str">
            <v>Managers Fees</v>
          </cell>
          <cell r="C348" t="str">
            <v>Expense</v>
          </cell>
        </row>
        <row r="349">
          <cell r="A349" t="str">
            <v>5120.000</v>
          </cell>
          <cell r="B349" t="str">
            <v>Trustee Fees</v>
          </cell>
          <cell r="C349" t="str">
            <v>Expense</v>
          </cell>
        </row>
        <row r="350">
          <cell r="A350" t="str">
            <v>5130.000</v>
          </cell>
          <cell r="B350" t="str">
            <v>Custodian Fees</v>
          </cell>
          <cell r="C350" t="str">
            <v>Expense</v>
          </cell>
        </row>
        <row r="351">
          <cell r="A351" t="str">
            <v>5180.000</v>
          </cell>
          <cell r="B351" t="str">
            <v>Other Trust Mgmt Fees</v>
          </cell>
          <cell r="C351" t="str">
            <v>Expense</v>
          </cell>
        </row>
        <row r="352">
          <cell r="A352" t="str">
            <v>5200.000</v>
          </cell>
          <cell r="B352" t="str">
            <v>OTHER TRUST EXPENSES</v>
          </cell>
          <cell r="C352" t="str">
            <v>Expense</v>
          </cell>
        </row>
        <row r="353">
          <cell r="A353" t="str">
            <v>5201.000</v>
          </cell>
          <cell r="B353" t="str">
            <v>Litigation &amp; Other costs</v>
          </cell>
          <cell r="C353" t="str">
            <v>Expense</v>
          </cell>
        </row>
        <row r="354">
          <cell r="A354" t="str">
            <v>5202.000</v>
          </cell>
          <cell r="B354" t="str">
            <v>Audit Fees</v>
          </cell>
          <cell r="C354" t="str">
            <v>Expense</v>
          </cell>
        </row>
        <row r="355">
          <cell r="A355" t="str">
            <v>5203.000</v>
          </cell>
          <cell r="B355" t="str">
            <v>Registry Fees</v>
          </cell>
          <cell r="C355" t="str">
            <v>Expense</v>
          </cell>
        </row>
        <row r="356">
          <cell r="A356" t="str">
            <v>5204.000</v>
          </cell>
          <cell r="B356" t="str">
            <v>ASX Fees</v>
          </cell>
          <cell r="C356" t="str">
            <v>Expense</v>
          </cell>
        </row>
        <row r="357">
          <cell r="A357" t="str">
            <v>5205.000</v>
          </cell>
          <cell r="B357" t="str">
            <v>Legal Fees</v>
          </cell>
          <cell r="C357" t="str">
            <v>Expense</v>
          </cell>
        </row>
        <row r="358">
          <cell r="A358" t="str">
            <v>5206.000</v>
          </cell>
          <cell r="B358" t="str">
            <v>Annual Report Expenses</v>
          </cell>
          <cell r="C358" t="str">
            <v>Expense</v>
          </cell>
        </row>
        <row r="359">
          <cell r="A359" t="str">
            <v>5207.000</v>
          </cell>
          <cell r="B359" t="str">
            <v>Taxation Fees</v>
          </cell>
          <cell r="C359" t="str">
            <v>Expense</v>
          </cell>
        </row>
        <row r="360">
          <cell r="A360" t="str">
            <v>5208.000</v>
          </cell>
          <cell r="B360" t="str">
            <v>JV income payments</v>
          </cell>
          <cell r="C360" t="str">
            <v>Expense</v>
          </cell>
        </row>
        <row r="361">
          <cell r="A361" t="str">
            <v>5209.000</v>
          </cell>
          <cell r="B361" t="str">
            <v>Entertainment - FBT</v>
          </cell>
          <cell r="C361" t="str">
            <v>Expense</v>
          </cell>
        </row>
        <row r="362">
          <cell r="A362" t="str">
            <v>5210.000</v>
          </cell>
          <cell r="B362" t="str">
            <v>Entertainment - Non FBT</v>
          </cell>
          <cell r="C362" t="str">
            <v>Expense</v>
          </cell>
        </row>
        <row r="363">
          <cell r="A363" t="str">
            <v>5211.000</v>
          </cell>
          <cell r="B363" t="str">
            <v>Travel &amp; Accomodation</v>
          </cell>
          <cell r="C363" t="str">
            <v>Expense</v>
          </cell>
        </row>
        <row r="364">
          <cell r="A364" t="str">
            <v>5212.000</v>
          </cell>
          <cell r="B364" t="str">
            <v>Fines</v>
          </cell>
          <cell r="C364" t="str">
            <v>Expense</v>
          </cell>
        </row>
        <row r="365">
          <cell r="A365" t="str">
            <v>5213.000</v>
          </cell>
          <cell r="B365" t="str">
            <v>Trust - Valuation Fees</v>
          </cell>
          <cell r="C365" t="str">
            <v>Expense</v>
          </cell>
        </row>
        <row r="366">
          <cell r="A366" t="str">
            <v>5220.000</v>
          </cell>
          <cell r="B366" t="str">
            <v>Other trust expenses</v>
          </cell>
          <cell r="C366" t="str">
            <v>Expense</v>
          </cell>
        </row>
        <row r="367">
          <cell r="A367" t="str">
            <v>6000.000</v>
          </cell>
          <cell r="B367" t="str">
            <v>ASSETS</v>
          </cell>
          <cell r="C367" t="str">
            <v>Current assets</v>
          </cell>
        </row>
        <row r="368">
          <cell r="A368" t="str">
            <v>6100.000</v>
          </cell>
          <cell r="B368" t="str">
            <v>CASH &amp; CASH EQUIVALENTS</v>
          </cell>
          <cell r="C368" t="str">
            <v>Current assets</v>
          </cell>
        </row>
        <row r="369">
          <cell r="A369" t="str">
            <v>6110.000</v>
          </cell>
          <cell r="B369" t="str">
            <v>Agents retention account</v>
          </cell>
          <cell r="C369" t="str">
            <v>Current assets</v>
          </cell>
        </row>
        <row r="370">
          <cell r="A370" t="str">
            <v>6120.000</v>
          </cell>
          <cell r="B370" t="str">
            <v>Agents GST clearing account</v>
          </cell>
          <cell r="C370" t="str">
            <v>Current assets</v>
          </cell>
        </row>
        <row r="371">
          <cell r="A371" t="str">
            <v>6130.000</v>
          </cell>
          <cell r="B371" t="str">
            <v>Owners bank account</v>
          </cell>
          <cell r="C371" t="str">
            <v>Current assets</v>
          </cell>
        </row>
        <row r="372">
          <cell r="A372" t="str">
            <v>6140.000</v>
          </cell>
          <cell r="B372" t="str">
            <v>Owners GST clearing account</v>
          </cell>
          <cell r="C372" t="str">
            <v>Current assets</v>
          </cell>
        </row>
        <row r="373">
          <cell r="A373" t="str">
            <v>6150.000</v>
          </cell>
          <cell r="B373" t="str">
            <v>Short term deposits account</v>
          </cell>
          <cell r="C373" t="str">
            <v>Current assets</v>
          </cell>
        </row>
        <row r="374">
          <cell r="A374" t="str">
            <v>6155.000</v>
          </cell>
          <cell r="B374" t="str">
            <v>Cash Management Account</v>
          </cell>
          <cell r="C374" t="str">
            <v>Current assets</v>
          </cell>
        </row>
        <row r="375">
          <cell r="A375" t="str">
            <v>6160.000</v>
          </cell>
          <cell r="B375" t="str">
            <v>Other cash account #1</v>
          </cell>
          <cell r="C375" t="str">
            <v>Current assets</v>
          </cell>
        </row>
        <row r="376">
          <cell r="A376" t="str">
            <v>6170.000</v>
          </cell>
          <cell r="B376" t="str">
            <v>Other cash account #2</v>
          </cell>
          <cell r="C376" t="str">
            <v>Current assets</v>
          </cell>
        </row>
        <row r="377">
          <cell r="A377" t="str">
            <v>6180.000</v>
          </cell>
          <cell r="B377" t="str">
            <v>Tenant bonds account</v>
          </cell>
          <cell r="C377" t="str">
            <v>Current assets</v>
          </cell>
        </row>
        <row r="378">
          <cell r="A378" t="str">
            <v>6190.000</v>
          </cell>
          <cell r="B378" t="str">
            <v>Other bonds account</v>
          </cell>
          <cell r="C378" t="str">
            <v>Current assets</v>
          </cell>
        </row>
        <row r="379">
          <cell r="A379" t="str">
            <v>6200.000</v>
          </cell>
          <cell r="B379" t="str">
            <v>DEBTORS &amp; OTHER CURRENT ASSETS</v>
          </cell>
          <cell r="C379" t="str">
            <v>Current assets</v>
          </cell>
        </row>
        <row r="380">
          <cell r="A380" t="str">
            <v>6210.000</v>
          </cell>
          <cell r="B380" t="str">
            <v>Tenant debtors</v>
          </cell>
          <cell r="C380" t="str">
            <v>Current assets</v>
          </cell>
        </row>
        <row r="381">
          <cell r="A381" t="str">
            <v>6211.000</v>
          </cell>
          <cell r="B381" t="str">
            <v>Doubtful debts provision</v>
          </cell>
          <cell r="C381" t="str">
            <v>Current assets</v>
          </cell>
        </row>
        <row r="382">
          <cell r="A382" t="str">
            <v>6220.000</v>
          </cell>
          <cell r="B382" t="str">
            <v>Outstanding insurance claims</v>
          </cell>
          <cell r="C382" t="str">
            <v>Current assets</v>
          </cell>
        </row>
        <row r="383">
          <cell r="A383" t="str">
            <v>6230.000</v>
          </cell>
          <cell r="B383" t="str">
            <v>Prepayments</v>
          </cell>
          <cell r="C383" t="str">
            <v>Current assets</v>
          </cell>
        </row>
        <row r="384">
          <cell r="A384" t="str">
            <v>6240.000</v>
          </cell>
          <cell r="B384" t="str">
            <v>Interest receivable</v>
          </cell>
          <cell r="C384" t="str">
            <v>Current assets</v>
          </cell>
        </row>
        <row r="385">
          <cell r="A385" t="str">
            <v>6250.000</v>
          </cell>
          <cell r="B385" t="str">
            <v>Other current recvbls - prprty</v>
          </cell>
          <cell r="C385" t="str">
            <v>Current assets</v>
          </cell>
        </row>
        <row r="386">
          <cell r="A386" t="str">
            <v>6260.000</v>
          </cell>
          <cell r="B386" t="str">
            <v>Other current receivbls - trst</v>
          </cell>
          <cell r="C386" t="str">
            <v>Current assets</v>
          </cell>
        </row>
        <row r="387">
          <cell r="A387" t="str">
            <v>6270.000</v>
          </cell>
          <cell r="B387" t="str">
            <v>Agents GST receivable account</v>
          </cell>
          <cell r="C387" t="str">
            <v>Current assets</v>
          </cell>
        </row>
        <row r="388">
          <cell r="A388" t="str">
            <v>6280.000</v>
          </cell>
          <cell r="B388" t="str">
            <v>Owners GST receivable account</v>
          </cell>
          <cell r="C388" t="str">
            <v>Current assets</v>
          </cell>
        </row>
        <row r="389">
          <cell r="A389" t="str">
            <v>6285.000</v>
          </cell>
          <cell r="B389" t="str">
            <v>GST on Retention</v>
          </cell>
          <cell r="C389" t="str">
            <v>Current assets</v>
          </cell>
        </row>
        <row r="390">
          <cell r="A390" t="str">
            <v>6290.000</v>
          </cell>
          <cell r="B390" t="str">
            <v>Sundry receivable</v>
          </cell>
          <cell r="C390" t="str">
            <v>Current assets</v>
          </cell>
        </row>
        <row r="391">
          <cell r="A391" t="str">
            <v>6300.000</v>
          </cell>
          <cell r="B391" t="str">
            <v>INVESTMENT PROPERTIES</v>
          </cell>
          <cell r="C391" t="str">
            <v>Noncurrent assets</v>
          </cell>
        </row>
        <row r="392">
          <cell r="A392" t="str">
            <v>6310.000</v>
          </cell>
          <cell r="B392" t="str">
            <v>Land</v>
          </cell>
          <cell r="C392" t="str">
            <v>Noncurrent assets</v>
          </cell>
        </row>
        <row r="393">
          <cell r="A393" t="str">
            <v>6320.000</v>
          </cell>
          <cell r="B393" t="str">
            <v>Buildings</v>
          </cell>
          <cell r="C393" t="str">
            <v>Noncurrent assets</v>
          </cell>
        </row>
        <row r="394">
          <cell r="A394" t="str">
            <v>6330.000</v>
          </cell>
          <cell r="B394" t="str">
            <v>Building Capex</v>
          </cell>
          <cell r="C394" t="str">
            <v>Noncurrent assets</v>
          </cell>
        </row>
        <row r="395">
          <cell r="A395" t="str">
            <v>6340.000</v>
          </cell>
          <cell r="B395" t="str">
            <v>Plant, Equipment &amp; Fixtures</v>
          </cell>
          <cell r="C395" t="str">
            <v>Noncurrent assets</v>
          </cell>
        </row>
        <row r="396">
          <cell r="A396" t="str">
            <v>6341.000</v>
          </cell>
          <cell r="B396" t="str">
            <v>Accum Depr - Plant</v>
          </cell>
          <cell r="C396" t="str">
            <v>Noncurrent assets</v>
          </cell>
        </row>
        <row r="397">
          <cell r="A397" t="str">
            <v>6342.000</v>
          </cell>
          <cell r="B397" t="str">
            <v>Invstmnt Prprty - MV Adjstmnts</v>
          </cell>
          <cell r="C397" t="str">
            <v>Noncurrent assets</v>
          </cell>
        </row>
        <row r="398">
          <cell r="A398" t="str">
            <v>6350.000</v>
          </cell>
          <cell r="B398" t="str">
            <v>Other property assets</v>
          </cell>
          <cell r="C398" t="str">
            <v>Noncurrent assets</v>
          </cell>
        </row>
        <row r="399">
          <cell r="A399" t="str">
            <v>6400.000</v>
          </cell>
          <cell r="B399" t="str">
            <v>CONSTRUCTION &amp; DEVELOPMENT</v>
          </cell>
          <cell r="C399" t="str">
            <v>Noncurrent assets</v>
          </cell>
        </row>
        <row r="400">
          <cell r="A400" t="str">
            <v>6401.000</v>
          </cell>
          <cell r="B400" t="str">
            <v>Capitl Expndtr Cntrl - Job Cst</v>
          </cell>
          <cell r="C400" t="str">
            <v>Noncurrent assets</v>
          </cell>
        </row>
        <row r="401">
          <cell r="A401" t="str">
            <v>6402.000</v>
          </cell>
          <cell r="B401" t="str">
            <v>Other Construction / Devlpmnts</v>
          </cell>
          <cell r="C401" t="str">
            <v>Noncurrent assets</v>
          </cell>
        </row>
        <row r="402">
          <cell r="A402" t="str">
            <v>6500.000</v>
          </cell>
          <cell r="B402" t="str">
            <v>INTANGIBLES</v>
          </cell>
          <cell r="C402" t="str">
            <v>Noncurrent assets</v>
          </cell>
        </row>
        <row r="403">
          <cell r="A403" t="str">
            <v>6510.000</v>
          </cell>
          <cell r="B403" t="str">
            <v>Fitout incentives</v>
          </cell>
          <cell r="C403" t="str">
            <v>Noncurrent assets</v>
          </cell>
        </row>
        <row r="404">
          <cell r="A404" t="str">
            <v>6511.000</v>
          </cell>
          <cell r="B404" t="str">
            <v>Accum Amort - Fitout Incentivs</v>
          </cell>
          <cell r="C404" t="str">
            <v>Noncurrent assets</v>
          </cell>
        </row>
        <row r="405">
          <cell r="A405" t="str">
            <v>6520.000</v>
          </cell>
          <cell r="B405" t="str">
            <v>Cash payment incentives</v>
          </cell>
          <cell r="C405" t="str">
            <v>Noncurrent assets</v>
          </cell>
        </row>
        <row r="406">
          <cell r="A406" t="str">
            <v>6521.000</v>
          </cell>
          <cell r="B406" t="str">
            <v>Accum Amort - Cash Payments</v>
          </cell>
          <cell r="C406" t="str">
            <v>Noncurrent assets</v>
          </cell>
        </row>
        <row r="407">
          <cell r="A407" t="str">
            <v>6530.000</v>
          </cell>
          <cell r="B407" t="str">
            <v>Rent free incentives</v>
          </cell>
          <cell r="C407" t="str">
            <v>Noncurrent assets</v>
          </cell>
        </row>
        <row r="408">
          <cell r="A408" t="str">
            <v>6531.000</v>
          </cell>
          <cell r="B408" t="str">
            <v>Accum Amort - Rent Free</v>
          </cell>
          <cell r="C408" t="str">
            <v>Noncurrent assets</v>
          </cell>
        </row>
        <row r="409">
          <cell r="A409" t="str">
            <v>6540.000</v>
          </cell>
          <cell r="B409" t="str">
            <v>Leasing Fees</v>
          </cell>
          <cell r="C409" t="str">
            <v>Noncurrent assets</v>
          </cell>
        </row>
        <row r="410">
          <cell r="A410" t="str">
            <v>6541.000</v>
          </cell>
          <cell r="B410" t="str">
            <v>Accum Amort - Leasing Fees</v>
          </cell>
          <cell r="C410" t="str">
            <v>Noncurrent assets</v>
          </cell>
        </row>
        <row r="411">
          <cell r="A411" t="str">
            <v>6600.000</v>
          </cell>
          <cell r="B411" t="str">
            <v>INVESTMENTS</v>
          </cell>
          <cell r="C411" t="str">
            <v>Noncurrent assets</v>
          </cell>
        </row>
        <row r="412">
          <cell r="A412" t="str">
            <v>6601.000</v>
          </cell>
          <cell r="B412" t="str">
            <v>Trust investments</v>
          </cell>
          <cell r="C412" t="str">
            <v>Noncurrent assets</v>
          </cell>
        </row>
        <row r="413">
          <cell r="A413" t="str">
            <v>6602.000</v>
          </cell>
          <cell r="B413" t="str">
            <v>Property securities investmnts</v>
          </cell>
          <cell r="C413" t="str">
            <v>Noncurrent assets</v>
          </cell>
        </row>
        <row r="414">
          <cell r="A414" t="str">
            <v>6603.000</v>
          </cell>
          <cell r="B414" t="str">
            <v>Other property investments</v>
          </cell>
          <cell r="C414" t="str">
            <v>Noncurrent assets</v>
          </cell>
        </row>
        <row r="415">
          <cell r="A415" t="str">
            <v>6604.000</v>
          </cell>
          <cell r="B415" t="str">
            <v>Non - current tenant bonds</v>
          </cell>
          <cell r="C415" t="str">
            <v>Noncurrent assets</v>
          </cell>
        </row>
        <row r="416">
          <cell r="A416" t="str">
            <v>6605.000</v>
          </cell>
          <cell r="B416" t="str">
            <v>Other non - current investmnts</v>
          </cell>
          <cell r="C416" t="str">
            <v>Noncurrent assets</v>
          </cell>
        </row>
        <row r="417">
          <cell r="A417" t="str">
            <v>6606.000</v>
          </cell>
          <cell r="B417" t="str">
            <v>Market value adjustments</v>
          </cell>
          <cell r="C417" t="str">
            <v>Noncurrent assets</v>
          </cell>
        </row>
        <row r="418">
          <cell r="A418" t="str">
            <v>6607.000</v>
          </cell>
          <cell r="B418" t="str">
            <v>Mrkt val adjstmnts - dspsl cst</v>
          </cell>
          <cell r="C418" t="str">
            <v>Noncurrent assets</v>
          </cell>
        </row>
        <row r="419">
          <cell r="A419" t="str">
            <v>6608.000</v>
          </cell>
          <cell r="B419" t="str">
            <v>Trust Capitalised Acqsitn Csts</v>
          </cell>
          <cell r="C419" t="str">
            <v>Noncurrent assets</v>
          </cell>
        </row>
        <row r="420">
          <cell r="A420" t="str">
            <v>6700.000</v>
          </cell>
          <cell r="B420" t="str">
            <v>OTHER NON CURRENT ASSETS</v>
          </cell>
          <cell r="C420" t="str">
            <v>Noncurrent assets</v>
          </cell>
        </row>
        <row r="421">
          <cell r="A421" t="str">
            <v>6701.000</v>
          </cell>
          <cell r="B421" t="str">
            <v>Intercompany Receivables</v>
          </cell>
          <cell r="C421" t="str">
            <v>Noncurrent assets</v>
          </cell>
        </row>
        <row r="422">
          <cell r="A422" t="str">
            <v>6702.000</v>
          </cell>
          <cell r="B422" t="str">
            <v>Other non - current assets</v>
          </cell>
          <cell r="C422" t="str">
            <v>Noncurrent assets</v>
          </cell>
        </row>
        <row r="423">
          <cell r="A423" t="str">
            <v>6703.000</v>
          </cell>
          <cell r="B423" t="str">
            <v>Intercompany Cash Transfers Pd</v>
          </cell>
          <cell r="C423" t="str">
            <v>Current assets</v>
          </cell>
        </row>
        <row r="424">
          <cell r="A424" t="str">
            <v>7000.000</v>
          </cell>
          <cell r="B424" t="str">
            <v>LIABILITIES</v>
          </cell>
          <cell r="C424" t="str">
            <v>Current liab</v>
          </cell>
        </row>
        <row r="425">
          <cell r="A425" t="str">
            <v>7100.000</v>
          </cell>
          <cell r="B425" t="str">
            <v>CREDITORS</v>
          </cell>
          <cell r="C425" t="str">
            <v>Current liab</v>
          </cell>
        </row>
        <row r="426">
          <cell r="A426" t="str">
            <v>7110.000</v>
          </cell>
          <cell r="B426" t="str">
            <v>Creditors control account</v>
          </cell>
          <cell r="C426" t="str">
            <v>Current liab</v>
          </cell>
        </row>
        <row r="427">
          <cell r="A427" t="str">
            <v>7115.000</v>
          </cell>
          <cell r="B427" t="str">
            <v>Retention control account</v>
          </cell>
          <cell r="C427" t="str">
            <v>Current liab</v>
          </cell>
        </row>
        <row r="428">
          <cell r="A428" t="str">
            <v>7120.000</v>
          </cell>
          <cell r="B428" t="str">
            <v>Agents GST Liability account</v>
          </cell>
          <cell r="C428" t="str">
            <v>Current liab</v>
          </cell>
        </row>
        <row r="429">
          <cell r="A429" t="str">
            <v>7130.000</v>
          </cell>
          <cell r="B429" t="str">
            <v>Owners GST Liability account</v>
          </cell>
          <cell r="C429" t="str">
            <v>Current liab</v>
          </cell>
        </row>
        <row r="430">
          <cell r="A430" t="str">
            <v>7131.000</v>
          </cell>
          <cell r="B430" t="str">
            <v>Owners GST Lbilty accnt NO ABN</v>
          </cell>
          <cell r="C430" t="str">
            <v>Current liab</v>
          </cell>
        </row>
        <row r="431">
          <cell r="A431" t="str">
            <v>7200.000</v>
          </cell>
          <cell r="B431" t="str">
            <v>ACCRUALS &amp; OTHER CURRENT LIABI</v>
          </cell>
          <cell r="C431" t="str">
            <v>Current liab</v>
          </cell>
        </row>
        <row r="432">
          <cell r="A432" t="str">
            <v>7210.000</v>
          </cell>
          <cell r="B432" t="str">
            <v>Sundry crdtrs - tent opn crdts</v>
          </cell>
          <cell r="C432" t="str">
            <v>Current liab</v>
          </cell>
        </row>
        <row r="433">
          <cell r="A433" t="str">
            <v>7215.000</v>
          </cell>
          <cell r="B433" t="str">
            <v>Sundry creditors - tenant bnds</v>
          </cell>
          <cell r="C433" t="str">
            <v>Current liab</v>
          </cell>
        </row>
        <row r="434">
          <cell r="A434" t="str">
            <v>7220.000</v>
          </cell>
          <cell r="B434" t="str">
            <v>Sundry creditors - deposits</v>
          </cell>
          <cell r="C434" t="str">
            <v>Current liab</v>
          </cell>
        </row>
        <row r="435">
          <cell r="A435" t="str">
            <v>7230.000</v>
          </cell>
          <cell r="B435" t="str">
            <v>Sundry creditors - retentions</v>
          </cell>
          <cell r="C435" t="str">
            <v>Current liab</v>
          </cell>
        </row>
        <row r="436">
          <cell r="A436" t="str">
            <v>7240.000</v>
          </cell>
          <cell r="B436" t="str">
            <v>Sundry creditors - recouped fs</v>
          </cell>
          <cell r="C436" t="str">
            <v>Current liab</v>
          </cell>
        </row>
        <row r="437">
          <cell r="A437" t="str">
            <v>7250.000</v>
          </cell>
          <cell r="B437" t="str">
            <v>Accruals - Property</v>
          </cell>
          <cell r="C437" t="str">
            <v>Current liab</v>
          </cell>
        </row>
        <row r="438">
          <cell r="A438" t="str">
            <v>7260.000</v>
          </cell>
          <cell r="B438" t="str">
            <v>Accruals - Trust</v>
          </cell>
          <cell r="C438" t="str">
            <v>Current liab</v>
          </cell>
        </row>
        <row r="439">
          <cell r="A439" t="str">
            <v>7265.000</v>
          </cell>
          <cell r="B439" t="str">
            <v>Provision for distributions</v>
          </cell>
          <cell r="C439" t="str">
            <v>Current liab</v>
          </cell>
        </row>
        <row r="440">
          <cell r="A440" t="str">
            <v>7270.000</v>
          </cell>
          <cell r="B440" t="str">
            <v>Prepaid income</v>
          </cell>
          <cell r="C440" t="str">
            <v>Current liab</v>
          </cell>
        </row>
        <row r="441">
          <cell r="A441" t="str">
            <v>7280.000</v>
          </cell>
          <cell r="B441" t="str">
            <v>Interest payable accruals</v>
          </cell>
          <cell r="C441" t="str">
            <v>Current liab</v>
          </cell>
        </row>
        <row r="442">
          <cell r="A442" t="str">
            <v>7290.000</v>
          </cell>
          <cell r="B442" t="str">
            <v>Other sundry creditors</v>
          </cell>
          <cell r="C442" t="str">
            <v>Current liab</v>
          </cell>
        </row>
        <row r="443">
          <cell r="A443" t="str">
            <v>7500.000</v>
          </cell>
          <cell r="B443" t="str">
            <v>NON - CURRENT LIABILITIES</v>
          </cell>
          <cell r="C443" t="str">
            <v>Noncurrent liab</v>
          </cell>
        </row>
        <row r="444">
          <cell r="A444" t="str">
            <v>7510.000</v>
          </cell>
          <cell r="B444" t="str">
            <v>Sinking funds</v>
          </cell>
          <cell r="C444" t="str">
            <v>Noncurrent liab</v>
          </cell>
        </row>
        <row r="445">
          <cell r="A445" t="str">
            <v>7520.000</v>
          </cell>
          <cell r="B445" t="str">
            <v>Borrowings</v>
          </cell>
          <cell r="C445" t="str">
            <v>Noncurrent liab</v>
          </cell>
        </row>
        <row r="446">
          <cell r="A446" t="str">
            <v>7530.000</v>
          </cell>
          <cell r="B446" t="str">
            <v>Provision for distributions</v>
          </cell>
          <cell r="C446" t="str">
            <v>Noncurrent liab</v>
          </cell>
        </row>
        <row r="447">
          <cell r="A447" t="str">
            <v>7540.000</v>
          </cell>
          <cell r="B447" t="str">
            <v>Non - current tenant bonds</v>
          </cell>
          <cell r="C447" t="str">
            <v>Noncurrent liab</v>
          </cell>
        </row>
        <row r="448">
          <cell r="A448" t="str">
            <v>7550.000</v>
          </cell>
          <cell r="B448" t="str">
            <v>Intercompany payables</v>
          </cell>
          <cell r="C448" t="str">
            <v>Noncurrent liab</v>
          </cell>
        </row>
        <row r="449">
          <cell r="A449" t="str">
            <v>7551.000</v>
          </cell>
          <cell r="B449" t="str">
            <v>Intercompany csh trnsfrs recvd</v>
          </cell>
          <cell r="C449" t="str">
            <v>Current liab</v>
          </cell>
        </row>
        <row r="450">
          <cell r="A450" t="str">
            <v>7560.000</v>
          </cell>
          <cell r="B450" t="str">
            <v>Other non - current liabilits</v>
          </cell>
          <cell r="C450" t="str">
            <v>Noncurrent liab</v>
          </cell>
        </row>
        <row r="451">
          <cell r="A451" t="str">
            <v>8000.000</v>
          </cell>
          <cell r="B451" t="str">
            <v>CAPITAL &amp; RESERVES</v>
          </cell>
          <cell r="C451" t="str">
            <v>Equity</v>
          </cell>
        </row>
        <row r="452">
          <cell r="A452" t="str">
            <v>8100.000</v>
          </cell>
          <cell r="B452" t="str">
            <v>Trust units on issues</v>
          </cell>
          <cell r="C452" t="str">
            <v>Equity</v>
          </cell>
        </row>
        <row r="453">
          <cell r="A453" t="str">
            <v>8200.000</v>
          </cell>
          <cell r="B453" t="str">
            <v>Establishment expenses</v>
          </cell>
          <cell r="C453" t="str">
            <v>Equity</v>
          </cell>
        </row>
        <row r="454">
          <cell r="A454" t="str">
            <v>8300.000</v>
          </cell>
          <cell r="B454" t="str">
            <v>Asset revaluation reserves</v>
          </cell>
          <cell r="C454" t="str">
            <v>Equity</v>
          </cell>
        </row>
        <row r="455">
          <cell r="A455" t="str">
            <v>8350.000</v>
          </cell>
          <cell r="B455" t="str">
            <v>Capital Reserve</v>
          </cell>
          <cell r="C455" t="str">
            <v>Equity</v>
          </cell>
        </row>
        <row r="456">
          <cell r="A456" t="str">
            <v>8400.000</v>
          </cell>
          <cell r="B456" t="str">
            <v>Trust undistributed profits</v>
          </cell>
          <cell r="C456" t="str">
            <v>Retained earnings</v>
          </cell>
        </row>
        <row r="457">
          <cell r="A457" t="str">
            <v>8401.000</v>
          </cell>
          <cell r="B457" t="str">
            <v>Distributions Paid</v>
          </cell>
          <cell r="C457" t="str">
            <v>Retained earnings</v>
          </cell>
        </row>
        <row r="458">
          <cell r="A458" t="str">
            <v>8402.000</v>
          </cell>
          <cell r="B458" t="str">
            <v>Distributions Paid - Sub Trust</v>
          </cell>
          <cell r="C458" t="str">
            <v>Equity</v>
          </cell>
        </row>
        <row r="459">
          <cell r="A459" t="str">
            <v>8500.000</v>
          </cell>
          <cell r="B459" t="str">
            <v>Capital Reserve Account</v>
          </cell>
          <cell r="C459" t="str">
            <v>Equity</v>
          </cell>
        </row>
        <row r="460">
          <cell r="A460" t="str">
            <v>9000.000</v>
          </cell>
          <cell r="B460" t="str">
            <v>OWNERS FUNDS</v>
          </cell>
          <cell r="C460" t="str">
            <v>Retained earnings</v>
          </cell>
        </row>
        <row r="461">
          <cell r="A461" t="str">
            <v>9100.000</v>
          </cell>
          <cell r="B461" t="str">
            <v>OWNERS FUNDS</v>
          </cell>
          <cell r="C461" t="str">
            <v>Retained earnings</v>
          </cell>
        </row>
        <row r="462">
          <cell r="A462" t="str">
            <v>9110.000</v>
          </cell>
          <cell r="B462" t="str">
            <v>Retained Earnings</v>
          </cell>
          <cell r="C462" t="str">
            <v>Retained earnings</v>
          </cell>
        </row>
        <row r="463">
          <cell r="A463" t="str">
            <v>9900.000</v>
          </cell>
          <cell r="B463" t="str">
            <v>Suspense</v>
          </cell>
          <cell r="C463" t="str">
            <v>Retained earnings</v>
          </cell>
        </row>
        <row r="464">
          <cell r="A464" t="str">
            <v>9998.000</v>
          </cell>
          <cell r="B464" t="str">
            <v>Clearing - Not to be used</v>
          </cell>
          <cell r="C464" t="str">
            <v>Retained earnings</v>
          </cell>
        </row>
        <row r="465">
          <cell r="A465" t="str">
            <v>9999.000</v>
          </cell>
          <cell r="B465" t="str">
            <v>Suspense</v>
          </cell>
          <cell r="C465" t="str">
            <v>Suspense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TROL"/>
      <sheetName val="CONTENTS"/>
      <sheetName val="ERRORS"/>
      <sheetName val="RECN TO FCAST"/>
      <sheetName val="CONSOL P&amp;L"/>
      <sheetName val="COMMERCIAL CONSOL P&amp;L"/>
      <sheetName val="EM - COMMERCIAL CONSOL P&amp;L"/>
      <sheetName val="EXCEPTION RPT (Var to EM)"/>
      <sheetName val="COMMERCIAL EXCEPTION RPT"/>
      <sheetName val="PROP-SUMM"/>
      <sheetName val="FORECAST"/>
      <sheetName val="BUDGET"/>
      <sheetName val="EXCEPTION RPT"/>
      <sheetName val="CONSOL BALANCE SHEET"/>
      <sheetName val="CONSOL MVMT (Board Report)"/>
      <sheetName val="BAL. SHEET WPAPER"/>
      <sheetName val="P&amp;L WPAPER"/>
      <sheetName val="CONSOL MVMT"/>
      <sheetName val="COMMERCIAL INVESTMNT PROP"/>
      <sheetName val="AAR MVMT"/>
      <sheetName val="INVESTMNT PROP"/>
      <sheetName val="INVESTMNT PROP (2)"/>
      <sheetName val="CONSOL-CURRENT"/>
      <sheetName val="CASHFLOW STMT"/>
      <sheetName val="CASHFLOW WPAPER"/>
      <sheetName val="CONSOL-MVMT"/>
      <sheetName val="STAT ACCTS LH NOTES P&amp;L"/>
      <sheetName val="STAT ACCTS LH NOTES BAL SHT"/>
      <sheetName val="STAT ACCTS LH NOTES INVSTMT PRO"/>
      <sheetName val="LEAD SCHEDULES-PCT"/>
      <sheetName val="LEAD SCHEDULES-CONSOL"/>
      <sheetName val="LEAD SCHEDULES-DOT"/>
      <sheetName val="LEAD SCHEDULES-ELIM"/>
      <sheetName val="LEAD SCHEDULES-CMBS"/>
      <sheetName val="LS - NZ Subtrust"/>
      <sheetName val="MER Calc"/>
      <sheetName val="Sub-trust distn&amp;revln jnl"/>
      <sheetName val="MVMT ANALYSIS"/>
      <sheetName val="CONSOL-CURRENT DDF"/>
      <sheetName val="CONSOL-MVMT DDF"/>
      <sheetName val="CONSOL-PRIOR DDF"/>
      <sheetName val="RAWDATA-CURRENT"/>
      <sheetName val="RAWDATA DDF - CURRENT"/>
      <sheetName val="CONSOL-PRIOR"/>
      <sheetName val="RAWDATA DDF - PRIOR"/>
      <sheetName val="RAWDATA-PRIOR"/>
      <sheetName val="Timberline COA 2003-12-15"/>
    </sheetNames>
    <sheetDataSet>
      <sheetData sheetId="0" refreshError="1">
        <row r="7">
          <cell r="A7">
            <v>1</v>
          </cell>
          <cell r="B7" t="str">
            <v>31 JULY 2004</v>
          </cell>
          <cell r="D7" t="str">
            <v>31 JUL 04</v>
          </cell>
        </row>
        <row r="8">
          <cell r="A8">
            <v>2</v>
          </cell>
          <cell r="B8" t="str">
            <v>31 AUGUST 2004</v>
          </cell>
          <cell r="D8" t="str">
            <v>31 AUG 04</v>
          </cell>
        </row>
        <row r="9">
          <cell r="A9">
            <v>3</v>
          </cell>
          <cell r="B9" t="str">
            <v>30 SEPTEMBER 2004</v>
          </cell>
          <cell r="D9" t="str">
            <v>30 SEPT 04</v>
          </cell>
        </row>
        <row r="10">
          <cell r="A10">
            <v>4</v>
          </cell>
          <cell r="B10" t="str">
            <v>31 OCTOBER 2004</v>
          </cell>
          <cell r="D10" t="str">
            <v>31 OCT 04</v>
          </cell>
        </row>
        <row r="11">
          <cell r="A11">
            <v>5</v>
          </cell>
          <cell r="B11" t="str">
            <v>30 NOVEMBER 2004</v>
          </cell>
          <cell r="D11" t="str">
            <v>30 NOV 04</v>
          </cell>
        </row>
        <row r="12">
          <cell r="A12">
            <v>6</v>
          </cell>
          <cell r="B12" t="str">
            <v>31 DECEMBER 2004</v>
          </cell>
          <cell r="D12" t="str">
            <v>31 DEC 04</v>
          </cell>
        </row>
        <row r="13">
          <cell r="A13">
            <v>7</v>
          </cell>
          <cell r="B13" t="str">
            <v>31 JANUARY 2005</v>
          </cell>
          <cell r="D13" t="str">
            <v>31 JAN 05</v>
          </cell>
        </row>
        <row r="14">
          <cell r="A14">
            <v>8</v>
          </cell>
          <cell r="B14" t="str">
            <v>29 FEBRUARY 2005</v>
          </cell>
          <cell r="D14" t="str">
            <v>29 FEB 05</v>
          </cell>
        </row>
        <row r="15">
          <cell r="A15">
            <v>9</v>
          </cell>
          <cell r="B15" t="str">
            <v>31 MARCH 2005</v>
          </cell>
          <cell r="D15" t="str">
            <v>31 MAR 05</v>
          </cell>
        </row>
        <row r="16">
          <cell r="A16">
            <v>10</v>
          </cell>
          <cell r="B16" t="str">
            <v>30 APRIL 2005</v>
          </cell>
          <cell r="D16" t="str">
            <v>30 APR 05</v>
          </cell>
        </row>
        <row r="17">
          <cell r="A17">
            <v>11</v>
          </cell>
          <cell r="B17" t="str">
            <v>31 MAY 2005</v>
          </cell>
          <cell r="D17" t="str">
            <v>31 MAY 05</v>
          </cell>
        </row>
        <row r="18">
          <cell r="A18">
            <v>12</v>
          </cell>
          <cell r="B18" t="str">
            <v>30 JUNE 2005</v>
          </cell>
          <cell r="D18" t="str">
            <v>30 JUN 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
          <cell r="B1" t="str">
            <v>DEUTSCHE OFFICE TRUST (PARENT) CONSOLIDATION WORKSHEET</v>
          </cell>
          <cell r="T1" t="str">
            <v>DEUTSCHE OFFICE TRUST (CONTROLLED ENTITY) CONSOLIDATION WORKSHEET</v>
          </cell>
          <cell r="AR1" t="str">
            <v>DEUTSCHE OFFICE TRUST (PARENT) CONSOLIDATION WORKSHEET</v>
          </cell>
        </row>
        <row r="2">
          <cell r="B2" t="str">
            <v>31 DECEMBER 2004</v>
          </cell>
          <cell r="T2" t="str">
            <v>31 DECEMBER 2004</v>
          </cell>
          <cell r="AU2" t="str">
            <v>31 DECEMBER 2004</v>
          </cell>
        </row>
        <row r="3">
          <cell r="A3">
            <v>1</v>
          </cell>
          <cell r="B3">
            <v>2</v>
          </cell>
          <cell r="C3">
            <v>3</v>
          </cell>
          <cell r="D3">
            <v>4</v>
          </cell>
          <cell r="E3">
            <v>5</v>
          </cell>
          <cell r="F3">
            <v>6</v>
          </cell>
          <cell r="G3">
            <v>7</v>
          </cell>
          <cell r="H3">
            <v>8</v>
          </cell>
          <cell r="I3">
            <v>9</v>
          </cell>
          <cell r="J3">
            <v>10</v>
          </cell>
          <cell r="K3">
            <v>11</v>
          </cell>
          <cell r="L3">
            <v>12</v>
          </cell>
          <cell r="M3">
            <v>13</v>
          </cell>
          <cell r="N3">
            <v>14</v>
          </cell>
          <cell r="O3">
            <v>15</v>
          </cell>
          <cell r="P3">
            <v>16</v>
          </cell>
          <cell r="Q3">
            <v>17</v>
          </cell>
          <cell r="R3">
            <v>18</v>
          </cell>
          <cell r="S3">
            <v>19</v>
          </cell>
          <cell r="T3">
            <v>20</v>
          </cell>
          <cell r="U3">
            <v>21</v>
          </cell>
          <cell r="V3">
            <v>22</v>
          </cell>
          <cell r="W3">
            <v>23</v>
          </cell>
          <cell r="X3">
            <v>24</v>
          </cell>
          <cell r="Y3">
            <v>25</v>
          </cell>
          <cell r="Z3">
            <v>26</v>
          </cell>
          <cell r="AA3">
            <v>27</v>
          </cell>
          <cell r="AB3">
            <v>28</v>
          </cell>
          <cell r="AC3">
            <v>29</v>
          </cell>
          <cell r="AD3">
            <v>30</v>
          </cell>
          <cell r="AE3">
            <v>31</v>
          </cell>
          <cell r="AF3">
            <v>32</v>
          </cell>
          <cell r="AG3">
            <v>33</v>
          </cell>
          <cell r="AH3">
            <v>34</v>
          </cell>
          <cell r="AI3">
            <v>35</v>
          </cell>
          <cell r="AJ3">
            <v>36</v>
          </cell>
          <cell r="AK3">
            <v>37</v>
          </cell>
          <cell r="AL3">
            <v>38</v>
          </cell>
          <cell r="AM3">
            <v>39</v>
          </cell>
          <cell r="AN3">
            <v>40</v>
          </cell>
          <cell r="AO3">
            <v>41</v>
          </cell>
          <cell r="AP3">
            <v>42</v>
          </cell>
          <cell r="AQ3">
            <v>43</v>
          </cell>
          <cell r="AR3">
            <v>44</v>
          </cell>
          <cell r="AS3">
            <v>45</v>
          </cell>
          <cell r="AT3">
            <v>46</v>
          </cell>
          <cell r="AU3">
            <v>47</v>
          </cell>
          <cell r="AV3">
            <v>48</v>
          </cell>
          <cell r="AW3">
            <v>49</v>
          </cell>
          <cell r="AX3">
            <v>50</v>
          </cell>
        </row>
        <row r="4">
          <cell r="B4" t="str">
            <v>DOT TRUST</v>
          </cell>
          <cell r="C4" t="str">
            <v>PROPERTY ADMIN</v>
          </cell>
          <cell r="D4" t="str">
            <v>1 MARGARET ST</v>
          </cell>
          <cell r="E4" t="str">
            <v>VICTORIA CROSS</v>
          </cell>
          <cell r="F4" t="str">
            <v>ZENITH CENTRE</v>
          </cell>
          <cell r="G4" t="str">
            <v>45 CLARENCE ST</v>
          </cell>
          <cell r="H4" t="str">
            <v>ST GEORGES TCE</v>
          </cell>
          <cell r="I4" t="str">
            <v>HICKSON RD</v>
          </cell>
          <cell r="J4" t="str">
            <v>50% GPT/GMT ADMIN</v>
          </cell>
          <cell r="K4" t="str">
            <v>50% GPT</v>
          </cell>
          <cell r="L4" t="str">
            <v>50% GMT</v>
          </cell>
          <cell r="M4" t="str">
            <v>50% PHILLIP ST TCES</v>
          </cell>
          <cell r="N4" t="str">
            <v>50% GPT/GMT CARPARK</v>
          </cell>
          <cell r="O4" t="str">
            <v>50% KENT ST ADMIN</v>
          </cell>
          <cell r="P4" t="str">
            <v>50% 309 KENT ST</v>
          </cell>
          <cell r="Q4" t="str">
            <v>50% 321 KENT ST</v>
          </cell>
          <cell r="R4" t="str">
            <v>ADJUSTMENTS</v>
          </cell>
          <cell r="S4" t="str">
            <v>DOT PARENT</v>
          </cell>
          <cell r="T4" t="str">
            <v>CMBS</v>
          </cell>
          <cell r="U4" t="str">
            <v>PCT ELIMINATIONS</v>
          </cell>
          <cell r="V4" t="str">
            <v>PCT TRUST</v>
          </cell>
          <cell r="W4" t="str">
            <v>201 ELIZABETH ST</v>
          </cell>
          <cell r="Y4" t="str">
            <v>SOUTHGATE COMPLEX</v>
          </cell>
          <cell r="AD4" t="str">
            <v>BENT ST TRUST</v>
          </cell>
          <cell r="AE4" t="str">
            <v>15-19 BENT ST</v>
          </cell>
          <cell r="AF4" t="str">
            <v>GAREMA CRT TRUST</v>
          </cell>
          <cell r="AG4" t="str">
            <v>GAREMA COURT</v>
          </cell>
          <cell r="AH4" t="str">
            <v>AUST SQ TRUST</v>
          </cell>
          <cell r="AI4" t="str">
            <v>50% SHARE AUSTRALIA SQUARE COMPLEX</v>
          </cell>
          <cell r="AL4" t="str">
            <v>50% 2 O'CONNELL</v>
          </cell>
          <cell r="AM4" t="str">
            <v>50% 4 O'CONNELL</v>
          </cell>
          <cell r="AN4" t="str">
            <v>50% 9-13 BLIGH ST</v>
          </cell>
          <cell r="AO4" t="str">
            <v>50% 1 BLIGH ST</v>
          </cell>
          <cell r="AP4" t="str">
            <v>ADJUSTMENTS</v>
          </cell>
          <cell r="AQ4" t="str">
            <v>DOT CONTROLLED</v>
          </cell>
          <cell r="AR4" t="str">
            <v>NZ subtrust</v>
          </cell>
          <cell r="AS4" t="str">
            <v>NZ subtrust</v>
          </cell>
          <cell r="AT4" t="str">
            <v>NZ subtrust total</v>
          </cell>
          <cell r="AU4" t="str">
            <v>CONSOL ELIMINATIONS</v>
          </cell>
          <cell r="AV4" t="str">
            <v>CONSOL
ADJUSTMENTS</v>
          </cell>
          <cell r="AW4" t="str">
            <v>TOTAL CONSOL ELIMINATIONS</v>
          </cell>
          <cell r="AX4" t="str">
            <v>GRAND TOTAL</v>
          </cell>
        </row>
        <row r="5">
          <cell r="A5" t="str">
            <v>A/C #</v>
          </cell>
          <cell r="B5" t="str">
            <v>10-000-0001</v>
          </cell>
          <cell r="C5" t="str">
            <v>10-100-0000</v>
          </cell>
          <cell r="D5" t="str">
            <v>10-100-1010</v>
          </cell>
          <cell r="E5" t="str">
            <v>10-100-1015</v>
          </cell>
          <cell r="F5" t="str">
            <v>10-100-1020</v>
          </cell>
          <cell r="G5" t="str">
            <v>10-100-1025</v>
          </cell>
          <cell r="H5" t="str">
            <v>10-100-1030</v>
          </cell>
          <cell r="I5" t="str">
            <v>10-100-1035</v>
          </cell>
          <cell r="J5" t="str">
            <v>10-110-0000</v>
          </cell>
          <cell r="K5" t="str">
            <v>10-110-1000</v>
          </cell>
          <cell r="L5" t="str">
            <v>10-110-1001</v>
          </cell>
          <cell r="M5" t="str">
            <v>10-110-1002</v>
          </cell>
          <cell r="N5" t="str">
            <v>10-110-1003</v>
          </cell>
          <cell r="O5" t="str">
            <v>10-135-0000</v>
          </cell>
          <cell r="P5" t="str">
            <v>10-135-1100</v>
          </cell>
          <cell r="Q5" t="str">
            <v>10-135-1101</v>
          </cell>
          <cell r="S5" t="str">
            <v>DOT1</v>
          </cell>
          <cell r="T5" t="str">
            <v>10-140-0001</v>
          </cell>
          <cell r="U5" t="str">
            <v>10-200-0000</v>
          </cell>
          <cell r="V5" t="str">
            <v>10-200-0001</v>
          </cell>
          <cell r="W5" t="str">
            <v>10-205-0000</v>
          </cell>
          <cell r="X5" t="str">
            <v>10-205-1050</v>
          </cell>
          <cell r="Y5" t="str">
            <v>10-210-0000</v>
          </cell>
          <cell r="Z5" t="str">
            <v>10-210-1055</v>
          </cell>
          <cell r="AA5" t="str">
            <v>10-210-1056</v>
          </cell>
          <cell r="AB5" t="str">
            <v>10-210-1057</v>
          </cell>
          <cell r="AC5" t="str">
            <v>10-210-1058</v>
          </cell>
          <cell r="AD5" t="str">
            <v>10-215-0000</v>
          </cell>
          <cell r="AE5" t="str">
            <v>10-215-1065</v>
          </cell>
          <cell r="AF5" t="str">
            <v>10-220-0000</v>
          </cell>
          <cell r="AG5" t="str">
            <v>10-220-1070</v>
          </cell>
          <cell r="AH5" t="str">
            <v>10-225-0000</v>
          </cell>
          <cell r="AI5" t="str">
            <v>10-225-1080</v>
          </cell>
          <cell r="AJ5" t="str">
            <v>10-225-1081</v>
          </cell>
          <cell r="AK5" t="str">
            <v>10-225-1082</v>
          </cell>
          <cell r="AL5" t="str">
            <v>10-230-1090</v>
          </cell>
          <cell r="AM5" t="str">
            <v>10-230-1091</v>
          </cell>
          <cell r="AN5" t="str">
            <v>10-230-1092</v>
          </cell>
          <cell r="AO5" t="str">
            <v>10-230-1093</v>
          </cell>
          <cell r="AQ5" t="str">
            <v>DOT2</v>
          </cell>
          <cell r="AR5" t="str">
            <v>10-150-0001</v>
          </cell>
          <cell r="AS5" t="str">
            <v>10-155-0002</v>
          </cell>
          <cell r="AT5" t="str">
            <v xml:space="preserve">NZ  </v>
          </cell>
          <cell r="AU5" t="str">
            <v>10-000-0000</v>
          </cell>
          <cell r="AW5" t="str">
            <v>10-000-0000</v>
          </cell>
          <cell r="AX5" t="str">
            <v>CONSOLIDATED</v>
          </cell>
        </row>
        <row r="6">
          <cell r="A6">
            <v>1000</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Q6">
            <v>0</v>
          </cell>
          <cell r="AR6">
            <v>0</v>
          </cell>
          <cell r="AS6">
            <v>0</v>
          </cell>
          <cell r="AT6">
            <v>0</v>
          </cell>
          <cell r="AU6">
            <v>0</v>
          </cell>
          <cell r="AW6">
            <v>0</v>
          </cell>
          <cell r="AX6">
            <v>0</v>
          </cell>
        </row>
        <row r="7">
          <cell r="A7">
            <v>1100</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Q7">
            <v>0</v>
          </cell>
          <cell r="AR7">
            <v>0</v>
          </cell>
          <cell r="AS7">
            <v>0</v>
          </cell>
          <cell r="AT7">
            <v>0</v>
          </cell>
          <cell r="AU7">
            <v>0</v>
          </cell>
          <cell r="AW7">
            <v>0</v>
          </cell>
          <cell r="AX7">
            <v>0</v>
          </cell>
        </row>
        <row r="8">
          <cell r="A8">
            <v>1110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Q8">
            <v>0</v>
          </cell>
          <cell r="AR8">
            <v>0</v>
          </cell>
          <cell r="AS8">
            <v>0</v>
          </cell>
          <cell r="AT8">
            <v>0</v>
          </cell>
          <cell r="AU8">
            <v>0</v>
          </cell>
          <cell r="AW8">
            <v>0</v>
          </cell>
          <cell r="AX8">
            <v>0</v>
          </cell>
        </row>
        <row r="9">
          <cell r="A9">
            <v>1111</v>
          </cell>
          <cell r="B9">
            <v>0</v>
          </cell>
          <cell r="C9">
            <v>0</v>
          </cell>
          <cell r="D9">
            <v>-3662108.19</v>
          </cell>
          <cell r="E9">
            <v>-2272982.7200000002</v>
          </cell>
          <cell r="F9">
            <v>-6430139.4500000002</v>
          </cell>
          <cell r="G9">
            <v>-3728569.39</v>
          </cell>
          <cell r="H9">
            <v>-7103319.3399999999</v>
          </cell>
          <cell r="I9">
            <v>-4119537.48</v>
          </cell>
          <cell r="J9">
            <v>0</v>
          </cell>
          <cell r="K9">
            <v>-8569422.0700000003</v>
          </cell>
          <cell r="L9">
            <v>-4545319.1399999997</v>
          </cell>
          <cell r="M9">
            <v>-127758.34</v>
          </cell>
          <cell r="N9">
            <v>0</v>
          </cell>
          <cell r="O9">
            <v>0</v>
          </cell>
          <cell r="P9">
            <v>-1763878.91</v>
          </cell>
          <cell r="Q9">
            <v>-4094305.78</v>
          </cell>
          <cell r="S9">
            <v>-46417340.810000002</v>
          </cell>
          <cell r="T9">
            <v>0</v>
          </cell>
          <cell r="U9">
            <v>0</v>
          </cell>
          <cell r="V9">
            <v>0</v>
          </cell>
          <cell r="W9">
            <v>0</v>
          </cell>
          <cell r="X9">
            <v>-3421787.07</v>
          </cell>
          <cell r="Y9">
            <v>0</v>
          </cell>
          <cell r="Z9">
            <v>-6365719.9699999997</v>
          </cell>
          <cell r="AA9">
            <v>-3961408.06</v>
          </cell>
          <cell r="AB9">
            <v>0</v>
          </cell>
          <cell r="AC9">
            <v>0</v>
          </cell>
          <cell r="AD9">
            <v>0</v>
          </cell>
          <cell r="AE9">
            <v>-1195957.5</v>
          </cell>
          <cell r="AF9">
            <v>0</v>
          </cell>
          <cell r="AG9">
            <v>-1878961.32</v>
          </cell>
          <cell r="AH9">
            <v>0</v>
          </cell>
          <cell r="AI9">
            <v>-4244385.38</v>
          </cell>
          <cell r="AJ9">
            <v>-248593.32</v>
          </cell>
          <cell r="AK9">
            <v>0</v>
          </cell>
          <cell r="AL9">
            <v>0</v>
          </cell>
          <cell r="AM9">
            <v>0</v>
          </cell>
          <cell r="AN9">
            <v>0</v>
          </cell>
          <cell r="AO9">
            <v>0</v>
          </cell>
          <cell r="AQ9">
            <v>-21316812.619999997</v>
          </cell>
          <cell r="AR9">
            <v>0</v>
          </cell>
          <cell r="AS9">
            <v>0</v>
          </cell>
          <cell r="AT9">
            <v>0</v>
          </cell>
          <cell r="AU9">
            <v>0</v>
          </cell>
          <cell r="AW9">
            <v>0</v>
          </cell>
          <cell r="AX9">
            <v>-67734153.430000007</v>
          </cell>
        </row>
        <row r="10">
          <cell r="A10">
            <v>1112</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Q10">
            <v>0</v>
          </cell>
          <cell r="AR10">
            <v>0</v>
          </cell>
          <cell r="AS10">
            <v>0</v>
          </cell>
          <cell r="AT10">
            <v>0</v>
          </cell>
          <cell r="AU10">
            <v>0</v>
          </cell>
          <cell r="AW10">
            <v>0</v>
          </cell>
          <cell r="AX10">
            <v>0</v>
          </cell>
        </row>
        <row r="11">
          <cell r="A11">
            <v>1113</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Q11">
            <v>0</v>
          </cell>
          <cell r="AR11">
            <v>0</v>
          </cell>
          <cell r="AS11">
            <v>0</v>
          </cell>
          <cell r="AT11">
            <v>0</v>
          </cell>
          <cell r="AU11">
            <v>0</v>
          </cell>
          <cell r="AW11">
            <v>0</v>
          </cell>
          <cell r="AX11">
            <v>0</v>
          </cell>
        </row>
        <row r="12">
          <cell r="A12">
            <v>1114</v>
          </cell>
          <cell r="B12">
            <v>0</v>
          </cell>
          <cell r="C12">
            <v>0</v>
          </cell>
          <cell r="D12">
            <v>-120969.7</v>
          </cell>
          <cell r="E12">
            <v>-207369.27</v>
          </cell>
          <cell r="F12">
            <v>-69565.69</v>
          </cell>
          <cell r="G12">
            <v>0</v>
          </cell>
          <cell r="H12">
            <v>0</v>
          </cell>
          <cell r="I12">
            <v>23171.759999999998</v>
          </cell>
          <cell r="J12">
            <v>0</v>
          </cell>
          <cell r="K12">
            <v>0</v>
          </cell>
          <cell r="L12">
            <v>0</v>
          </cell>
          <cell r="M12">
            <v>0</v>
          </cell>
          <cell r="N12">
            <v>0</v>
          </cell>
          <cell r="O12">
            <v>0</v>
          </cell>
          <cell r="P12">
            <v>-4428.72</v>
          </cell>
          <cell r="Q12">
            <v>-15211.86</v>
          </cell>
          <cell r="S12">
            <v>-394373.47999999992</v>
          </cell>
          <cell r="T12">
            <v>0</v>
          </cell>
          <cell r="U12">
            <v>0</v>
          </cell>
          <cell r="V12">
            <v>0</v>
          </cell>
          <cell r="W12">
            <v>0</v>
          </cell>
          <cell r="X12">
            <v>-186466.08</v>
          </cell>
          <cell r="Y12">
            <v>0</v>
          </cell>
          <cell r="Z12">
            <v>0</v>
          </cell>
          <cell r="AA12">
            <v>0</v>
          </cell>
          <cell r="AB12">
            <v>0</v>
          </cell>
          <cell r="AC12">
            <v>-4112269.28</v>
          </cell>
          <cell r="AD12">
            <v>0</v>
          </cell>
          <cell r="AE12">
            <v>-209435.1</v>
          </cell>
          <cell r="AF12">
            <v>0</v>
          </cell>
          <cell r="AG12">
            <v>-334426.3</v>
          </cell>
          <cell r="AH12">
            <v>0</v>
          </cell>
          <cell r="AI12">
            <v>0</v>
          </cell>
          <cell r="AJ12">
            <v>0</v>
          </cell>
          <cell r="AK12">
            <v>-613715.15</v>
          </cell>
          <cell r="AL12">
            <v>0</v>
          </cell>
          <cell r="AM12">
            <v>0</v>
          </cell>
          <cell r="AN12">
            <v>0</v>
          </cell>
          <cell r="AO12">
            <v>0</v>
          </cell>
          <cell r="AQ12">
            <v>-5456311.9099999992</v>
          </cell>
          <cell r="AR12">
            <v>0</v>
          </cell>
          <cell r="AS12">
            <v>0</v>
          </cell>
          <cell r="AT12">
            <v>0</v>
          </cell>
          <cell r="AU12">
            <v>0</v>
          </cell>
          <cell r="AW12">
            <v>0</v>
          </cell>
          <cell r="AX12">
            <v>-5850685.3899999987</v>
          </cell>
        </row>
        <row r="13">
          <cell r="A13">
            <v>1115</v>
          </cell>
          <cell r="B13">
            <v>0</v>
          </cell>
          <cell r="C13">
            <v>0</v>
          </cell>
          <cell r="D13">
            <v>-17830.669999999998</v>
          </cell>
          <cell r="E13">
            <v>0</v>
          </cell>
          <cell r="F13">
            <v>0</v>
          </cell>
          <cell r="G13">
            <v>0</v>
          </cell>
          <cell r="H13">
            <v>0</v>
          </cell>
          <cell r="I13">
            <v>0</v>
          </cell>
          <cell r="J13">
            <v>0</v>
          </cell>
          <cell r="K13">
            <v>0</v>
          </cell>
          <cell r="L13">
            <v>0</v>
          </cell>
          <cell r="M13">
            <v>0</v>
          </cell>
          <cell r="N13">
            <v>0</v>
          </cell>
          <cell r="O13">
            <v>0</v>
          </cell>
          <cell r="P13">
            <v>0</v>
          </cell>
          <cell r="Q13">
            <v>0</v>
          </cell>
          <cell r="S13">
            <v>-17830.669999999998</v>
          </cell>
          <cell r="T13">
            <v>0</v>
          </cell>
          <cell r="U13">
            <v>0</v>
          </cell>
          <cell r="V13">
            <v>0</v>
          </cell>
          <cell r="W13">
            <v>0</v>
          </cell>
          <cell r="X13">
            <v>0</v>
          </cell>
          <cell r="Y13">
            <v>0</v>
          </cell>
          <cell r="Z13">
            <v>-34250.14</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v>-34250.14</v>
          </cell>
          <cell r="AR13">
            <v>0</v>
          </cell>
          <cell r="AS13">
            <v>0</v>
          </cell>
          <cell r="AT13">
            <v>0</v>
          </cell>
          <cell r="AU13">
            <v>0</v>
          </cell>
          <cell r="AW13">
            <v>0</v>
          </cell>
          <cell r="AX13">
            <v>-52080.81</v>
          </cell>
        </row>
        <row r="14">
          <cell r="A14">
            <v>1116</v>
          </cell>
          <cell r="B14">
            <v>0</v>
          </cell>
          <cell r="C14">
            <v>0</v>
          </cell>
          <cell r="D14">
            <v>-33333.339999999997</v>
          </cell>
          <cell r="E14">
            <v>-100000.02</v>
          </cell>
          <cell r="F14">
            <v>0</v>
          </cell>
          <cell r="G14">
            <v>0</v>
          </cell>
          <cell r="H14">
            <v>-50000.04</v>
          </cell>
          <cell r="I14">
            <v>0</v>
          </cell>
          <cell r="J14">
            <v>0</v>
          </cell>
          <cell r="K14">
            <v>0</v>
          </cell>
          <cell r="L14">
            <v>0</v>
          </cell>
          <cell r="M14">
            <v>0</v>
          </cell>
          <cell r="N14">
            <v>0</v>
          </cell>
          <cell r="O14">
            <v>0</v>
          </cell>
          <cell r="P14">
            <v>-45000</v>
          </cell>
          <cell r="Q14">
            <v>-53750.04</v>
          </cell>
          <cell r="S14">
            <v>-282083.44</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v>0</v>
          </cell>
          <cell r="AR14">
            <v>0</v>
          </cell>
          <cell r="AS14">
            <v>0</v>
          </cell>
          <cell r="AT14">
            <v>0</v>
          </cell>
          <cell r="AU14">
            <v>0</v>
          </cell>
          <cell r="AW14">
            <v>0</v>
          </cell>
          <cell r="AX14">
            <v>-282083.44</v>
          </cell>
        </row>
        <row r="15">
          <cell r="A15">
            <v>1117</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v>0</v>
          </cell>
          <cell r="AR15">
            <v>0</v>
          </cell>
          <cell r="AS15">
            <v>0</v>
          </cell>
          <cell r="AT15">
            <v>0</v>
          </cell>
          <cell r="AU15">
            <v>0</v>
          </cell>
          <cell r="AW15">
            <v>0</v>
          </cell>
          <cell r="AX15">
            <v>0</v>
          </cell>
        </row>
        <row r="16">
          <cell r="A16">
            <v>1118</v>
          </cell>
          <cell r="B16">
            <v>0</v>
          </cell>
          <cell r="C16">
            <v>0</v>
          </cell>
          <cell r="D16">
            <v>14401.23</v>
          </cell>
          <cell r="E16">
            <v>-7904</v>
          </cell>
          <cell r="F16">
            <v>4712.5200000000004</v>
          </cell>
          <cell r="G16">
            <v>62224.03</v>
          </cell>
          <cell r="H16">
            <v>-13347.09</v>
          </cell>
          <cell r="I16">
            <v>0</v>
          </cell>
          <cell r="J16">
            <v>0</v>
          </cell>
          <cell r="K16">
            <v>-30687.71</v>
          </cell>
          <cell r="L16">
            <v>0</v>
          </cell>
          <cell r="M16">
            <v>0</v>
          </cell>
          <cell r="N16">
            <v>0</v>
          </cell>
          <cell r="O16">
            <v>0</v>
          </cell>
          <cell r="P16">
            <v>2081.0100000000002</v>
          </cell>
          <cell r="Q16">
            <v>7102.39</v>
          </cell>
          <cell r="S16">
            <v>38582.380000000005</v>
          </cell>
          <cell r="T16">
            <v>0</v>
          </cell>
          <cell r="U16">
            <v>0</v>
          </cell>
          <cell r="V16">
            <v>0</v>
          </cell>
          <cell r="W16">
            <v>0</v>
          </cell>
          <cell r="X16">
            <v>0</v>
          </cell>
          <cell r="Y16">
            <v>0</v>
          </cell>
          <cell r="Z16">
            <v>0</v>
          </cell>
          <cell r="AA16">
            <v>0</v>
          </cell>
          <cell r="AB16">
            <v>0</v>
          </cell>
          <cell r="AC16">
            <v>0</v>
          </cell>
          <cell r="AD16">
            <v>0</v>
          </cell>
          <cell r="AE16">
            <v>-36100</v>
          </cell>
          <cell r="AF16">
            <v>0</v>
          </cell>
          <cell r="AG16">
            <v>0</v>
          </cell>
          <cell r="AH16">
            <v>0</v>
          </cell>
          <cell r="AI16">
            <v>-54076.09</v>
          </cell>
          <cell r="AJ16">
            <v>-3149.49</v>
          </cell>
          <cell r="AK16">
            <v>-14146.82</v>
          </cell>
          <cell r="AL16">
            <v>0</v>
          </cell>
          <cell r="AM16">
            <v>0</v>
          </cell>
          <cell r="AN16">
            <v>0</v>
          </cell>
          <cell r="AO16">
            <v>0</v>
          </cell>
          <cell r="AQ16">
            <v>-107472.4</v>
          </cell>
          <cell r="AR16">
            <v>0</v>
          </cell>
          <cell r="AS16">
            <v>0</v>
          </cell>
          <cell r="AT16">
            <v>0</v>
          </cell>
          <cell r="AU16">
            <v>0</v>
          </cell>
          <cell r="AW16">
            <v>0</v>
          </cell>
          <cell r="AX16">
            <v>-68890.01999999999</v>
          </cell>
        </row>
        <row r="17">
          <cell r="A17">
            <v>1150</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v>0</v>
          </cell>
          <cell r="AR17">
            <v>0</v>
          </cell>
          <cell r="AS17">
            <v>0</v>
          </cell>
          <cell r="AT17">
            <v>0</v>
          </cell>
          <cell r="AU17">
            <v>0</v>
          </cell>
          <cell r="AW17">
            <v>0</v>
          </cell>
          <cell r="AX17">
            <v>0</v>
          </cell>
        </row>
        <row r="18">
          <cell r="A18">
            <v>1151</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v>0</v>
          </cell>
          <cell r="AR18">
            <v>0</v>
          </cell>
          <cell r="AS18">
            <v>0</v>
          </cell>
          <cell r="AT18">
            <v>0</v>
          </cell>
          <cell r="AU18">
            <v>0</v>
          </cell>
          <cell r="AW18">
            <v>0</v>
          </cell>
          <cell r="AX18">
            <v>0</v>
          </cell>
        </row>
        <row r="19">
          <cell r="A19">
            <v>1152</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Q19">
            <v>0</v>
          </cell>
          <cell r="AR19">
            <v>0</v>
          </cell>
          <cell r="AS19">
            <v>0</v>
          </cell>
          <cell r="AT19">
            <v>0</v>
          </cell>
          <cell r="AU19">
            <v>0</v>
          </cell>
          <cell r="AW19">
            <v>0</v>
          </cell>
          <cell r="AX19">
            <v>0</v>
          </cell>
        </row>
        <row r="20">
          <cell r="A20">
            <v>1153</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Q20">
            <v>0</v>
          </cell>
          <cell r="AR20">
            <v>0</v>
          </cell>
          <cell r="AS20">
            <v>0</v>
          </cell>
          <cell r="AT20">
            <v>0</v>
          </cell>
          <cell r="AU20">
            <v>0</v>
          </cell>
          <cell r="AW20">
            <v>0</v>
          </cell>
          <cell r="AX20">
            <v>0</v>
          </cell>
        </row>
        <row r="21">
          <cell r="A21">
            <v>1154</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Q21">
            <v>0</v>
          </cell>
          <cell r="AR21">
            <v>0</v>
          </cell>
          <cell r="AS21">
            <v>0</v>
          </cell>
          <cell r="AT21">
            <v>0</v>
          </cell>
          <cell r="AU21">
            <v>0</v>
          </cell>
          <cell r="AW21">
            <v>0</v>
          </cell>
          <cell r="AX21">
            <v>0</v>
          </cell>
        </row>
        <row r="22">
          <cell r="A22">
            <v>1155</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Q22">
            <v>0</v>
          </cell>
          <cell r="AR22">
            <v>0</v>
          </cell>
          <cell r="AS22">
            <v>0</v>
          </cell>
          <cell r="AT22">
            <v>0</v>
          </cell>
          <cell r="AU22">
            <v>0</v>
          </cell>
          <cell r="AW22">
            <v>0</v>
          </cell>
          <cell r="AX22">
            <v>0</v>
          </cell>
        </row>
        <row r="23">
          <cell r="A23">
            <v>1156</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Q23">
            <v>0</v>
          </cell>
          <cell r="AR23">
            <v>0</v>
          </cell>
          <cell r="AS23">
            <v>0</v>
          </cell>
          <cell r="AT23">
            <v>0</v>
          </cell>
          <cell r="AU23">
            <v>0</v>
          </cell>
          <cell r="AW23">
            <v>0</v>
          </cell>
          <cell r="AX23">
            <v>0</v>
          </cell>
        </row>
        <row r="24">
          <cell r="A24">
            <v>1157</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0</v>
          </cell>
          <cell r="AR24">
            <v>0</v>
          </cell>
          <cell r="AS24">
            <v>0</v>
          </cell>
          <cell r="AT24">
            <v>0</v>
          </cell>
          <cell r="AU24">
            <v>0</v>
          </cell>
          <cell r="AW24">
            <v>0</v>
          </cell>
          <cell r="AX24">
            <v>0</v>
          </cell>
        </row>
        <row r="25">
          <cell r="A25">
            <v>1158</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Q25">
            <v>0</v>
          </cell>
          <cell r="AR25">
            <v>0</v>
          </cell>
          <cell r="AS25">
            <v>0</v>
          </cell>
          <cell r="AT25">
            <v>0</v>
          </cell>
          <cell r="AU25">
            <v>0</v>
          </cell>
          <cell r="AW25">
            <v>0</v>
          </cell>
          <cell r="AX25">
            <v>0</v>
          </cell>
        </row>
        <row r="26">
          <cell r="A26">
            <v>1159</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C26">
            <v>-111366.96</v>
          </cell>
          <cell r="AD26">
            <v>0</v>
          </cell>
          <cell r="AE26">
            <v>0</v>
          </cell>
          <cell r="AF26">
            <v>0</v>
          </cell>
          <cell r="AG26">
            <v>0</v>
          </cell>
          <cell r="AH26">
            <v>0</v>
          </cell>
          <cell r="AI26">
            <v>0</v>
          </cell>
          <cell r="AJ26">
            <v>0</v>
          </cell>
          <cell r="AK26">
            <v>0</v>
          </cell>
          <cell r="AL26">
            <v>0</v>
          </cell>
          <cell r="AM26">
            <v>0</v>
          </cell>
          <cell r="AN26">
            <v>0</v>
          </cell>
          <cell r="AO26">
            <v>0</v>
          </cell>
          <cell r="AQ26">
            <v>-111366.96</v>
          </cell>
          <cell r="AR26">
            <v>0</v>
          </cell>
          <cell r="AS26">
            <v>0</v>
          </cell>
          <cell r="AT26">
            <v>0</v>
          </cell>
          <cell r="AU26">
            <v>0</v>
          </cell>
          <cell r="AW26">
            <v>0</v>
          </cell>
          <cell r="AX26">
            <v>-111366.96</v>
          </cell>
        </row>
        <row r="27">
          <cell r="A27">
            <v>1160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234.1</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Q27">
            <v>234.1</v>
          </cell>
          <cell r="AR27">
            <v>0</v>
          </cell>
          <cell r="AS27">
            <v>0</v>
          </cell>
          <cell r="AT27">
            <v>0</v>
          </cell>
          <cell r="AU27">
            <v>0</v>
          </cell>
          <cell r="AW27">
            <v>0</v>
          </cell>
          <cell r="AX27">
            <v>234.1</v>
          </cell>
        </row>
        <row r="28">
          <cell r="A28">
            <v>1161</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Q28">
            <v>0</v>
          </cell>
          <cell r="AR28">
            <v>0</v>
          </cell>
          <cell r="AS28">
            <v>0</v>
          </cell>
          <cell r="AT28">
            <v>0</v>
          </cell>
          <cell r="AU28">
            <v>0</v>
          </cell>
          <cell r="AW28">
            <v>0</v>
          </cell>
          <cell r="AX28">
            <v>0</v>
          </cell>
        </row>
        <row r="29">
          <cell r="A29">
            <v>1162</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Q29">
            <v>0</v>
          </cell>
          <cell r="AR29">
            <v>0</v>
          </cell>
          <cell r="AS29">
            <v>0</v>
          </cell>
          <cell r="AT29">
            <v>0</v>
          </cell>
          <cell r="AU29">
            <v>0</v>
          </cell>
          <cell r="AW29">
            <v>0</v>
          </cell>
          <cell r="AX29">
            <v>0</v>
          </cell>
        </row>
        <row r="30">
          <cell r="A30">
            <v>1200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Q30">
            <v>0</v>
          </cell>
          <cell r="AR30">
            <v>0</v>
          </cell>
          <cell r="AS30">
            <v>0</v>
          </cell>
          <cell r="AT30">
            <v>0</v>
          </cell>
          <cell r="AU30">
            <v>0</v>
          </cell>
          <cell r="AW30">
            <v>0</v>
          </cell>
          <cell r="AX30">
            <v>0</v>
          </cell>
        </row>
        <row r="31">
          <cell r="A31">
            <v>1211</v>
          </cell>
          <cell r="B31">
            <v>0</v>
          </cell>
          <cell r="C31">
            <v>0</v>
          </cell>
          <cell r="D31">
            <v>-908783.22</v>
          </cell>
          <cell r="E31">
            <v>-513517.49</v>
          </cell>
          <cell r="F31">
            <v>-1725156.1</v>
          </cell>
          <cell r="G31">
            <v>-213869.56</v>
          </cell>
          <cell r="H31">
            <v>-2238878.09</v>
          </cell>
          <cell r="I31">
            <v>-910459.56</v>
          </cell>
          <cell r="J31">
            <v>0</v>
          </cell>
          <cell r="K31">
            <v>-1662656.66</v>
          </cell>
          <cell r="L31">
            <v>-918457.88</v>
          </cell>
          <cell r="M31">
            <v>0</v>
          </cell>
          <cell r="N31">
            <v>134</v>
          </cell>
          <cell r="O31">
            <v>0</v>
          </cell>
          <cell r="P31">
            <v>-43822.38</v>
          </cell>
          <cell r="Q31">
            <v>22202.38</v>
          </cell>
          <cell r="S31">
            <v>-9113264.5600000005</v>
          </cell>
          <cell r="T31">
            <v>0</v>
          </cell>
          <cell r="U31">
            <v>0</v>
          </cell>
          <cell r="V31">
            <v>0</v>
          </cell>
          <cell r="W31">
            <v>0</v>
          </cell>
          <cell r="X31">
            <v>-430883.13</v>
          </cell>
          <cell r="Y31">
            <v>0</v>
          </cell>
          <cell r="Z31">
            <v>-1714168.44</v>
          </cell>
          <cell r="AA31">
            <v>-1632394.24</v>
          </cell>
          <cell r="AB31">
            <v>0</v>
          </cell>
          <cell r="AC31">
            <v>-9466.86</v>
          </cell>
          <cell r="AD31">
            <v>0</v>
          </cell>
          <cell r="AE31">
            <v>-361993.8</v>
          </cell>
          <cell r="AF31">
            <v>0</v>
          </cell>
          <cell r="AG31">
            <v>-40166.639999999999</v>
          </cell>
          <cell r="AH31">
            <v>0</v>
          </cell>
          <cell r="AI31">
            <v>-423858.62</v>
          </cell>
          <cell r="AJ31">
            <v>-63717.75</v>
          </cell>
          <cell r="AK31">
            <v>-90903.59</v>
          </cell>
          <cell r="AL31">
            <v>0</v>
          </cell>
          <cell r="AM31">
            <v>0</v>
          </cell>
          <cell r="AN31">
            <v>0</v>
          </cell>
          <cell r="AO31">
            <v>0</v>
          </cell>
          <cell r="AQ31">
            <v>-4767553.0699999994</v>
          </cell>
          <cell r="AR31">
            <v>0</v>
          </cell>
          <cell r="AS31">
            <v>0</v>
          </cell>
          <cell r="AT31">
            <v>0</v>
          </cell>
          <cell r="AU31">
            <v>0</v>
          </cell>
          <cell r="AW31">
            <v>0</v>
          </cell>
          <cell r="AX31">
            <v>-13880817.629999999</v>
          </cell>
        </row>
        <row r="32">
          <cell r="A32">
            <v>1212</v>
          </cell>
          <cell r="B32">
            <v>0</v>
          </cell>
          <cell r="C32">
            <v>0</v>
          </cell>
          <cell r="D32">
            <v>0</v>
          </cell>
          <cell r="E32">
            <v>111415.19</v>
          </cell>
          <cell r="F32">
            <v>105415.24</v>
          </cell>
          <cell r="G32">
            <v>18017.05</v>
          </cell>
          <cell r="H32">
            <v>0</v>
          </cell>
          <cell r="I32">
            <v>0</v>
          </cell>
          <cell r="J32">
            <v>0</v>
          </cell>
          <cell r="K32">
            <v>-0.02</v>
          </cell>
          <cell r="L32">
            <v>0</v>
          </cell>
          <cell r="M32">
            <v>0</v>
          </cell>
          <cell r="N32">
            <v>0</v>
          </cell>
          <cell r="O32">
            <v>0</v>
          </cell>
          <cell r="P32">
            <v>-2659.44</v>
          </cell>
          <cell r="Q32">
            <v>-31041.21</v>
          </cell>
          <cell r="S32">
            <v>201146.81</v>
          </cell>
          <cell r="T32">
            <v>0</v>
          </cell>
          <cell r="U32">
            <v>0</v>
          </cell>
          <cell r="V32">
            <v>0</v>
          </cell>
          <cell r="W32">
            <v>0</v>
          </cell>
          <cell r="X32">
            <v>435.17</v>
          </cell>
          <cell r="Y32">
            <v>0</v>
          </cell>
          <cell r="Z32">
            <v>82308.34</v>
          </cell>
          <cell r="AA32">
            <v>-2389.08</v>
          </cell>
          <cell r="AB32">
            <v>0</v>
          </cell>
          <cell r="AC32">
            <v>0</v>
          </cell>
          <cell r="AD32">
            <v>0</v>
          </cell>
          <cell r="AE32">
            <v>-24841.599999999999</v>
          </cell>
          <cell r="AF32">
            <v>0</v>
          </cell>
          <cell r="AG32">
            <v>0</v>
          </cell>
          <cell r="AH32">
            <v>0</v>
          </cell>
          <cell r="AI32">
            <v>0</v>
          </cell>
          <cell r="AJ32">
            <v>0</v>
          </cell>
          <cell r="AK32">
            <v>0</v>
          </cell>
          <cell r="AL32">
            <v>0</v>
          </cell>
          <cell r="AM32">
            <v>0</v>
          </cell>
          <cell r="AN32">
            <v>0</v>
          </cell>
          <cell r="AO32">
            <v>0</v>
          </cell>
          <cell r="AQ32">
            <v>55512.829999999994</v>
          </cell>
          <cell r="AR32">
            <v>0</v>
          </cell>
          <cell r="AS32">
            <v>0</v>
          </cell>
          <cell r="AT32">
            <v>0</v>
          </cell>
          <cell r="AU32">
            <v>0</v>
          </cell>
          <cell r="AW32">
            <v>0</v>
          </cell>
          <cell r="AX32">
            <v>256659.63999999998</v>
          </cell>
        </row>
        <row r="33">
          <cell r="A33">
            <v>1300</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Q33">
            <v>0</v>
          </cell>
          <cell r="AR33">
            <v>0</v>
          </cell>
          <cell r="AS33">
            <v>0</v>
          </cell>
          <cell r="AT33">
            <v>0</v>
          </cell>
          <cell r="AU33">
            <v>0</v>
          </cell>
          <cell r="AW33">
            <v>0</v>
          </cell>
          <cell r="AX33">
            <v>0</v>
          </cell>
        </row>
        <row r="34">
          <cell r="A34">
            <v>1310</v>
          </cell>
          <cell r="B34">
            <v>0</v>
          </cell>
          <cell r="C34">
            <v>0</v>
          </cell>
          <cell r="D34">
            <v>-267382.95</v>
          </cell>
          <cell r="E34">
            <v>0</v>
          </cell>
          <cell r="F34">
            <v>-902738.44</v>
          </cell>
          <cell r="G34">
            <v>-178966.1</v>
          </cell>
          <cell r="H34">
            <v>-392513.44</v>
          </cell>
          <cell r="I34">
            <v>-309112.5</v>
          </cell>
          <cell r="J34">
            <v>0</v>
          </cell>
          <cell r="K34">
            <v>-299201.83</v>
          </cell>
          <cell r="L34">
            <v>-357600</v>
          </cell>
          <cell r="M34">
            <v>0</v>
          </cell>
          <cell r="N34">
            <v>-73038.05</v>
          </cell>
          <cell r="O34">
            <v>0</v>
          </cell>
          <cell r="P34">
            <v>-145343.82</v>
          </cell>
          <cell r="Q34">
            <v>-226500</v>
          </cell>
          <cell r="S34">
            <v>-3152397.1299999994</v>
          </cell>
          <cell r="T34">
            <v>0</v>
          </cell>
          <cell r="U34">
            <v>0</v>
          </cell>
          <cell r="V34">
            <v>0</v>
          </cell>
          <cell r="W34">
            <v>0</v>
          </cell>
          <cell r="X34">
            <v>-263979.8</v>
          </cell>
          <cell r="Y34">
            <v>0</v>
          </cell>
          <cell r="Z34">
            <v>-430660.02</v>
          </cell>
          <cell r="AA34">
            <v>-508782.18</v>
          </cell>
          <cell r="AB34">
            <v>-288545.27</v>
          </cell>
          <cell r="AC34">
            <v>0</v>
          </cell>
          <cell r="AD34">
            <v>0</v>
          </cell>
          <cell r="AE34">
            <v>-249400.01</v>
          </cell>
          <cell r="AF34">
            <v>0</v>
          </cell>
          <cell r="AG34">
            <v>-95999.88</v>
          </cell>
          <cell r="AH34">
            <v>0</v>
          </cell>
          <cell r="AI34">
            <v>-715875.72</v>
          </cell>
          <cell r="AJ34">
            <v>0</v>
          </cell>
          <cell r="AK34">
            <v>0</v>
          </cell>
          <cell r="AL34">
            <v>0</v>
          </cell>
          <cell r="AM34">
            <v>0</v>
          </cell>
          <cell r="AN34">
            <v>0</v>
          </cell>
          <cell r="AO34">
            <v>0</v>
          </cell>
          <cell r="AQ34">
            <v>-2553242.88</v>
          </cell>
          <cell r="AR34">
            <v>0</v>
          </cell>
          <cell r="AS34">
            <v>0</v>
          </cell>
          <cell r="AT34">
            <v>0</v>
          </cell>
          <cell r="AU34">
            <v>0</v>
          </cell>
          <cell r="AW34">
            <v>0</v>
          </cell>
          <cell r="AX34">
            <v>-5705640.0099999998</v>
          </cell>
        </row>
        <row r="35">
          <cell r="A35">
            <v>1320</v>
          </cell>
          <cell r="B35">
            <v>0</v>
          </cell>
          <cell r="C35">
            <v>0</v>
          </cell>
          <cell r="D35">
            <v>0</v>
          </cell>
          <cell r="E35">
            <v>-469689.14</v>
          </cell>
          <cell r="F35">
            <v>-385006.64</v>
          </cell>
          <cell r="G35">
            <v>0</v>
          </cell>
          <cell r="H35">
            <v>-4772.13</v>
          </cell>
          <cell r="I35">
            <v>0</v>
          </cell>
          <cell r="J35">
            <v>0</v>
          </cell>
          <cell r="K35">
            <v>0</v>
          </cell>
          <cell r="L35">
            <v>0</v>
          </cell>
          <cell r="M35">
            <v>0</v>
          </cell>
          <cell r="N35">
            <v>0</v>
          </cell>
          <cell r="O35">
            <v>0</v>
          </cell>
          <cell r="P35">
            <v>0</v>
          </cell>
          <cell r="Q35">
            <v>-119911.99</v>
          </cell>
          <cell r="S35">
            <v>-979379.9</v>
          </cell>
          <cell r="T35">
            <v>0</v>
          </cell>
          <cell r="U35">
            <v>0</v>
          </cell>
          <cell r="V35">
            <v>0</v>
          </cell>
          <cell r="W35">
            <v>0</v>
          </cell>
          <cell r="X35">
            <v>-54472.43</v>
          </cell>
          <cell r="Y35">
            <v>0</v>
          </cell>
          <cell r="Z35">
            <v>0</v>
          </cell>
          <cell r="AA35">
            <v>0</v>
          </cell>
          <cell r="AB35">
            <v>-1349628.35</v>
          </cell>
          <cell r="AC35">
            <v>0</v>
          </cell>
          <cell r="AD35">
            <v>0</v>
          </cell>
          <cell r="AE35">
            <v>0</v>
          </cell>
          <cell r="AF35">
            <v>0</v>
          </cell>
          <cell r="AG35">
            <v>0</v>
          </cell>
          <cell r="AH35">
            <v>0</v>
          </cell>
          <cell r="AI35">
            <v>0</v>
          </cell>
          <cell r="AJ35">
            <v>0</v>
          </cell>
          <cell r="AK35">
            <v>0</v>
          </cell>
          <cell r="AL35">
            <v>0</v>
          </cell>
          <cell r="AM35">
            <v>0</v>
          </cell>
          <cell r="AN35">
            <v>0</v>
          </cell>
          <cell r="AO35">
            <v>0</v>
          </cell>
          <cell r="AQ35">
            <v>-1404100.78</v>
          </cell>
          <cell r="AR35">
            <v>0</v>
          </cell>
          <cell r="AS35">
            <v>0</v>
          </cell>
          <cell r="AT35">
            <v>0</v>
          </cell>
          <cell r="AU35">
            <v>0</v>
          </cell>
          <cell r="AW35">
            <v>0</v>
          </cell>
          <cell r="AX35">
            <v>-2383480.6800000002</v>
          </cell>
        </row>
        <row r="36">
          <cell r="A36">
            <v>1330</v>
          </cell>
          <cell r="B36">
            <v>0</v>
          </cell>
          <cell r="C36">
            <v>0</v>
          </cell>
          <cell r="D36">
            <v>0</v>
          </cell>
          <cell r="E36">
            <v>-106212.42</v>
          </cell>
          <cell r="F36">
            <v>-256762.61</v>
          </cell>
          <cell r="G36">
            <v>0</v>
          </cell>
          <cell r="H36">
            <v>0</v>
          </cell>
          <cell r="I36">
            <v>0</v>
          </cell>
          <cell r="J36">
            <v>0</v>
          </cell>
          <cell r="K36">
            <v>0</v>
          </cell>
          <cell r="L36">
            <v>0</v>
          </cell>
          <cell r="M36">
            <v>0</v>
          </cell>
          <cell r="N36">
            <v>-632190.13</v>
          </cell>
          <cell r="O36">
            <v>0</v>
          </cell>
          <cell r="P36">
            <v>0</v>
          </cell>
          <cell r="Q36">
            <v>-227281.86</v>
          </cell>
          <cell r="S36">
            <v>-1222447.02</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Q36">
            <v>0</v>
          </cell>
          <cell r="AR36">
            <v>0</v>
          </cell>
          <cell r="AS36">
            <v>0</v>
          </cell>
          <cell r="AT36">
            <v>0</v>
          </cell>
          <cell r="AU36">
            <v>0</v>
          </cell>
          <cell r="AW36">
            <v>0</v>
          </cell>
          <cell r="AX36">
            <v>-1222447.02</v>
          </cell>
        </row>
        <row r="37">
          <cell r="A37">
            <v>1340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Q37">
            <v>0</v>
          </cell>
          <cell r="AR37">
            <v>0</v>
          </cell>
          <cell r="AS37">
            <v>0</v>
          </cell>
          <cell r="AT37">
            <v>0</v>
          </cell>
          <cell r="AU37">
            <v>0</v>
          </cell>
          <cell r="AW37">
            <v>0</v>
          </cell>
          <cell r="AX37">
            <v>0</v>
          </cell>
        </row>
        <row r="38">
          <cell r="A38">
            <v>1350</v>
          </cell>
          <cell r="B38">
            <v>0</v>
          </cell>
          <cell r="C38">
            <v>0</v>
          </cell>
          <cell r="D38">
            <v>0</v>
          </cell>
          <cell r="E38">
            <v>0</v>
          </cell>
          <cell r="F38">
            <v>0</v>
          </cell>
          <cell r="G38">
            <v>544</v>
          </cell>
          <cell r="H38">
            <v>0</v>
          </cell>
          <cell r="I38">
            <v>0</v>
          </cell>
          <cell r="J38">
            <v>0</v>
          </cell>
          <cell r="K38">
            <v>-26090.240000000002</v>
          </cell>
          <cell r="L38">
            <v>-31290</v>
          </cell>
          <cell r="M38">
            <v>0</v>
          </cell>
          <cell r="N38">
            <v>-6909.18</v>
          </cell>
          <cell r="O38">
            <v>0</v>
          </cell>
          <cell r="P38">
            <v>0</v>
          </cell>
          <cell r="Q38">
            <v>0</v>
          </cell>
          <cell r="S38">
            <v>-63745.420000000006</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Q38">
            <v>0</v>
          </cell>
          <cell r="AR38">
            <v>0</v>
          </cell>
          <cell r="AS38">
            <v>0</v>
          </cell>
          <cell r="AT38">
            <v>0</v>
          </cell>
          <cell r="AU38">
            <v>0</v>
          </cell>
          <cell r="AW38">
            <v>0</v>
          </cell>
          <cell r="AX38">
            <v>-63745.420000000006</v>
          </cell>
        </row>
        <row r="39">
          <cell r="A39">
            <v>1360</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Q39">
            <v>0</v>
          </cell>
          <cell r="AR39">
            <v>0</v>
          </cell>
          <cell r="AS39">
            <v>0</v>
          </cell>
          <cell r="AT39">
            <v>0</v>
          </cell>
          <cell r="AU39">
            <v>0</v>
          </cell>
          <cell r="AW39">
            <v>0</v>
          </cell>
          <cell r="AX39">
            <v>0</v>
          </cell>
        </row>
        <row r="40">
          <cell r="A40">
            <v>1380</v>
          </cell>
          <cell r="B40">
            <v>0</v>
          </cell>
          <cell r="C40">
            <v>0</v>
          </cell>
          <cell r="D40">
            <v>0</v>
          </cell>
          <cell r="E40">
            <v>0</v>
          </cell>
          <cell r="F40">
            <v>0</v>
          </cell>
          <cell r="G40">
            <v>0</v>
          </cell>
          <cell r="H40">
            <v>0</v>
          </cell>
          <cell r="I40">
            <v>0</v>
          </cell>
          <cell r="J40">
            <v>0</v>
          </cell>
          <cell r="K40">
            <v>-375</v>
          </cell>
          <cell r="L40">
            <v>0</v>
          </cell>
          <cell r="M40">
            <v>0</v>
          </cell>
          <cell r="N40">
            <v>-24911.91</v>
          </cell>
          <cell r="O40">
            <v>0</v>
          </cell>
          <cell r="P40">
            <v>0</v>
          </cell>
          <cell r="Q40">
            <v>0</v>
          </cell>
          <cell r="S40">
            <v>-25286.91</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Q40">
            <v>0</v>
          </cell>
          <cell r="AR40">
            <v>0</v>
          </cell>
          <cell r="AS40">
            <v>0</v>
          </cell>
          <cell r="AT40">
            <v>0</v>
          </cell>
          <cell r="AU40">
            <v>0</v>
          </cell>
          <cell r="AW40">
            <v>0</v>
          </cell>
          <cell r="AX40">
            <v>-25286.91</v>
          </cell>
        </row>
        <row r="41">
          <cell r="A41">
            <v>1400</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Q41">
            <v>0</v>
          </cell>
          <cell r="AR41">
            <v>0</v>
          </cell>
          <cell r="AS41">
            <v>0</v>
          </cell>
          <cell r="AT41">
            <v>0</v>
          </cell>
          <cell r="AU41">
            <v>0</v>
          </cell>
          <cell r="AW41">
            <v>0</v>
          </cell>
          <cell r="AX41">
            <v>0</v>
          </cell>
        </row>
        <row r="42">
          <cell r="A42">
            <v>1410</v>
          </cell>
          <cell r="B42">
            <v>0</v>
          </cell>
          <cell r="C42">
            <v>0</v>
          </cell>
          <cell r="D42">
            <v>0</v>
          </cell>
          <cell r="E42">
            <v>0</v>
          </cell>
          <cell r="F42">
            <v>-17641.62</v>
          </cell>
          <cell r="G42">
            <v>0</v>
          </cell>
          <cell r="H42">
            <v>-18002.080000000002</v>
          </cell>
          <cell r="I42">
            <v>3</v>
          </cell>
          <cell r="J42">
            <v>0</v>
          </cell>
          <cell r="K42">
            <v>-22401.81</v>
          </cell>
          <cell r="L42">
            <v>-24662.52</v>
          </cell>
          <cell r="M42">
            <v>0</v>
          </cell>
          <cell r="N42">
            <v>0</v>
          </cell>
          <cell r="O42">
            <v>0</v>
          </cell>
          <cell r="P42">
            <v>0</v>
          </cell>
          <cell r="Q42">
            <v>0</v>
          </cell>
          <cell r="S42">
            <v>-82705.03</v>
          </cell>
          <cell r="T42">
            <v>0</v>
          </cell>
          <cell r="U42">
            <v>0</v>
          </cell>
          <cell r="V42">
            <v>0</v>
          </cell>
          <cell r="W42">
            <v>0</v>
          </cell>
          <cell r="X42">
            <v>-22696.400000000001</v>
          </cell>
          <cell r="Y42">
            <v>0</v>
          </cell>
          <cell r="Z42">
            <v>-8182.5</v>
          </cell>
          <cell r="AA42">
            <v>-13384.69</v>
          </cell>
          <cell r="AB42">
            <v>-7610.94</v>
          </cell>
          <cell r="AC42">
            <v>-59066.51</v>
          </cell>
          <cell r="AD42">
            <v>0</v>
          </cell>
          <cell r="AE42">
            <v>0</v>
          </cell>
          <cell r="AF42">
            <v>0</v>
          </cell>
          <cell r="AG42">
            <v>-1098.72</v>
          </cell>
          <cell r="AH42">
            <v>0</v>
          </cell>
          <cell r="AI42">
            <v>-50432.4</v>
          </cell>
          <cell r="AJ42">
            <v>0</v>
          </cell>
          <cell r="AK42">
            <v>-13479.74</v>
          </cell>
          <cell r="AL42">
            <v>0</v>
          </cell>
          <cell r="AM42">
            <v>0</v>
          </cell>
          <cell r="AN42">
            <v>0</v>
          </cell>
          <cell r="AO42">
            <v>0</v>
          </cell>
          <cell r="AQ42">
            <v>-175951.9</v>
          </cell>
          <cell r="AR42">
            <v>0</v>
          </cell>
          <cell r="AS42">
            <v>0</v>
          </cell>
          <cell r="AT42">
            <v>0</v>
          </cell>
          <cell r="AU42">
            <v>0</v>
          </cell>
          <cell r="AW42">
            <v>0</v>
          </cell>
          <cell r="AX42">
            <v>-258656.93</v>
          </cell>
        </row>
        <row r="43">
          <cell r="A43">
            <v>1420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Q43">
            <v>0</v>
          </cell>
          <cell r="AR43">
            <v>0</v>
          </cell>
          <cell r="AS43">
            <v>0</v>
          </cell>
          <cell r="AT43">
            <v>0</v>
          </cell>
          <cell r="AU43">
            <v>0</v>
          </cell>
          <cell r="AW43">
            <v>0</v>
          </cell>
          <cell r="AX43">
            <v>0</v>
          </cell>
        </row>
        <row r="44">
          <cell r="A44">
            <v>1500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Q44">
            <v>0</v>
          </cell>
          <cell r="AR44">
            <v>0</v>
          </cell>
          <cell r="AS44">
            <v>0</v>
          </cell>
          <cell r="AT44">
            <v>0</v>
          </cell>
          <cell r="AU44">
            <v>0</v>
          </cell>
          <cell r="AW44">
            <v>0</v>
          </cell>
          <cell r="AX44">
            <v>0</v>
          </cell>
        </row>
        <row r="45">
          <cell r="A45">
            <v>1510</v>
          </cell>
          <cell r="B45">
            <v>0</v>
          </cell>
          <cell r="C45">
            <v>0</v>
          </cell>
          <cell r="D45">
            <v>0</v>
          </cell>
          <cell r="E45">
            <v>0</v>
          </cell>
          <cell r="F45">
            <v>0</v>
          </cell>
          <cell r="G45">
            <v>0</v>
          </cell>
          <cell r="H45">
            <v>-23425</v>
          </cell>
          <cell r="I45">
            <v>-14012.5</v>
          </cell>
          <cell r="J45">
            <v>0</v>
          </cell>
          <cell r="K45">
            <v>-50547.03</v>
          </cell>
          <cell r="L45">
            <v>-27878.95</v>
          </cell>
          <cell r="M45">
            <v>-360</v>
          </cell>
          <cell r="N45">
            <v>12.5</v>
          </cell>
          <cell r="O45">
            <v>0</v>
          </cell>
          <cell r="P45">
            <v>0</v>
          </cell>
          <cell r="Q45">
            <v>-1374</v>
          </cell>
          <cell r="S45">
            <v>-117584.98</v>
          </cell>
          <cell r="T45">
            <v>0</v>
          </cell>
          <cell r="U45">
            <v>0</v>
          </cell>
          <cell r="V45">
            <v>0</v>
          </cell>
          <cell r="W45">
            <v>0</v>
          </cell>
          <cell r="X45">
            <v>-7943.5</v>
          </cell>
          <cell r="Y45">
            <v>0</v>
          </cell>
          <cell r="Z45">
            <v>-10425</v>
          </cell>
          <cell r="AA45">
            <v>-3875</v>
          </cell>
          <cell r="AB45">
            <v>0</v>
          </cell>
          <cell r="AC45">
            <v>-72.64</v>
          </cell>
          <cell r="AD45">
            <v>0</v>
          </cell>
          <cell r="AE45">
            <v>0</v>
          </cell>
          <cell r="AF45">
            <v>0</v>
          </cell>
          <cell r="AG45">
            <v>0</v>
          </cell>
          <cell r="AH45">
            <v>0</v>
          </cell>
          <cell r="AI45">
            <v>-41176.080000000002</v>
          </cell>
          <cell r="AJ45">
            <v>-3007.62</v>
          </cell>
          <cell r="AK45">
            <v>-2693.52</v>
          </cell>
          <cell r="AL45">
            <v>0</v>
          </cell>
          <cell r="AM45">
            <v>0</v>
          </cell>
          <cell r="AN45">
            <v>0</v>
          </cell>
          <cell r="AO45">
            <v>0</v>
          </cell>
          <cell r="AQ45">
            <v>-69193.36</v>
          </cell>
          <cell r="AR45">
            <v>0</v>
          </cell>
          <cell r="AS45">
            <v>0</v>
          </cell>
          <cell r="AT45">
            <v>0</v>
          </cell>
          <cell r="AU45">
            <v>0</v>
          </cell>
          <cell r="AW45">
            <v>0</v>
          </cell>
          <cell r="AX45">
            <v>-186778.34</v>
          </cell>
        </row>
        <row r="46">
          <cell r="A46">
            <v>1520</v>
          </cell>
          <cell r="B46">
            <v>0</v>
          </cell>
          <cell r="C46">
            <v>0</v>
          </cell>
          <cell r="D46">
            <v>-5880</v>
          </cell>
          <cell r="E46">
            <v>0</v>
          </cell>
          <cell r="F46">
            <v>-317754</v>
          </cell>
          <cell r="G46">
            <v>-450</v>
          </cell>
          <cell r="H46">
            <v>-168738.3</v>
          </cell>
          <cell r="I46">
            <v>0</v>
          </cell>
          <cell r="J46">
            <v>0</v>
          </cell>
          <cell r="K46">
            <v>-236039.76</v>
          </cell>
          <cell r="L46">
            <v>-17501.46</v>
          </cell>
          <cell r="M46">
            <v>0</v>
          </cell>
          <cell r="N46">
            <v>0</v>
          </cell>
          <cell r="O46">
            <v>0</v>
          </cell>
          <cell r="P46">
            <v>-8675</v>
          </cell>
          <cell r="Q46">
            <v>-34187.5</v>
          </cell>
          <cell r="S46">
            <v>-789226.02</v>
          </cell>
          <cell r="T46">
            <v>0</v>
          </cell>
          <cell r="U46">
            <v>0</v>
          </cell>
          <cell r="V46">
            <v>0</v>
          </cell>
          <cell r="W46">
            <v>0</v>
          </cell>
          <cell r="X46">
            <v>-51764.52</v>
          </cell>
          <cell r="Y46">
            <v>0</v>
          </cell>
          <cell r="Z46">
            <v>-6521.74</v>
          </cell>
          <cell r="AA46">
            <v>-62803.22</v>
          </cell>
          <cell r="AB46">
            <v>0</v>
          </cell>
          <cell r="AC46">
            <v>0</v>
          </cell>
          <cell r="AD46">
            <v>0</v>
          </cell>
          <cell r="AE46">
            <v>-800</v>
          </cell>
          <cell r="AF46">
            <v>0</v>
          </cell>
          <cell r="AG46">
            <v>-400</v>
          </cell>
          <cell r="AH46">
            <v>0</v>
          </cell>
          <cell r="AI46">
            <v>-9036.02</v>
          </cell>
          <cell r="AJ46">
            <v>-350</v>
          </cell>
          <cell r="AK46">
            <v>0</v>
          </cell>
          <cell r="AL46">
            <v>0</v>
          </cell>
          <cell r="AM46">
            <v>0</v>
          </cell>
          <cell r="AN46">
            <v>0</v>
          </cell>
          <cell r="AO46">
            <v>0</v>
          </cell>
          <cell r="AQ46">
            <v>-131675.5</v>
          </cell>
          <cell r="AR46">
            <v>0</v>
          </cell>
          <cell r="AS46">
            <v>0</v>
          </cell>
          <cell r="AT46">
            <v>0</v>
          </cell>
          <cell r="AU46">
            <v>0</v>
          </cell>
          <cell r="AW46">
            <v>0</v>
          </cell>
          <cell r="AX46">
            <v>-920901.52</v>
          </cell>
        </row>
        <row r="47">
          <cell r="A47">
            <v>1530</v>
          </cell>
          <cell r="B47">
            <v>0</v>
          </cell>
          <cell r="C47">
            <v>0</v>
          </cell>
          <cell r="D47">
            <v>-94249.12</v>
          </cell>
          <cell r="E47">
            <v>-66005.19</v>
          </cell>
          <cell r="F47">
            <v>-157559.18</v>
          </cell>
          <cell r="G47">
            <v>-14982.64</v>
          </cell>
          <cell r="H47">
            <v>-231704.51</v>
          </cell>
          <cell r="I47">
            <v>-85344.18</v>
          </cell>
          <cell r="J47">
            <v>0</v>
          </cell>
          <cell r="K47">
            <v>-273840.86</v>
          </cell>
          <cell r="L47">
            <v>-157212.06</v>
          </cell>
          <cell r="M47">
            <v>-5234.28</v>
          </cell>
          <cell r="N47">
            <v>0</v>
          </cell>
          <cell r="O47">
            <v>0</v>
          </cell>
          <cell r="P47">
            <v>-35838.22</v>
          </cell>
          <cell r="Q47">
            <v>-80339.83</v>
          </cell>
          <cell r="S47">
            <v>-1202310.07</v>
          </cell>
          <cell r="T47">
            <v>0</v>
          </cell>
          <cell r="U47">
            <v>0</v>
          </cell>
          <cell r="V47">
            <v>0</v>
          </cell>
          <cell r="W47">
            <v>0</v>
          </cell>
          <cell r="X47">
            <v>0</v>
          </cell>
          <cell r="Y47">
            <v>0</v>
          </cell>
          <cell r="Z47">
            <v>0</v>
          </cell>
          <cell r="AA47">
            <v>0</v>
          </cell>
          <cell r="AB47">
            <v>0</v>
          </cell>
          <cell r="AC47">
            <v>-6759.64</v>
          </cell>
          <cell r="AD47">
            <v>0</v>
          </cell>
          <cell r="AE47">
            <v>-27983.57</v>
          </cell>
          <cell r="AF47">
            <v>0</v>
          </cell>
          <cell r="AG47">
            <v>-2340.9</v>
          </cell>
          <cell r="AH47">
            <v>0</v>
          </cell>
          <cell r="AI47">
            <v>-121165</v>
          </cell>
          <cell r="AJ47">
            <v>-9682.01</v>
          </cell>
          <cell r="AK47">
            <v>0</v>
          </cell>
          <cell r="AL47">
            <v>0</v>
          </cell>
          <cell r="AM47">
            <v>0</v>
          </cell>
          <cell r="AN47">
            <v>0</v>
          </cell>
          <cell r="AO47">
            <v>0</v>
          </cell>
          <cell r="AQ47">
            <v>-167931.12</v>
          </cell>
          <cell r="AR47">
            <v>0</v>
          </cell>
          <cell r="AS47">
            <v>0</v>
          </cell>
          <cell r="AT47">
            <v>0</v>
          </cell>
          <cell r="AU47">
            <v>0</v>
          </cell>
          <cell r="AW47">
            <v>0</v>
          </cell>
          <cell r="AX47">
            <v>-1370241.19</v>
          </cell>
        </row>
        <row r="48">
          <cell r="A48">
            <v>1540</v>
          </cell>
          <cell r="B48">
            <v>0</v>
          </cell>
          <cell r="C48">
            <v>0</v>
          </cell>
          <cell r="D48">
            <v>-7220.82</v>
          </cell>
          <cell r="E48">
            <v>0</v>
          </cell>
          <cell r="F48">
            <v>-7225.68</v>
          </cell>
          <cell r="G48">
            <v>-216.19</v>
          </cell>
          <cell r="H48">
            <v>-14896.74</v>
          </cell>
          <cell r="I48">
            <v>-13685.1</v>
          </cell>
          <cell r="J48">
            <v>0</v>
          </cell>
          <cell r="K48">
            <v>0</v>
          </cell>
          <cell r="L48">
            <v>0</v>
          </cell>
          <cell r="M48">
            <v>0</v>
          </cell>
          <cell r="N48">
            <v>0</v>
          </cell>
          <cell r="O48">
            <v>0</v>
          </cell>
          <cell r="P48">
            <v>0</v>
          </cell>
          <cell r="Q48">
            <v>-155.78</v>
          </cell>
          <cell r="S48">
            <v>-43400.31</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Q48">
            <v>0</v>
          </cell>
          <cell r="AR48">
            <v>0</v>
          </cell>
          <cell r="AS48">
            <v>0</v>
          </cell>
          <cell r="AT48">
            <v>0</v>
          </cell>
          <cell r="AU48">
            <v>0</v>
          </cell>
          <cell r="AW48">
            <v>0</v>
          </cell>
          <cell r="AX48">
            <v>-43400.31</v>
          </cell>
        </row>
        <row r="49">
          <cell r="A49">
            <v>1550</v>
          </cell>
          <cell r="B49">
            <v>0</v>
          </cell>
          <cell r="C49">
            <v>0</v>
          </cell>
          <cell r="D49">
            <v>0</v>
          </cell>
          <cell r="E49">
            <v>0</v>
          </cell>
          <cell r="F49">
            <v>0</v>
          </cell>
          <cell r="G49">
            <v>0</v>
          </cell>
          <cell r="H49">
            <v>-350910.66</v>
          </cell>
          <cell r="I49">
            <v>0</v>
          </cell>
          <cell r="J49">
            <v>0</v>
          </cell>
          <cell r="K49">
            <v>0</v>
          </cell>
          <cell r="L49">
            <v>0</v>
          </cell>
          <cell r="M49">
            <v>0</v>
          </cell>
          <cell r="N49">
            <v>0</v>
          </cell>
          <cell r="O49">
            <v>0</v>
          </cell>
          <cell r="P49">
            <v>0</v>
          </cell>
          <cell r="Q49">
            <v>0</v>
          </cell>
          <cell r="S49">
            <v>-350910.66</v>
          </cell>
          <cell r="T49">
            <v>0</v>
          </cell>
          <cell r="U49">
            <v>0</v>
          </cell>
          <cell r="V49">
            <v>0</v>
          </cell>
          <cell r="W49">
            <v>0</v>
          </cell>
          <cell r="X49">
            <v>0</v>
          </cell>
          <cell r="Y49">
            <v>0</v>
          </cell>
          <cell r="Z49">
            <v>0</v>
          </cell>
          <cell r="AA49">
            <v>0</v>
          </cell>
          <cell r="AB49">
            <v>0</v>
          </cell>
          <cell r="AC49">
            <v>-77255.17</v>
          </cell>
          <cell r="AD49">
            <v>0</v>
          </cell>
          <cell r="AE49">
            <v>-3179.24</v>
          </cell>
          <cell r="AF49">
            <v>0</v>
          </cell>
          <cell r="AG49">
            <v>0</v>
          </cell>
          <cell r="AH49">
            <v>0</v>
          </cell>
          <cell r="AI49">
            <v>-5562.14</v>
          </cell>
          <cell r="AJ49">
            <v>0</v>
          </cell>
          <cell r="AK49">
            <v>0</v>
          </cell>
          <cell r="AL49">
            <v>0</v>
          </cell>
          <cell r="AM49">
            <v>0</v>
          </cell>
          <cell r="AN49">
            <v>0</v>
          </cell>
          <cell r="AO49">
            <v>0</v>
          </cell>
          <cell r="AQ49">
            <v>-85996.55</v>
          </cell>
          <cell r="AR49">
            <v>0</v>
          </cell>
          <cell r="AS49">
            <v>0</v>
          </cell>
          <cell r="AT49">
            <v>0</v>
          </cell>
          <cell r="AU49">
            <v>0</v>
          </cell>
          <cell r="AW49">
            <v>0</v>
          </cell>
          <cell r="AX49">
            <v>-436907.20999999996</v>
          </cell>
        </row>
        <row r="50">
          <cell r="A50">
            <v>1560</v>
          </cell>
          <cell r="B50">
            <v>0</v>
          </cell>
          <cell r="C50">
            <v>0</v>
          </cell>
          <cell r="D50">
            <v>-5967.5</v>
          </cell>
          <cell r="E50">
            <v>-475</v>
          </cell>
          <cell r="F50">
            <v>-14282.7</v>
          </cell>
          <cell r="G50">
            <v>-1095</v>
          </cell>
          <cell r="H50">
            <v>-242309.11</v>
          </cell>
          <cell r="I50">
            <v>-2599.66</v>
          </cell>
          <cell r="J50">
            <v>0</v>
          </cell>
          <cell r="K50">
            <v>-40888.75</v>
          </cell>
          <cell r="L50">
            <v>-24671.42</v>
          </cell>
          <cell r="M50">
            <v>-12038.03</v>
          </cell>
          <cell r="N50">
            <v>0</v>
          </cell>
          <cell r="O50">
            <v>0</v>
          </cell>
          <cell r="P50">
            <v>-2037</v>
          </cell>
          <cell r="Q50">
            <v>-839.86</v>
          </cell>
          <cell r="S50">
            <v>-347204.02999999997</v>
          </cell>
          <cell r="T50">
            <v>0</v>
          </cell>
          <cell r="U50">
            <v>0</v>
          </cell>
          <cell r="V50">
            <v>0</v>
          </cell>
          <cell r="W50">
            <v>0</v>
          </cell>
          <cell r="X50">
            <v>0</v>
          </cell>
          <cell r="Y50">
            <v>0</v>
          </cell>
          <cell r="Z50">
            <v>-2979.47</v>
          </cell>
          <cell r="AA50">
            <v>-14145.01</v>
          </cell>
          <cell r="AB50">
            <v>-15</v>
          </cell>
          <cell r="AC50">
            <v>-23760.67</v>
          </cell>
          <cell r="AD50">
            <v>0</v>
          </cell>
          <cell r="AE50">
            <v>-2370</v>
          </cell>
          <cell r="AF50">
            <v>0</v>
          </cell>
          <cell r="AG50">
            <v>-2265</v>
          </cell>
          <cell r="AH50">
            <v>0</v>
          </cell>
          <cell r="AI50">
            <v>-5924.49</v>
          </cell>
          <cell r="AJ50">
            <v>-186</v>
          </cell>
          <cell r="AK50">
            <v>-57.5</v>
          </cell>
          <cell r="AL50">
            <v>0</v>
          </cell>
          <cell r="AM50">
            <v>0</v>
          </cell>
          <cell r="AN50">
            <v>0</v>
          </cell>
          <cell r="AO50">
            <v>0</v>
          </cell>
          <cell r="AQ50">
            <v>-51703.139999999992</v>
          </cell>
          <cell r="AR50">
            <v>0</v>
          </cell>
          <cell r="AS50">
            <v>0</v>
          </cell>
          <cell r="AT50">
            <v>0</v>
          </cell>
          <cell r="AU50">
            <v>0</v>
          </cell>
          <cell r="AW50">
            <v>0</v>
          </cell>
          <cell r="AX50">
            <v>-398907.17</v>
          </cell>
        </row>
        <row r="51">
          <cell r="A51">
            <v>1570</v>
          </cell>
          <cell r="B51">
            <v>0</v>
          </cell>
          <cell r="C51">
            <v>0</v>
          </cell>
          <cell r="D51">
            <v>-33462.99</v>
          </cell>
          <cell r="E51">
            <v>0</v>
          </cell>
          <cell r="F51">
            <v>-85340.1</v>
          </cell>
          <cell r="G51">
            <v>-22513.71</v>
          </cell>
          <cell r="H51">
            <v>-19393.849999999999</v>
          </cell>
          <cell r="I51">
            <v>-39251.64</v>
          </cell>
          <cell r="J51">
            <v>0</v>
          </cell>
          <cell r="K51">
            <v>0</v>
          </cell>
          <cell r="L51">
            <v>0</v>
          </cell>
          <cell r="M51">
            <v>0</v>
          </cell>
          <cell r="N51">
            <v>0</v>
          </cell>
          <cell r="O51">
            <v>0</v>
          </cell>
          <cell r="P51">
            <v>-4160.1499999999996</v>
          </cell>
          <cell r="Q51">
            <v>-31068.959999999999</v>
          </cell>
          <cell r="S51">
            <v>-235191.39999999997</v>
          </cell>
          <cell r="T51">
            <v>0</v>
          </cell>
          <cell r="U51">
            <v>0</v>
          </cell>
          <cell r="V51">
            <v>0</v>
          </cell>
          <cell r="W51">
            <v>0</v>
          </cell>
          <cell r="X51">
            <v>-28997.13</v>
          </cell>
          <cell r="Y51">
            <v>0</v>
          </cell>
          <cell r="Z51">
            <v>0</v>
          </cell>
          <cell r="AA51">
            <v>0</v>
          </cell>
          <cell r="AB51">
            <v>0</v>
          </cell>
          <cell r="AC51">
            <v>0</v>
          </cell>
          <cell r="AD51">
            <v>0</v>
          </cell>
          <cell r="AE51">
            <v>-29239.98</v>
          </cell>
          <cell r="AF51">
            <v>0</v>
          </cell>
          <cell r="AG51">
            <v>0</v>
          </cell>
          <cell r="AH51">
            <v>0</v>
          </cell>
          <cell r="AI51">
            <v>0</v>
          </cell>
          <cell r="AJ51">
            <v>0</v>
          </cell>
          <cell r="AK51">
            <v>0</v>
          </cell>
          <cell r="AL51">
            <v>0</v>
          </cell>
          <cell r="AM51">
            <v>0</v>
          </cell>
          <cell r="AN51">
            <v>0</v>
          </cell>
          <cell r="AO51">
            <v>0</v>
          </cell>
          <cell r="AQ51">
            <v>-58237.11</v>
          </cell>
          <cell r="AR51">
            <v>0</v>
          </cell>
          <cell r="AS51">
            <v>0</v>
          </cell>
          <cell r="AT51">
            <v>0</v>
          </cell>
          <cell r="AU51">
            <v>0</v>
          </cell>
          <cell r="AW51">
            <v>0</v>
          </cell>
          <cell r="AX51">
            <v>-293428.50999999995</v>
          </cell>
        </row>
        <row r="52">
          <cell r="A52">
            <v>1580</v>
          </cell>
          <cell r="B52">
            <v>0</v>
          </cell>
          <cell r="C52">
            <v>0</v>
          </cell>
          <cell r="D52">
            <v>0</v>
          </cell>
          <cell r="E52">
            <v>0</v>
          </cell>
          <cell r="F52">
            <v>-4534.95</v>
          </cell>
          <cell r="G52">
            <v>0</v>
          </cell>
          <cell r="H52">
            <v>0</v>
          </cell>
          <cell r="I52">
            <v>0</v>
          </cell>
          <cell r="J52">
            <v>0</v>
          </cell>
          <cell r="K52">
            <v>0</v>
          </cell>
          <cell r="L52">
            <v>0</v>
          </cell>
          <cell r="M52">
            <v>0</v>
          </cell>
          <cell r="N52">
            <v>0</v>
          </cell>
          <cell r="O52">
            <v>0</v>
          </cell>
          <cell r="P52">
            <v>-1500</v>
          </cell>
          <cell r="Q52">
            <v>-3000</v>
          </cell>
          <cell r="S52">
            <v>-9034.9500000000007</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-17576.72</v>
          </cell>
          <cell r="AJ52">
            <v>-790</v>
          </cell>
          <cell r="AK52">
            <v>-3566.91</v>
          </cell>
          <cell r="AL52">
            <v>0</v>
          </cell>
          <cell r="AM52">
            <v>0</v>
          </cell>
          <cell r="AN52">
            <v>0</v>
          </cell>
          <cell r="AO52">
            <v>0</v>
          </cell>
          <cell r="AQ52">
            <v>-21933.63</v>
          </cell>
          <cell r="AR52">
            <v>0</v>
          </cell>
          <cell r="AS52">
            <v>0</v>
          </cell>
          <cell r="AT52">
            <v>0</v>
          </cell>
          <cell r="AU52">
            <v>0</v>
          </cell>
          <cell r="AW52">
            <v>0</v>
          </cell>
          <cell r="AX52">
            <v>-30968.58</v>
          </cell>
        </row>
        <row r="53">
          <cell r="A53">
            <v>1600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v>0</v>
          </cell>
          <cell r="AR53">
            <v>0</v>
          </cell>
          <cell r="AS53">
            <v>0</v>
          </cell>
          <cell r="AT53">
            <v>0</v>
          </cell>
          <cell r="AU53">
            <v>0</v>
          </cell>
          <cell r="AW53">
            <v>0</v>
          </cell>
          <cell r="AX53">
            <v>0</v>
          </cell>
        </row>
        <row r="54">
          <cell r="A54">
            <v>1610</v>
          </cell>
          <cell r="B54">
            <v>0</v>
          </cell>
          <cell r="C54">
            <v>0</v>
          </cell>
          <cell r="D54">
            <v>0</v>
          </cell>
          <cell r="E54">
            <v>0</v>
          </cell>
          <cell r="F54">
            <v>-344809.2</v>
          </cell>
          <cell r="G54">
            <v>-221520</v>
          </cell>
          <cell r="H54">
            <v>0</v>
          </cell>
          <cell r="I54">
            <v>0</v>
          </cell>
          <cell r="J54">
            <v>0</v>
          </cell>
          <cell r="K54">
            <v>-180550</v>
          </cell>
          <cell r="L54">
            <v>0</v>
          </cell>
          <cell r="M54">
            <v>0</v>
          </cell>
          <cell r="N54">
            <v>0</v>
          </cell>
          <cell r="O54">
            <v>0</v>
          </cell>
          <cell r="P54">
            <v>0</v>
          </cell>
          <cell r="Q54">
            <v>0</v>
          </cell>
          <cell r="S54">
            <v>-746879.2</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-962500</v>
          </cell>
          <cell r="AJ54">
            <v>0</v>
          </cell>
          <cell r="AK54">
            <v>0</v>
          </cell>
          <cell r="AL54">
            <v>0</v>
          </cell>
          <cell r="AM54">
            <v>0</v>
          </cell>
          <cell r="AN54">
            <v>0</v>
          </cell>
          <cell r="AO54">
            <v>0</v>
          </cell>
          <cell r="AQ54">
            <v>-962500</v>
          </cell>
          <cell r="AR54">
            <v>0</v>
          </cell>
          <cell r="AS54">
            <v>0</v>
          </cell>
          <cell r="AT54">
            <v>0</v>
          </cell>
          <cell r="AU54">
            <v>0</v>
          </cell>
          <cell r="AW54">
            <v>0</v>
          </cell>
          <cell r="AX54">
            <v>-1709379.2</v>
          </cell>
        </row>
        <row r="55">
          <cell r="A55">
            <v>1620</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S55">
            <v>0</v>
          </cell>
          <cell r="T55">
            <v>0</v>
          </cell>
          <cell r="U55">
            <v>0</v>
          </cell>
          <cell r="V55">
            <v>0</v>
          </cell>
          <cell r="W55">
            <v>0</v>
          </cell>
          <cell r="X55">
            <v>-4432.8599999999997</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v>-4432.8599999999997</v>
          </cell>
          <cell r="AR55">
            <v>0</v>
          </cell>
          <cell r="AS55">
            <v>0</v>
          </cell>
          <cell r="AT55">
            <v>0</v>
          </cell>
          <cell r="AU55">
            <v>0</v>
          </cell>
          <cell r="AW55">
            <v>0</v>
          </cell>
          <cell r="AX55">
            <v>-4432.8599999999997</v>
          </cell>
        </row>
        <row r="56">
          <cell r="A56">
            <v>1630</v>
          </cell>
          <cell r="B56">
            <v>0</v>
          </cell>
          <cell r="C56">
            <v>-57840.35</v>
          </cell>
          <cell r="D56">
            <v>0</v>
          </cell>
          <cell r="E56">
            <v>0</v>
          </cell>
          <cell r="F56">
            <v>0</v>
          </cell>
          <cell r="G56">
            <v>0</v>
          </cell>
          <cell r="H56">
            <v>-31114.32</v>
          </cell>
          <cell r="I56">
            <v>0</v>
          </cell>
          <cell r="J56">
            <v>-41901.78</v>
          </cell>
          <cell r="K56">
            <v>0</v>
          </cell>
          <cell r="L56">
            <v>0</v>
          </cell>
          <cell r="M56">
            <v>0</v>
          </cell>
          <cell r="N56">
            <v>0</v>
          </cell>
          <cell r="O56">
            <v>-14425.32</v>
          </cell>
          <cell r="P56">
            <v>0</v>
          </cell>
          <cell r="Q56">
            <v>0</v>
          </cell>
          <cell r="S56">
            <v>-145281.76999999999</v>
          </cell>
          <cell r="T56">
            <v>0</v>
          </cell>
          <cell r="U56">
            <v>0</v>
          </cell>
          <cell r="V56">
            <v>0</v>
          </cell>
          <cell r="W56">
            <v>-40486.589999999997</v>
          </cell>
          <cell r="X56">
            <v>-64.489999999999995</v>
          </cell>
          <cell r="Y56">
            <v>0</v>
          </cell>
          <cell r="Z56">
            <v>0</v>
          </cell>
          <cell r="AA56">
            <v>0</v>
          </cell>
          <cell r="AB56">
            <v>0</v>
          </cell>
          <cell r="AC56">
            <v>0</v>
          </cell>
          <cell r="AD56">
            <v>-478.74</v>
          </cell>
          <cell r="AE56">
            <v>0</v>
          </cell>
          <cell r="AF56">
            <v>0</v>
          </cell>
          <cell r="AG56">
            <v>0</v>
          </cell>
          <cell r="AH56">
            <v>0</v>
          </cell>
          <cell r="AI56">
            <v>0</v>
          </cell>
          <cell r="AJ56">
            <v>0</v>
          </cell>
          <cell r="AK56">
            <v>0</v>
          </cell>
          <cell r="AL56">
            <v>0</v>
          </cell>
          <cell r="AM56">
            <v>0</v>
          </cell>
          <cell r="AN56">
            <v>0</v>
          </cell>
          <cell r="AO56">
            <v>0</v>
          </cell>
          <cell r="AQ56">
            <v>-41029.819999999992</v>
          </cell>
          <cell r="AR56">
            <v>0</v>
          </cell>
          <cell r="AS56">
            <v>0</v>
          </cell>
          <cell r="AT56">
            <v>0</v>
          </cell>
          <cell r="AU56">
            <v>0</v>
          </cell>
          <cell r="AW56">
            <v>0</v>
          </cell>
          <cell r="AX56">
            <v>-186311.58999999997</v>
          </cell>
        </row>
        <row r="57">
          <cell r="A57">
            <v>1640</v>
          </cell>
          <cell r="B57">
            <v>0</v>
          </cell>
          <cell r="C57">
            <v>0</v>
          </cell>
          <cell r="D57">
            <v>-299122.56</v>
          </cell>
          <cell r="E57">
            <v>-664258.49</v>
          </cell>
          <cell r="F57">
            <v>-682635.53</v>
          </cell>
          <cell r="G57">
            <v>0</v>
          </cell>
          <cell r="H57">
            <v>-1255088.5900000001</v>
          </cell>
          <cell r="I57">
            <v>0</v>
          </cell>
          <cell r="J57">
            <v>0</v>
          </cell>
          <cell r="K57">
            <v>0</v>
          </cell>
          <cell r="L57">
            <v>-120402.72</v>
          </cell>
          <cell r="M57">
            <v>-28311.52</v>
          </cell>
          <cell r="N57">
            <v>0</v>
          </cell>
          <cell r="O57">
            <v>0</v>
          </cell>
          <cell r="P57">
            <v>0</v>
          </cell>
          <cell r="Q57">
            <v>0</v>
          </cell>
          <cell r="S57">
            <v>-3049819.41</v>
          </cell>
          <cell r="T57">
            <v>0</v>
          </cell>
          <cell r="U57">
            <v>0</v>
          </cell>
          <cell r="V57">
            <v>0</v>
          </cell>
          <cell r="W57">
            <v>0</v>
          </cell>
          <cell r="X57">
            <v>-905856.24</v>
          </cell>
          <cell r="Y57">
            <v>0</v>
          </cell>
          <cell r="Z57">
            <v>0</v>
          </cell>
          <cell r="AA57">
            <v>-134055</v>
          </cell>
          <cell r="AB57">
            <v>0</v>
          </cell>
          <cell r="AC57">
            <v>-203212.74</v>
          </cell>
          <cell r="AD57">
            <v>0</v>
          </cell>
          <cell r="AE57">
            <v>-251097.51</v>
          </cell>
          <cell r="AF57">
            <v>0</v>
          </cell>
          <cell r="AG57">
            <v>0</v>
          </cell>
          <cell r="AH57">
            <v>0</v>
          </cell>
          <cell r="AI57">
            <v>-63984.57</v>
          </cell>
          <cell r="AJ57">
            <v>0</v>
          </cell>
          <cell r="AK57">
            <v>0</v>
          </cell>
          <cell r="AL57">
            <v>0</v>
          </cell>
          <cell r="AM57">
            <v>0</v>
          </cell>
          <cell r="AN57">
            <v>0</v>
          </cell>
          <cell r="AO57">
            <v>0</v>
          </cell>
          <cell r="AQ57">
            <v>-1558206.06</v>
          </cell>
          <cell r="AR57">
            <v>0</v>
          </cell>
          <cell r="AS57">
            <v>0</v>
          </cell>
          <cell r="AT57">
            <v>0</v>
          </cell>
          <cell r="AU57">
            <v>0</v>
          </cell>
          <cell r="AW57">
            <v>0</v>
          </cell>
          <cell r="AX57">
            <v>-4608025.4700000007</v>
          </cell>
        </row>
        <row r="58">
          <cell r="A58">
            <v>1650</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v>0</v>
          </cell>
          <cell r="AR58">
            <v>0</v>
          </cell>
          <cell r="AS58">
            <v>0</v>
          </cell>
          <cell r="AT58">
            <v>0</v>
          </cell>
          <cell r="AU58">
            <v>0</v>
          </cell>
          <cell r="AW58">
            <v>0</v>
          </cell>
          <cell r="AX58">
            <v>0</v>
          </cell>
        </row>
        <row r="59">
          <cell r="A59">
            <v>1660</v>
          </cell>
          <cell r="B59">
            <v>0</v>
          </cell>
          <cell r="C59">
            <v>0</v>
          </cell>
          <cell r="D59">
            <v>-10263.379999999999</v>
          </cell>
          <cell r="E59">
            <v>-31529.74</v>
          </cell>
          <cell r="F59">
            <v>-71873.34</v>
          </cell>
          <cell r="G59">
            <v>-54421.85</v>
          </cell>
          <cell r="H59">
            <v>-1000</v>
          </cell>
          <cell r="I59">
            <v>-9999.9599999999991</v>
          </cell>
          <cell r="J59">
            <v>0</v>
          </cell>
          <cell r="K59">
            <v>-150090.85999999999</v>
          </cell>
          <cell r="L59">
            <v>0</v>
          </cell>
          <cell r="M59">
            <v>0</v>
          </cell>
          <cell r="N59">
            <v>0</v>
          </cell>
          <cell r="O59">
            <v>0</v>
          </cell>
          <cell r="P59">
            <v>-31315.67</v>
          </cell>
          <cell r="Q59">
            <v>-14016.74</v>
          </cell>
          <cell r="S59">
            <v>-374511.54</v>
          </cell>
          <cell r="T59">
            <v>0</v>
          </cell>
          <cell r="U59">
            <v>0</v>
          </cell>
          <cell r="V59">
            <v>0</v>
          </cell>
          <cell r="W59">
            <v>0</v>
          </cell>
          <cell r="X59">
            <v>-38184.99</v>
          </cell>
          <cell r="Y59">
            <v>0</v>
          </cell>
          <cell r="Z59">
            <v>-14843.29</v>
          </cell>
          <cell r="AA59">
            <v>-5512.5</v>
          </cell>
          <cell r="AB59">
            <v>0</v>
          </cell>
          <cell r="AC59">
            <v>-8040.6</v>
          </cell>
          <cell r="AD59">
            <v>0</v>
          </cell>
          <cell r="AE59">
            <v>0</v>
          </cell>
          <cell r="AF59">
            <v>0</v>
          </cell>
          <cell r="AG59">
            <v>0</v>
          </cell>
          <cell r="AH59">
            <v>0</v>
          </cell>
          <cell r="AI59">
            <v>0</v>
          </cell>
          <cell r="AJ59">
            <v>0</v>
          </cell>
          <cell r="AK59">
            <v>0</v>
          </cell>
          <cell r="AL59">
            <v>0</v>
          </cell>
          <cell r="AM59">
            <v>0</v>
          </cell>
          <cell r="AN59">
            <v>0</v>
          </cell>
          <cell r="AO59">
            <v>0</v>
          </cell>
          <cell r="AQ59">
            <v>-66581.38</v>
          </cell>
          <cell r="AR59">
            <v>0</v>
          </cell>
          <cell r="AS59">
            <v>0</v>
          </cell>
          <cell r="AT59">
            <v>0</v>
          </cell>
          <cell r="AU59">
            <v>0</v>
          </cell>
          <cell r="AW59">
            <v>0</v>
          </cell>
          <cell r="AX59">
            <v>-441092.92</v>
          </cell>
        </row>
        <row r="60">
          <cell r="A60">
            <v>1670</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0</v>
          </cell>
          <cell r="V60">
            <v>0</v>
          </cell>
          <cell r="W60">
            <v>0</v>
          </cell>
          <cell r="X60">
            <v>-1818.19</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Q60">
            <v>-1818.19</v>
          </cell>
          <cell r="AR60">
            <v>0</v>
          </cell>
          <cell r="AS60">
            <v>0</v>
          </cell>
          <cell r="AT60">
            <v>0</v>
          </cell>
          <cell r="AU60">
            <v>0</v>
          </cell>
          <cell r="AW60">
            <v>0</v>
          </cell>
          <cell r="AX60">
            <v>-1818.19</v>
          </cell>
        </row>
        <row r="61">
          <cell r="A61">
            <v>1671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Q61">
            <v>0</v>
          </cell>
          <cell r="AR61">
            <v>0</v>
          </cell>
          <cell r="AS61">
            <v>0</v>
          </cell>
          <cell r="AT61">
            <v>0</v>
          </cell>
          <cell r="AU61">
            <v>0</v>
          </cell>
          <cell r="AW61">
            <v>0</v>
          </cell>
          <cell r="AX61">
            <v>0</v>
          </cell>
        </row>
        <row r="62">
          <cell r="A62">
            <v>1672</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Q62">
            <v>0</v>
          </cell>
          <cell r="AR62">
            <v>0</v>
          </cell>
          <cell r="AS62">
            <v>0</v>
          </cell>
          <cell r="AT62">
            <v>0</v>
          </cell>
          <cell r="AU62">
            <v>0</v>
          </cell>
          <cell r="AW62">
            <v>0</v>
          </cell>
          <cell r="AX62">
            <v>0</v>
          </cell>
        </row>
        <row r="63">
          <cell r="A63">
            <v>1680</v>
          </cell>
          <cell r="B63">
            <v>0</v>
          </cell>
          <cell r="C63">
            <v>0</v>
          </cell>
          <cell r="D63">
            <v>-12048.84</v>
          </cell>
          <cell r="E63">
            <v>0</v>
          </cell>
          <cell r="F63">
            <v>-0.2</v>
          </cell>
          <cell r="G63">
            <v>0</v>
          </cell>
          <cell r="H63">
            <v>-77561.600000000006</v>
          </cell>
          <cell r="I63">
            <v>0</v>
          </cell>
          <cell r="J63">
            <v>0</v>
          </cell>
          <cell r="K63">
            <v>-53107.46</v>
          </cell>
          <cell r="L63">
            <v>-33586.53</v>
          </cell>
          <cell r="M63">
            <v>0</v>
          </cell>
          <cell r="N63">
            <v>-1748.88</v>
          </cell>
          <cell r="O63">
            <v>0</v>
          </cell>
          <cell r="P63">
            <v>-5469.76</v>
          </cell>
          <cell r="Q63">
            <v>0</v>
          </cell>
          <cell r="S63">
            <v>-183523.27000000002</v>
          </cell>
          <cell r="T63">
            <v>0</v>
          </cell>
          <cell r="U63">
            <v>0</v>
          </cell>
          <cell r="V63">
            <v>0</v>
          </cell>
          <cell r="W63">
            <v>0</v>
          </cell>
          <cell r="X63">
            <v>0</v>
          </cell>
          <cell r="Y63">
            <v>0</v>
          </cell>
          <cell r="Z63">
            <v>-14549.45</v>
          </cell>
          <cell r="AA63">
            <v>-1800.15</v>
          </cell>
          <cell r="AB63">
            <v>-1768.68</v>
          </cell>
          <cell r="AC63">
            <v>-12902.91</v>
          </cell>
          <cell r="AD63">
            <v>0</v>
          </cell>
          <cell r="AE63">
            <v>-271.33999999999997</v>
          </cell>
          <cell r="AF63">
            <v>0</v>
          </cell>
          <cell r="AG63">
            <v>346.26</v>
          </cell>
          <cell r="AH63">
            <v>0</v>
          </cell>
          <cell r="AI63">
            <v>-574367.31999999995</v>
          </cell>
          <cell r="AJ63">
            <v>-170.51</v>
          </cell>
          <cell r="AK63">
            <v>-6466.51</v>
          </cell>
          <cell r="AL63">
            <v>0</v>
          </cell>
          <cell r="AM63">
            <v>0</v>
          </cell>
          <cell r="AN63">
            <v>0</v>
          </cell>
          <cell r="AO63">
            <v>0</v>
          </cell>
          <cell r="AQ63">
            <v>-611950.61</v>
          </cell>
          <cell r="AR63">
            <v>0</v>
          </cell>
          <cell r="AS63">
            <v>0</v>
          </cell>
          <cell r="AT63">
            <v>0</v>
          </cell>
          <cell r="AU63">
            <v>0</v>
          </cell>
          <cell r="AW63">
            <v>0</v>
          </cell>
          <cell r="AX63">
            <v>-795473.88</v>
          </cell>
        </row>
        <row r="64">
          <cell r="A64">
            <v>1700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Q64">
            <v>0</v>
          </cell>
          <cell r="AR64">
            <v>0</v>
          </cell>
          <cell r="AS64">
            <v>0</v>
          </cell>
          <cell r="AT64">
            <v>0</v>
          </cell>
          <cell r="AU64">
            <v>0</v>
          </cell>
          <cell r="AW64">
            <v>0</v>
          </cell>
          <cell r="AX64">
            <v>0</v>
          </cell>
        </row>
        <row r="65">
          <cell r="A65">
            <v>1710</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Q65">
            <v>0</v>
          </cell>
          <cell r="AR65">
            <v>0</v>
          </cell>
          <cell r="AS65">
            <v>0</v>
          </cell>
          <cell r="AT65">
            <v>0</v>
          </cell>
          <cell r="AU65">
            <v>0</v>
          </cell>
          <cell r="AW65">
            <v>0</v>
          </cell>
          <cell r="AX65">
            <v>0</v>
          </cell>
        </row>
        <row r="66">
          <cell r="A66">
            <v>1711</v>
          </cell>
          <cell r="B66">
            <v>-51048.46</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S66">
            <v>-51048.46</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Q66">
            <v>0</v>
          </cell>
          <cell r="AR66">
            <v>0</v>
          </cell>
          <cell r="AS66">
            <v>0</v>
          </cell>
          <cell r="AT66">
            <v>0</v>
          </cell>
          <cell r="AU66">
            <v>0</v>
          </cell>
          <cell r="AW66">
            <v>0</v>
          </cell>
          <cell r="AX66">
            <v>-51048.46</v>
          </cell>
        </row>
        <row r="67">
          <cell r="A67">
            <v>1712</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Q67">
            <v>0</v>
          </cell>
          <cell r="AR67">
            <v>-225875.25</v>
          </cell>
          <cell r="AS67">
            <v>0</v>
          </cell>
          <cell r="AT67">
            <v>-225875.25</v>
          </cell>
          <cell r="AU67">
            <v>0</v>
          </cell>
          <cell r="AW67">
            <v>0</v>
          </cell>
          <cell r="AX67">
            <v>-225875.25</v>
          </cell>
        </row>
        <row r="68">
          <cell r="A68">
            <v>1713</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S68">
            <v>0</v>
          </cell>
          <cell r="T68">
            <v>-15866374.539999999</v>
          </cell>
          <cell r="U68">
            <v>0</v>
          </cell>
          <cell r="V68">
            <v>0</v>
          </cell>
          <cell r="W68">
            <v>0</v>
          </cell>
          <cell r="X68">
            <v>0</v>
          </cell>
          <cell r="Y68">
            <v>0</v>
          </cell>
          <cell r="Z68">
            <v>0</v>
          </cell>
          <cell r="AA68">
            <v>0</v>
          </cell>
          <cell r="AB68">
            <v>0</v>
          </cell>
          <cell r="AC68">
            <v>0</v>
          </cell>
          <cell r="AD68">
            <v>0</v>
          </cell>
          <cell r="AE68">
            <v>0</v>
          </cell>
          <cell r="AF68">
            <v>0</v>
          </cell>
          <cell r="AG68">
            <v>0</v>
          </cell>
          <cell r="AH68">
            <v>-95.28</v>
          </cell>
          <cell r="AI68">
            <v>0</v>
          </cell>
          <cell r="AJ68">
            <v>0</v>
          </cell>
          <cell r="AK68">
            <v>0</v>
          </cell>
          <cell r="AL68">
            <v>0</v>
          </cell>
          <cell r="AM68">
            <v>0</v>
          </cell>
          <cell r="AN68">
            <v>0</v>
          </cell>
          <cell r="AO68">
            <v>0</v>
          </cell>
          <cell r="AQ68">
            <v>-95.28</v>
          </cell>
          <cell r="AR68">
            <v>0</v>
          </cell>
          <cell r="AS68">
            <v>0</v>
          </cell>
          <cell r="AT68">
            <v>0</v>
          </cell>
          <cell r="AU68">
            <v>15866374.539999999</v>
          </cell>
          <cell r="AW68">
            <v>15866374.539999999</v>
          </cell>
          <cell r="AX68">
            <v>-95.279999999329448</v>
          </cell>
        </row>
        <row r="69">
          <cell r="A69">
            <v>1720</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Q69">
            <v>0</v>
          </cell>
          <cell r="AR69">
            <v>0</v>
          </cell>
          <cell r="AS69">
            <v>0</v>
          </cell>
          <cell r="AT69">
            <v>0</v>
          </cell>
          <cell r="AU69">
            <v>0</v>
          </cell>
          <cell r="AW69">
            <v>0</v>
          </cell>
          <cell r="AX69">
            <v>0</v>
          </cell>
        </row>
        <row r="70">
          <cell r="A70">
            <v>1721</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v>0</v>
          </cell>
          <cell r="AR70">
            <v>0</v>
          </cell>
          <cell r="AS70">
            <v>0</v>
          </cell>
          <cell r="AT70">
            <v>0</v>
          </cell>
          <cell r="AU70">
            <v>0</v>
          </cell>
          <cell r="AW70">
            <v>0</v>
          </cell>
          <cell r="AX70">
            <v>0</v>
          </cell>
        </row>
        <row r="71">
          <cell r="A71">
            <v>1722</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Q71">
            <v>0</v>
          </cell>
          <cell r="AR71">
            <v>0</v>
          </cell>
          <cell r="AS71">
            <v>0</v>
          </cell>
          <cell r="AT71">
            <v>0</v>
          </cell>
          <cell r="AU71">
            <v>0</v>
          </cell>
          <cell r="AW71">
            <v>0</v>
          </cell>
          <cell r="AX71">
            <v>0</v>
          </cell>
        </row>
        <row r="72">
          <cell r="A72">
            <v>1723</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Q72">
            <v>0</v>
          </cell>
          <cell r="AR72">
            <v>0</v>
          </cell>
          <cell r="AS72">
            <v>0</v>
          </cell>
          <cell r="AT72">
            <v>0</v>
          </cell>
          <cell r="AU72">
            <v>0</v>
          </cell>
          <cell r="AW72">
            <v>0</v>
          </cell>
          <cell r="AX72">
            <v>0</v>
          </cell>
        </row>
        <row r="73">
          <cell r="A73">
            <v>1724</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Q73">
            <v>0</v>
          </cell>
          <cell r="AR73">
            <v>0</v>
          </cell>
          <cell r="AS73">
            <v>0</v>
          </cell>
          <cell r="AT73">
            <v>0</v>
          </cell>
          <cell r="AU73">
            <v>0</v>
          </cell>
          <cell r="AW73">
            <v>0</v>
          </cell>
          <cell r="AX73">
            <v>0</v>
          </cell>
        </row>
        <row r="74">
          <cell r="A74">
            <v>1725</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Q74">
            <v>0</v>
          </cell>
          <cell r="AR74">
            <v>0</v>
          </cell>
          <cell r="AS74">
            <v>0</v>
          </cell>
          <cell r="AT74">
            <v>0</v>
          </cell>
          <cell r="AU74">
            <v>0</v>
          </cell>
          <cell r="AW74">
            <v>0</v>
          </cell>
          <cell r="AX74">
            <v>0</v>
          </cell>
        </row>
        <row r="75">
          <cell r="A75">
            <v>1726</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-319169.40000000002</v>
          </cell>
          <cell r="AM75">
            <v>-272050.03000000003</v>
          </cell>
          <cell r="AN75">
            <v>-122690.15</v>
          </cell>
          <cell r="AO75">
            <v>-460442.91</v>
          </cell>
          <cell r="AQ75">
            <v>-1174352.49</v>
          </cell>
          <cell r="AR75">
            <v>0</v>
          </cell>
          <cell r="AS75">
            <v>0</v>
          </cell>
          <cell r="AT75">
            <v>0</v>
          </cell>
          <cell r="AU75">
            <v>0</v>
          </cell>
          <cell r="AW75">
            <v>0</v>
          </cell>
          <cell r="AX75">
            <v>-1174352.49</v>
          </cell>
        </row>
        <row r="76">
          <cell r="A76">
            <v>1727</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Q76">
            <v>0</v>
          </cell>
          <cell r="AR76">
            <v>0</v>
          </cell>
          <cell r="AS76">
            <v>0</v>
          </cell>
          <cell r="AT76">
            <v>0</v>
          </cell>
          <cell r="AU76">
            <v>0</v>
          </cell>
          <cell r="AW76">
            <v>0</v>
          </cell>
          <cell r="AX76">
            <v>0</v>
          </cell>
        </row>
        <row r="77">
          <cell r="A77">
            <v>1728</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Q77">
            <v>0</v>
          </cell>
          <cell r="AR77">
            <v>0</v>
          </cell>
          <cell r="AS77">
            <v>0</v>
          </cell>
          <cell r="AT77">
            <v>0</v>
          </cell>
          <cell r="AU77">
            <v>0</v>
          </cell>
          <cell r="AW77">
            <v>0</v>
          </cell>
          <cell r="AX77">
            <v>0</v>
          </cell>
        </row>
        <row r="78">
          <cell r="A78">
            <v>1730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0</v>
          </cell>
          <cell r="AR78">
            <v>0</v>
          </cell>
          <cell r="AS78">
            <v>0</v>
          </cell>
          <cell r="AT78">
            <v>0</v>
          </cell>
          <cell r="AU78">
            <v>0</v>
          </cell>
          <cell r="AW78">
            <v>0</v>
          </cell>
          <cell r="AX78">
            <v>0</v>
          </cell>
        </row>
        <row r="79">
          <cell r="A79">
            <v>1731</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Q79">
            <v>0</v>
          </cell>
          <cell r="AR79">
            <v>0</v>
          </cell>
          <cell r="AS79">
            <v>0</v>
          </cell>
          <cell r="AT79">
            <v>0</v>
          </cell>
          <cell r="AU79">
            <v>0</v>
          </cell>
          <cell r="AW79">
            <v>0</v>
          </cell>
          <cell r="AX79">
            <v>0</v>
          </cell>
        </row>
        <row r="80">
          <cell r="A80">
            <v>1732</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S80">
            <v>0</v>
          </cell>
          <cell r="T80">
            <v>0</v>
          </cell>
          <cell r="U80">
            <v>0</v>
          </cell>
          <cell r="V80">
            <v>-150.97999999999999</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Q80">
            <v>-150.97999999999999</v>
          </cell>
          <cell r="AR80">
            <v>0</v>
          </cell>
          <cell r="AS80">
            <v>0</v>
          </cell>
          <cell r="AT80">
            <v>0</v>
          </cell>
          <cell r="AU80">
            <v>0</v>
          </cell>
          <cell r="AW80">
            <v>0</v>
          </cell>
          <cell r="AX80">
            <v>-150.97999999999999</v>
          </cell>
        </row>
        <row r="81">
          <cell r="A81">
            <v>1999</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Q81">
            <v>0</v>
          </cell>
          <cell r="AR81">
            <v>0</v>
          </cell>
          <cell r="AS81">
            <v>0</v>
          </cell>
          <cell r="AT81">
            <v>0</v>
          </cell>
          <cell r="AU81">
            <v>0</v>
          </cell>
          <cell r="AW81">
            <v>0</v>
          </cell>
          <cell r="AX81">
            <v>0</v>
          </cell>
        </row>
        <row r="82">
          <cell r="A82">
            <v>2000</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Q82">
            <v>0</v>
          </cell>
          <cell r="AR82">
            <v>0</v>
          </cell>
          <cell r="AS82">
            <v>0</v>
          </cell>
          <cell r="AT82">
            <v>0</v>
          </cell>
          <cell r="AU82">
            <v>0</v>
          </cell>
          <cell r="AW82">
            <v>0</v>
          </cell>
          <cell r="AX82">
            <v>0</v>
          </cell>
        </row>
        <row r="83">
          <cell r="A83">
            <v>2100</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Q83">
            <v>0</v>
          </cell>
          <cell r="AR83">
            <v>0</v>
          </cell>
          <cell r="AS83">
            <v>0</v>
          </cell>
          <cell r="AT83">
            <v>0</v>
          </cell>
          <cell r="AU83">
            <v>0</v>
          </cell>
          <cell r="AW83">
            <v>0</v>
          </cell>
          <cell r="AX83">
            <v>0</v>
          </cell>
        </row>
        <row r="84">
          <cell r="A84">
            <v>2110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Q84">
            <v>0</v>
          </cell>
          <cell r="AR84">
            <v>0</v>
          </cell>
          <cell r="AS84">
            <v>0</v>
          </cell>
          <cell r="AT84">
            <v>0</v>
          </cell>
          <cell r="AU84">
            <v>0</v>
          </cell>
          <cell r="AW84">
            <v>0</v>
          </cell>
          <cell r="AX84">
            <v>0</v>
          </cell>
        </row>
        <row r="85">
          <cell r="A85">
            <v>2111</v>
          </cell>
          <cell r="B85">
            <v>0</v>
          </cell>
          <cell r="C85">
            <v>0</v>
          </cell>
          <cell r="D85">
            <v>119248.3</v>
          </cell>
          <cell r="E85">
            <v>38619.22</v>
          </cell>
          <cell r="F85">
            <v>66138</v>
          </cell>
          <cell r="G85">
            <v>196063.77</v>
          </cell>
          <cell r="H85">
            <v>454265.51</v>
          </cell>
          <cell r="I85">
            <v>24867</v>
          </cell>
          <cell r="J85">
            <v>0</v>
          </cell>
          <cell r="K85">
            <v>187503.65</v>
          </cell>
          <cell r="L85">
            <v>102929.52</v>
          </cell>
          <cell r="M85">
            <v>8375.65</v>
          </cell>
          <cell r="N85">
            <v>0</v>
          </cell>
          <cell r="O85">
            <v>0</v>
          </cell>
          <cell r="P85">
            <v>40969.370000000003</v>
          </cell>
          <cell r="Q85">
            <v>70028.639999999999</v>
          </cell>
          <cell r="S85">
            <v>1309008.6299999999</v>
          </cell>
          <cell r="T85">
            <v>0</v>
          </cell>
          <cell r="U85">
            <v>0</v>
          </cell>
          <cell r="V85">
            <v>0</v>
          </cell>
          <cell r="W85">
            <v>0</v>
          </cell>
          <cell r="X85">
            <v>120491.5</v>
          </cell>
          <cell r="Y85">
            <v>0</v>
          </cell>
          <cell r="Z85">
            <v>294576.24</v>
          </cell>
          <cell r="AA85">
            <v>247644.5</v>
          </cell>
          <cell r="AB85">
            <v>0</v>
          </cell>
          <cell r="AC85">
            <v>143180.44</v>
          </cell>
          <cell r="AD85">
            <v>0</v>
          </cell>
          <cell r="AE85">
            <v>92011.5</v>
          </cell>
          <cell r="AF85">
            <v>0</v>
          </cell>
          <cell r="AG85">
            <v>27183.32</v>
          </cell>
          <cell r="AH85">
            <v>0</v>
          </cell>
          <cell r="AI85">
            <v>186213.78</v>
          </cell>
          <cell r="AJ85">
            <v>46736.03</v>
          </cell>
          <cell r="AK85">
            <v>32861.269999999997</v>
          </cell>
          <cell r="AL85">
            <v>0</v>
          </cell>
          <cell r="AM85">
            <v>0</v>
          </cell>
          <cell r="AN85">
            <v>0</v>
          </cell>
          <cell r="AO85">
            <v>0</v>
          </cell>
          <cell r="AQ85">
            <v>1190898.5799999998</v>
          </cell>
          <cell r="AR85">
            <v>0</v>
          </cell>
          <cell r="AS85">
            <v>0</v>
          </cell>
          <cell r="AT85">
            <v>0</v>
          </cell>
          <cell r="AU85">
            <v>0</v>
          </cell>
          <cell r="AW85">
            <v>0</v>
          </cell>
          <cell r="AX85">
            <v>2499907.21</v>
          </cell>
        </row>
        <row r="86">
          <cell r="A86">
            <v>2120</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Q86">
            <v>0</v>
          </cell>
          <cell r="AR86">
            <v>0</v>
          </cell>
          <cell r="AS86">
            <v>0</v>
          </cell>
          <cell r="AT86">
            <v>0</v>
          </cell>
          <cell r="AU86">
            <v>0</v>
          </cell>
          <cell r="AW86">
            <v>0</v>
          </cell>
          <cell r="AX86">
            <v>0</v>
          </cell>
        </row>
        <row r="87">
          <cell r="A87">
            <v>2121</v>
          </cell>
          <cell r="B87">
            <v>0</v>
          </cell>
          <cell r="C87">
            <v>0</v>
          </cell>
          <cell r="D87">
            <v>3290.96</v>
          </cell>
          <cell r="E87">
            <v>1307.05</v>
          </cell>
          <cell r="F87">
            <v>2874.96</v>
          </cell>
          <cell r="G87">
            <v>3290.95</v>
          </cell>
          <cell r="H87">
            <v>101303.75</v>
          </cell>
          <cell r="I87">
            <v>4671.26</v>
          </cell>
          <cell r="J87">
            <v>0</v>
          </cell>
          <cell r="K87">
            <v>3556.17</v>
          </cell>
          <cell r="L87">
            <v>1952.69</v>
          </cell>
          <cell r="M87">
            <v>632.46</v>
          </cell>
          <cell r="N87">
            <v>0</v>
          </cell>
          <cell r="O87">
            <v>0</v>
          </cell>
          <cell r="P87">
            <v>1631.61</v>
          </cell>
          <cell r="Q87">
            <v>1631.63</v>
          </cell>
          <cell r="S87">
            <v>126143.49</v>
          </cell>
          <cell r="T87">
            <v>0</v>
          </cell>
          <cell r="U87">
            <v>0</v>
          </cell>
          <cell r="V87">
            <v>0</v>
          </cell>
          <cell r="W87">
            <v>0</v>
          </cell>
          <cell r="X87">
            <v>2561.13</v>
          </cell>
          <cell r="Y87">
            <v>0</v>
          </cell>
          <cell r="Z87">
            <v>0</v>
          </cell>
          <cell r="AA87">
            <v>0</v>
          </cell>
          <cell r="AB87">
            <v>0</v>
          </cell>
          <cell r="AC87">
            <v>0</v>
          </cell>
          <cell r="AD87">
            <v>0</v>
          </cell>
          <cell r="AE87">
            <v>3429.63</v>
          </cell>
          <cell r="AF87">
            <v>0</v>
          </cell>
          <cell r="AG87">
            <v>17619.05</v>
          </cell>
          <cell r="AH87">
            <v>0</v>
          </cell>
          <cell r="AI87">
            <v>41899.339999999997</v>
          </cell>
          <cell r="AJ87">
            <v>3190.17</v>
          </cell>
          <cell r="AK87">
            <v>7394.08</v>
          </cell>
          <cell r="AL87">
            <v>0</v>
          </cell>
          <cell r="AM87">
            <v>0</v>
          </cell>
          <cell r="AN87">
            <v>0</v>
          </cell>
          <cell r="AO87">
            <v>0</v>
          </cell>
          <cell r="AQ87">
            <v>76093.399999999994</v>
          </cell>
          <cell r="AR87">
            <v>0</v>
          </cell>
          <cell r="AS87">
            <v>0</v>
          </cell>
          <cell r="AT87">
            <v>0</v>
          </cell>
          <cell r="AU87">
            <v>0</v>
          </cell>
          <cell r="AW87">
            <v>0</v>
          </cell>
          <cell r="AX87">
            <v>202236.89</v>
          </cell>
        </row>
        <row r="88">
          <cell r="A88">
            <v>2122</v>
          </cell>
          <cell r="B88">
            <v>0</v>
          </cell>
          <cell r="C88">
            <v>0</v>
          </cell>
          <cell r="D88">
            <v>9298.2199999999993</v>
          </cell>
          <cell r="E88">
            <v>12219.48</v>
          </cell>
          <cell r="F88">
            <v>24143.7</v>
          </cell>
          <cell r="G88">
            <v>7089.55</v>
          </cell>
          <cell r="H88">
            <v>-721.14</v>
          </cell>
          <cell r="I88">
            <v>15096.43</v>
          </cell>
          <cell r="J88">
            <v>0</v>
          </cell>
          <cell r="K88">
            <v>14593.28</v>
          </cell>
          <cell r="L88">
            <v>7946.01</v>
          </cell>
          <cell r="M88">
            <v>315.44</v>
          </cell>
          <cell r="N88">
            <v>0</v>
          </cell>
          <cell r="O88">
            <v>0</v>
          </cell>
          <cell r="P88">
            <v>3608.45</v>
          </cell>
          <cell r="Q88">
            <v>6883.72</v>
          </cell>
          <cell r="S88">
            <v>100473.13999999998</v>
          </cell>
          <cell r="T88">
            <v>0</v>
          </cell>
          <cell r="U88">
            <v>0</v>
          </cell>
          <cell r="V88">
            <v>0</v>
          </cell>
          <cell r="W88">
            <v>0</v>
          </cell>
          <cell r="X88">
            <v>10044.540000000001</v>
          </cell>
          <cell r="Y88">
            <v>0</v>
          </cell>
          <cell r="Z88">
            <v>47101.38</v>
          </cell>
          <cell r="AA88">
            <v>41085.160000000003</v>
          </cell>
          <cell r="AB88">
            <v>0</v>
          </cell>
          <cell r="AC88">
            <v>74963.91</v>
          </cell>
          <cell r="AD88">
            <v>0</v>
          </cell>
          <cell r="AE88">
            <v>7666.81</v>
          </cell>
          <cell r="AF88">
            <v>0</v>
          </cell>
          <cell r="AG88">
            <v>7465.45</v>
          </cell>
          <cell r="AH88">
            <v>0</v>
          </cell>
          <cell r="AI88">
            <v>0</v>
          </cell>
          <cell r="AJ88">
            <v>0</v>
          </cell>
          <cell r="AK88">
            <v>0</v>
          </cell>
          <cell r="AL88">
            <v>0</v>
          </cell>
          <cell r="AM88">
            <v>0</v>
          </cell>
          <cell r="AN88">
            <v>0</v>
          </cell>
          <cell r="AO88">
            <v>0</v>
          </cell>
          <cell r="AQ88">
            <v>188327.25</v>
          </cell>
          <cell r="AR88">
            <v>0</v>
          </cell>
          <cell r="AS88">
            <v>0</v>
          </cell>
          <cell r="AT88">
            <v>0</v>
          </cell>
          <cell r="AU88">
            <v>0</v>
          </cell>
          <cell r="AW88">
            <v>0</v>
          </cell>
          <cell r="AX88">
            <v>288800.39</v>
          </cell>
        </row>
        <row r="89">
          <cell r="A89">
            <v>2123</v>
          </cell>
          <cell r="B89">
            <v>0</v>
          </cell>
          <cell r="C89">
            <v>0</v>
          </cell>
          <cell r="D89">
            <v>9705.11</v>
          </cell>
          <cell r="E89">
            <v>12795.42</v>
          </cell>
          <cell r="F89">
            <v>21461.62</v>
          </cell>
          <cell r="G89">
            <v>7319.54</v>
          </cell>
          <cell r="H89">
            <v>0</v>
          </cell>
          <cell r="I89">
            <v>1044</v>
          </cell>
          <cell r="J89">
            <v>0</v>
          </cell>
          <cell r="K89">
            <v>8520.14</v>
          </cell>
          <cell r="L89">
            <v>5091.54</v>
          </cell>
          <cell r="M89">
            <v>117</v>
          </cell>
          <cell r="N89">
            <v>0</v>
          </cell>
          <cell r="O89">
            <v>0</v>
          </cell>
          <cell r="P89">
            <v>3760.67</v>
          </cell>
          <cell r="Q89">
            <v>7425.34</v>
          </cell>
          <cell r="S89">
            <v>77240.37999999999</v>
          </cell>
          <cell r="T89">
            <v>0</v>
          </cell>
          <cell r="U89">
            <v>0</v>
          </cell>
          <cell r="V89">
            <v>0</v>
          </cell>
          <cell r="W89">
            <v>0</v>
          </cell>
          <cell r="X89">
            <v>10466.67</v>
          </cell>
          <cell r="Y89">
            <v>0</v>
          </cell>
          <cell r="Z89">
            <v>0</v>
          </cell>
          <cell r="AA89">
            <v>0</v>
          </cell>
          <cell r="AB89">
            <v>0</v>
          </cell>
          <cell r="AC89">
            <v>0</v>
          </cell>
          <cell r="AD89">
            <v>0</v>
          </cell>
          <cell r="AE89">
            <v>8437.33</v>
          </cell>
          <cell r="AF89">
            <v>0</v>
          </cell>
          <cell r="AG89">
            <v>0</v>
          </cell>
          <cell r="AH89">
            <v>0</v>
          </cell>
          <cell r="AI89">
            <v>0</v>
          </cell>
          <cell r="AJ89">
            <v>0</v>
          </cell>
          <cell r="AK89">
            <v>0</v>
          </cell>
          <cell r="AL89">
            <v>0</v>
          </cell>
          <cell r="AM89">
            <v>0</v>
          </cell>
          <cell r="AN89">
            <v>0</v>
          </cell>
          <cell r="AO89">
            <v>0</v>
          </cell>
          <cell r="AQ89">
            <v>18904</v>
          </cell>
          <cell r="AR89">
            <v>0</v>
          </cell>
          <cell r="AS89">
            <v>0</v>
          </cell>
          <cell r="AT89">
            <v>0</v>
          </cell>
          <cell r="AU89">
            <v>0</v>
          </cell>
          <cell r="AW89">
            <v>0</v>
          </cell>
          <cell r="AX89">
            <v>96144.37999999999</v>
          </cell>
        </row>
        <row r="90">
          <cell r="A90">
            <v>2125</v>
          </cell>
          <cell r="B90">
            <v>0</v>
          </cell>
          <cell r="C90">
            <v>0</v>
          </cell>
          <cell r="D90">
            <v>181.62</v>
          </cell>
          <cell r="E90">
            <v>1100.6300000000001</v>
          </cell>
          <cell r="F90">
            <v>534.82000000000005</v>
          </cell>
          <cell r="G90">
            <v>1728.26</v>
          </cell>
          <cell r="H90">
            <v>0</v>
          </cell>
          <cell r="I90">
            <v>1987.01</v>
          </cell>
          <cell r="J90">
            <v>0</v>
          </cell>
          <cell r="K90">
            <v>-202.24</v>
          </cell>
          <cell r="L90">
            <v>312.86</v>
          </cell>
          <cell r="M90">
            <v>0</v>
          </cell>
          <cell r="N90">
            <v>0</v>
          </cell>
          <cell r="O90">
            <v>0</v>
          </cell>
          <cell r="P90">
            <v>130.12</v>
          </cell>
          <cell r="Q90">
            <v>419.21</v>
          </cell>
          <cell r="S90">
            <v>6192.29</v>
          </cell>
          <cell r="T90">
            <v>0</v>
          </cell>
          <cell r="U90">
            <v>0</v>
          </cell>
          <cell r="V90">
            <v>0</v>
          </cell>
          <cell r="W90">
            <v>0</v>
          </cell>
          <cell r="X90">
            <v>0</v>
          </cell>
          <cell r="Y90">
            <v>0</v>
          </cell>
          <cell r="Z90">
            <v>0</v>
          </cell>
          <cell r="AA90">
            <v>0</v>
          </cell>
          <cell r="AB90">
            <v>0</v>
          </cell>
          <cell r="AC90">
            <v>3537.3</v>
          </cell>
          <cell r="AD90">
            <v>0</v>
          </cell>
          <cell r="AE90">
            <v>402.13</v>
          </cell>
          <cell r="AF90">
            <v>0</v>
          </cell>
          <cell r="AG90">
            <v>0</v>
          </cell>
          <cell r="AH90">
            <v>0</v>
          </cell>
          <cell r="AI90">
            <v>0</v>
          </cell>
          <cell r="AJ90">
            <v>0</v>
          </cell>
          <cell r="AK90">
            <v>0</v>
          </cell>
          <cell r="AL90">
            <v>0</v>
          </cell>
          <cell r="AM90">
            <v>0</v>
          </cell>
          <cell r="AN90">
            <v>0</v>
          </cell>
          <cell r="AO90">
            <v>0</v>
          </cell>
          <cell r="AQ90">
            <v>3939.4300000000003</v>
          </cell>
          <cell r="AR90">
            <v>0</v>
          </cell>
          <cell r="AS90">
            <v>0</v>
          </cell>
          <cell r="AT90">
            <v>0</v>
          </cell>
          <cell r="AU90">
            <v>0</v>
          </cell>
          <cell r="AW90">
            <v>0</v>
          </cell>
          <cell r="AX90">
            <v>10131.720000000001</v>
          </cell>
        </row>
        <row r="91">
          <cell r="A91">
            <v>2130</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Q91">
            <v>0</v>
          </cell>
          <cell r="AR91">
            <v>0</v>
          </cell>
          <cell r="AS91">
            <v>0</v>
          </cell>
          <cell r="AT91">
            <v>0</v>
          </cell>
          <cell r="AU91">
            <v>0</v>
          </cell>
          <cell r="AW91">
            <v>0</v>
          </cell>
          <cell r="AX91">
            <v>0</v>
          </cell>
        </row>
        <row r="92">
          <cell r="A92">
            <v>2131</v>
          </cell>
          <cell r="B92">
            <v>0</v>
          </cell>
          <cell r="C92">
            <v>0</v>
          </cell>
          <cell r="D92">
            <v>137045.59</v>
          </cell>
          <cell r="E92">
            <v>106853.18</v>
          </cell>
          <cell r="F92">
            <v>132079.73000000001</v>
          </cell>
          <cell r="G92">
            <v>224208.36</v>
          </cell>
          <cell r="H92">
            <v>204161.5</v>
          </cell>
          <cell r="I92">
            <v>50614.2</v>
          </cell>
          <cell r="J92">
            <v>0</v>
          </cell>
          <cell r="K92">
            <v>216546.24</v>
          </cell>
          <cell r="L92">
            <v>114969.87</v>
          </cell>
          <cell r="M92">
            <v>9407.52</v>
          </cell>
          <cell r="N92">
            <v>0</v>
          </cell>
          <cell r="O92">
            <v>0</v>
          </cell>
          <cell r="P92">
            <v>47199.68</v>
          </cell>
          <cell r="Q92">
            <v>80678.100000000006</v>
          </cell>
          <cell r="S92">
            <v>1323763.97</v>
          </cell>
          <cell r="T92">
            <v>0</v>
          </cell>
          <cell r="U92">
            <v>0</v>
          </cell>
          <cell r="V92">
            <v>0</v>
          </cell>
          <cell r="W92">
            <v>0</v>
          </cell>
          <cell r="X92">
            <v>136843.85</v>
          </cell>
          <cell r="Y92">
            <v>0</v>
          </cell>
          <cell r="Z92">
            <v>371393.97</v>
          </cell>
          <cell r="AA92">
            <v>325925.40000000002</v>
          </cell>
          <cell r="AB92">
            <v>0</v>
          </cell>
          <cell r="AC92">
            <v>215523.53</v>
          </cell>
          <cell r="AD92">
            <v>0</v>
          </cell>
          <cell r="AE92">
            <v>107100</v>
          </cell>
          <cell r="AF92">
            <v>0</v>
          </cell>
          <cell r="AG92">
            <v>37606.42</v>
          </cell>
          <cell r="AH92">
            <v>0</v>
          </cell>
          <cell r="AI92">
            <v>213791.72</v>
          </cell>
          <cell r="AJ92">
            <v>53584.02</v>
          </cell>
          <cell r="AK92">
            <v>25337.3</v>
          </cell>
          <cell r="AL92">
            <v>0</v>
          </cell>
          <cell r="AM92">
            <v>0</v>
          </cell>
          <cell r="AN92">
            <v>0</v>
          </cell>
          <cell r="AO92">
            <v>0</v>
          </cell>
          <cell r="AQ92">
            <v>1487106.21</v>
          </cell>
          <cell r="AR92">
            <v>0</v>
          </cell>
          <cell r="AS92">
            <v>0</v>
          </cell>
          <cell r="AT92">
            <v>0</v>
          </cell>
          <cell r="AU92">
            <v>0</v>
          </cell>
          <cell r="AW92">
            <v>0</v>
          </cell>
          <cell r="AX92">
            <v>2810870.1799999997</v>
          </cell>
        </row>
        <row r="93">
          <cell r="A93">
            <v>2135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Q93">
            <v>0</v>
          </cell>
          <cell r="AR93">
            <v>0</v>
          </cell>
          <cell r="AS93">
            <v>0</v>
          </cell>
          <cell r="AT93">
            <v>0</v>
          </cell>
          <cell r="AU93">
            <v>0</v>
          </cell>
          <cell r="AW93">
            <v>0</v>
          </cell>
          <cell r="AX93">
            <v>0</v>
          </cell>
        </row>
        <row r="94">
          <cell r="A94">
            <v>2136</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cell r="U94">
            <v>0</v>
          </cell>
          <cell r="V94">
            <v>0</v>
          </cell>
          <cell r="W94">
            <v>0</v>
          </cell>
          <cell r="X94">
            <v>5657.04</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Q94">
            <v>5657.04</v>
          </cell>
          <cell r="AR94">
            <v>0</v>
          </cell>
          <cell r="AS94">
            <v>0</v>
          </cell>
          <cell r="AT94">
            <v>0</v>
          </cell>
          <cell r="AU94">
            <v>0</v>
          </cell>
          <cell r="AW94">
            <v>0</v>
          </cell>
          <cell r="AX94">
            <v>5657.04</v>
          </cell>
        </row>
        <row r="95">
          <cell r="A95">
            <v>2137</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cell r="V95">
            <v>0</v>
          </cell>
          <cell r="W95">
            <v>0</v>
          </cell>
          <cell r="X95">
            <v>3167.1</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Q95">
            <v>3167.1</v>
          </cell>
          <cell r="AR95">
            <v>0</v>
          </cell>
          <cell r="AS95">
            <v>0</v>
          </cell>
          <cell r="AT95">
            <v>0</v>
          </cell>
          <cell r="AU95">
            <v>0</v>
          </cell>
          <cell r="AW95">
            <v>0</v>
          </cell>
          <cell r="AX95">
            <v>3167.1</v>
          </cell>
        </row>
        <row r="96">
          <cell r="A96">
            <v>2200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Q96">
            <v>0</v>
          </cell>
          <cell r="AR96">
            <v>0</v>
          </cell>
          <cell r="AS96">
            <v>0</v>
          </cell>
          <cell r="AT96">
            <v>0</v>
          </cell>
          <cell r="AU96">
            <v>0</v>
          </cell>
          <cell r="AW96">
            <v>0</v>
          </cell>
          <cell r="AX96">
            <v>0</v>
          </cell>
        </row>
        <row r="97">
          <cell r="A97">
            <v>2210</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Q97">
            <v>0</v>
          </cell>
          <cell r="AR97">
            <v>0</v>
          </cell>
          <cell r="AS97">
            <v>0</v>
          </cell>
          <cell r="AT97">
            <v>0</v>
          </cell>
          <cell r="AU97">
            <v>0</v>
          </cell>
          <cell r="AW97">
            <v>0</v>
          </cell>
          <cell r="AX97">
            <v>0</v>
          </cell>
        </row>
        <row r="98">
          <cell r="A98">
            <v>2211</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Q98">
            <v>0</v>
          </cell>
          <cell r="AR98">
            <v>0</v>
          </cell>
          <cell r="AS98">
            <v>0</v>
          </cell>
          <cell r="AT98">
            <v>0</v>
          </cell>
          <cell r="AU98">
            <v>0</v>
          </cell>
          <cell r="AW98">
            <v>0</v>
          </cell>
          <cell r="AX98">
            <v>0</v>
          </cell>
        </row>
        <row r="99">
          <cell r="A99">
            <v>2212</v>
          </cell>
          <cell r="B99">
            <v>0</v>
          </cell>
          <cell r="C99">
            <v>0</v>
          </cell>
          <cell r="D99">
            <v>41517.129999999997</v>
          </cell>
          <cell r="E99">
            <v>29679.75</v>
          </cell>
          <cell r="F99">
            <v>84917.25</v>
          </cell>
          <cell r="G99">
            <v>62816.11</v>
          </cell>
          <cell r="H99">
            <v>89618.58</v>
          </cell>
          <cell r="I99">
            <v>35576.75</v>
          </cell>
          <cell r="J99">
            <v>0</v>
          </cell>
          <cell r="K99">
            <v>112107.59</v>
          </cell>
          <cell r="L99">
            <v>60660.21</v>
          </cell>
          <cell r="M99">
            <v>1931.71</v>
          </cell>
          <cell r="N99">
            <v>0</v>
          </cell>
          <cell r="O99">
            <v>0</v>
          </cell>
          <cell r="P99">
            <v>15725.52</v>
          </cell>
          <cell r="Q99">
            <v>35818.080000000002</v>
          </cell>
          <cell r="S99">
            <v>570368.68000000005</v>
          </cell>
          <cell r="T99">
            <v>0</v>
          </cell>
          <cell r="U99">
            <v>0</v>
          </cell>
          <cell r="V99">
            <v>0</v>
          </cell>
          <cell r="W99">
            <v>0</v>
          </cell>
          <cell r="X99">
            <v>53143.11</v>
          </cell>
          <cell r="Y99">
            <v>0</v>
          </cell>
          <cell r="Z99">
            <v>70793.75</v>
          </cell>
          <cell r="AA99">
            <v>57703.62</v>
          </cell>
          <cell r="AB99">
            <v>0</v>
          </cell>
          <cell r="AC99">
            <v>24135.119999999999</v>
          </cell>
          <cell r="AD99">
            <v>0</v>
          </cell>
          <cell r="AE99">
            <v>15975.07</v>
          </cell>
          <cell r="AF99">
            <v>0</v>
          </cell>
          <cell r="AG99">
            <v>12572.73</v>
          </cell>
          <cell r="AH99">
            <v>0</v>
          </cell>
          <cell r="AI99">
            <v>52668.05</v>
          </cell>
          <cell r="AJ99">
            <v>8318.11</v>
          </cell>
          <cell r="AK99">
            <v>1463.03</v>
          </cell>
          <cell r="AL99">
            <v>0</v>
          </cell>
          <cell r="AM99">
            <v>0</v>
          </cell>
          <cell r="AN99">
            <v>0</v>
          </cell>
          <cell r="AO99">
            <v>0</v>
          </cell>
          <cell r="AQ99">
            <v>296772.59000000003</v>
          </cell>
          <cell r="AR99">
            <v>0</v>
          </cell>
          <cell r="AS99">
            <v>0</v>
          </cell>
          <cell r="AT99">
            <v>0</v>
          </cell>
          <cell r="AU99">
            <v>0</v>
          </cell>
          <cell r="AW99">
            <v>0</v>
          </cell>
          <cell r="AX99">
            <v>867141.27</v>
          </cell>
        </row>
        <row r="100">
          <cell r="A100">
            <v>2213</v>
          </cell>
          <cell r="B100">
            <v>0</v>
          </cell>
          <cell r="C100">
            <v>0</v>
          </cell>
          <cell r="D100">
            <v>2153.6799999999998</v>
          </cell>
          <cell r="E100">
            <v>4884.43</v>
          </cell>
          <cell r="F100">
            <v>4884.42</v>
          </cell>
          <cell r="G100">
            <v>2153.66</v>
          </cell>
          <cell r="H100">
            <v>7893.01</v>
          </cell>
          <cell r="I100">
            <v>2263.86</v>
          </cell>
          <cell r="J100">
            <v>0</v>
          </cell>
          <cell r="K100">
            <v>4330.3</v>
          </cell>
          <cell r="L100">
            <v>2376.46</v>
          </cell>
          <cell r="M100">
            <v>120.16</v>
          </cell>
          <cell r="N100">
            <v>0</v>
          </cell>
          <cell r="O100">
            <v>0</v>
          </cell>
          <cell r="P100">
            <v>1076.8499999999999</v>
          </cell>
          <cell r="Q100">
            <v>1076.8499999999999</v>
          </cell>
          <cell r="S100">
            <v>33213.68</v>
          </cell>
          <cell r="T100">
            <v>0</v>
          </cell>
          <cell r="U100">
            <v>0</v>
          </cell>
          <cell r="V100">
            <v>0</v>
          </cell>
          <cell r="W100">
            <v>0</v>
          </cell>
          <cell r="X100">
            <v>9976.27</v>
          </cell>
          <cell r="Y100">
            <v>0</v>
          </cell>
          <cell r="Z100">
            <v>3223.63</v>
          </cell>
          <cell r="AA100">
            <v>3223.63</v>
          </cell>
          <cell r="AB100">
            <v>0</v>
          </cell>
          <cell r="AC100">
            <v>3223.63</v>
          </cell>
          <cell r="AD100">
            <v>0</v>
          </cell>
          <cell r="AE100">
            <v>2153.65</v>
          </cell>
          <cell r="AF100">
            <v>0</v>
          </cell>
          <cell r="AG100">
            <v>2263.98</v>
          </cell>
          <cell r="AH100">
            <v>0</v>
          </cell>
          <cell r="AI100">
            <v>2421.44</v>
          </cell>
          <cell r="AJ100">
            <v>258.89</v>
          </cell>
          <cell r="AK100">
            <v>4342.8599999999997</v>
          </cell>
          <cell r="AL100">
            <v>0</v>
          </cell>
          <cell r="AM100">
            <v>0</v>
          </cell>
          <cell r="AN100">
            <v>0</v>
          </cell>
          <cell r="AO100">
            <v>0</v>
          </cell>
          <cell r="AQ100">
            <v>31087.980000000003</v>
          </cell>
          <cell r="AR100">
            <v>0</v>
          </cell>
          <cell r="AS100">
            <v>0</v>
          </cell>
          <cell r="AT100">
            <v>0</v>
          </cell>
          <cell r="AU100">
            <v>0</v>
          </cell>
          <cell r="AW100">
            <v>0</v>
          </cell>
          <cell r="AX100">
            <v>64301.66</v>
          </cell>
        </row>
        <row r="101">
          <cell r="A101">
            <v>2214</v>
          </cell>
          <cell r="B101">
            <v>0</v>
          </cell>
          <cell r="C101">
            <v>0</v>
          </cell>
          <cell r="D101">
            <v>3112.71</v>
          </cell>
          <cell r="E101">
            <v>2251.6799999999998</v>
          </cell>
          <cell r="F101">
            <v>6696.56</v>
          </cell>
          <cell r="G101">
            <v>4893.8599999999997</v>
          </cell>
          <cell r="H101">
            <v>7426.56</v>
          </cell>
          <cell r="I101">
            <v>2742.05</v>
          </cell>
          <cell r="J101">
            <v>0</v>
          </cell>
          <cell r="K101">
            <v>7970.75</v>
          </cell>
          <cell r="L101">
            <v>4929.03</v>
          </cell>
          <cell r="M101">
            <v>176.23</v>
          </cell>
          <cell r="N101">
            <v>0.01</v>
          </cell>
          <cell r="O101">
            <v>0</v>
          </cell>
          <cell r="P101">
            <v>1209.6600000000001</v>
          </cell>
          <cell r="Q101">
            <v>2713.61</v>
          </cell>
          <cell r="S101">
            <v>44122.710000000006</v>
          </cell>
          <cell r="T101">
            <v>0</v>
          </cell>
          <cell r="U101">
            <v>0</v>
          </cell>
          <cell r="V101">
            <v>0</v>
          </cell>
          <cell r="W101">
            <v>0</v>
          </cell>
          <cell r="X101">
            <v>5164.3</v>
          </cell>
          <cell r="Y101">
            <v>0</v>
          </cell>
          <cell r="Z101">
            <v>5628.11</v>
          </cell>
          <cell r="AA101">
            <v>4908.59</v>
          </cell>
          <cell r="AB101">
            <v>0</v>
          </cell>
          <cell r="AC101">
            <v>1799.17</v>
          </cell>
          <cell r="AD101">
            <v>0</v>
          </cell>
          <cell r="AE101">
            <v>1135.08</v>
          </cell>
          <cell r="AF101">
            <v>0</v>
          </cell>
          <cell r="AG101">
            <v>1219.6099999999999</v>
          </cell>
          <cell r="AH101">
            <v>0</v>
          </cell>
          <cell r="AI101">
            <v>0</v>
          </cell>
          <cell r="AJ101">
            <v>0</v>
          </cell>
          <cell r="AK101">
            <v>0</v>
          </cell>
          <cell r="AL101">
            <v>0</v>
          </cell>
          <cell r="AM101">
            <v>0</v>
          </cell>
          <cell r="AN101">
            <v>0</v>
          </cell>
          <cell r="AO101">
            <v>0</v>
          </cell>
          <cell r="AQ101">
            <v>19854.86</v>
          </cell>
          <cell r="AR101">
            <v>0</v>
          </cell>
          <cell r="AS101">
            <v>0</v>
          </cell>
          <cell r="AT101">
            <v>0</v>
          </cell>
          <cell r="AU101">
            <v>0</v>
          </cell>
          <cell r="AW101">
            <v>0</v>
          </cell>
          <cell r="AX101">
            <v>63977.570000000007</v>
          </cell>
        </row>
        <row r="102">
          <cell r="A102">
            <v>2215</v>
          </cell>
          <cell r="B102">
            <v>0</v>
          </cell>
          <cell r="C102">
            <v>0</v>
          </cell>
          <cell r="D102">
            <v>2526.94</v>
          </cell>
          <cell r="E102">
            <v>1806.43</v>
          </cell>
          <cell r="F102">
            <v>5168.4799999999996</v>
          </cell>
          <cell r="G102">
            <v>3823.3</v>
          </cell>
          <cell r="H102">
            <v>6055.32</v>
          </cell>
          <cell r="I102">
            <v>2220.37</v>
          </cell>
          <cell r="J102">
            <v>0</v>
          </cell>
          <cell r="K102">
            <v>6823.42</v>
          </cell>
          <cell r="L102">
            <v>3692.08</v>
          </cell>
          <cell r="M102">
            <v>117.58</v>
          </cell>
          <cell r="N102">
            <v>0</v>
          </cell>
          <cell r="O102">
            <v>0</v>
          </cell>
          <cell r="P102">
            <v>957.14</v>
          </cell>
          <cell r="Q102">
            <v>2180.08</v>
          </cell>
          <cell r="S102">
            <v>35371.14</v>
          </cell>
          <cell r="T102">
            <v>0</v>
          </cell>
          <cell r="U102">
            <v>0</v>
          </cell>
          <cell r="V102">
            <v>0</v>
          </cell>
          <cell r="W102">
            <v>1100</v>
          </cell>
          <cell r="X102">
            <v>0</v>
          </cell>
          <cell r="Y102">
            <v>0</v>
          </cell>
          <cell r="Z102">
            <v>4023</v>
          </cell>
          <cell r="AA102">
            <v>3279.13</v>
          </cell>
          <cell r="AB102">
            <v>0</v>
          </cell>
          <cell r="AC102">
            <v>1371.54</v>
          </cell>
          <cell r="AD102">
            <v>0</v>
          </cell>
          <cell r="AE102">
            <v>972.31</v>
          </cell>
          <cell r="AF102">
            <v>0</v>
          </cell>
          <cell r="AG102">
            <v>847.84</v>
          </cell>
          <cell r="AH102">
            <v>0</v>
          </cell>
          <cell r="AI102">
            <v>940.21</v>
          </cell>
          <cell r="AJ102">
            <v>118.49</v>
          </cell>
          <cell r="AK102">
            <v>501.67</v>
          </cell>
          <cell r="AL102">
            <v>0</v>
          </cell>
          <cell r="AM102">
            <v>0</v>
          </cell>
          <cell r="AN102">
            <v>0</v>
          </cell>
          <cell r="AO102">
            <v>0</v>
          </cell>
          <cell r="AQ102">
            <v>13154.190000000002</v>
          </cell>
          <cell r="AR102">
            <v>0</v>
          </cell>
          <cell r="AS102">
            <v>0</v>
          </cell>
          <cell r="AT102">
            <v>0</v>
          </cell>
          <cell r="AU102">
            <v>0</v>
          </cell>
          <cell r="AW102">
            <v>0</v>
          </cell>
          <cell r="AX102">
            <v>48525.33</v>
          </cell>
        </row>
        <row r="103">
          <cell r="A103">
            <v>2250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Q103">
            <v>0</v>
          </cell>
          <cell r="AR103">
            <v>0</v>
          </cell>
          <cell r="AS103">
            <v>0</v>
          </cell>
          <cell r="AT103">
            <v>0</v>
          </cell>
          <cell r="AU103">
            <v>0</v>
          </cell>
          <cell r="AW103">
            <v>0</v>
          </cell>
          <cell r="AX103">
            <v>0</v>
          </cell>
        </row>
        <row r="104">
          <cell r="A104">
            <v>2251</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Q104">
            <v>0</v>
          </cell>
          <cell r="AR104">
            <v>0</v>
          </cell>
          <cell r="AS104">
            <v>0</v>
          </cell>
          <cell r="AT104">
            <v>0</v>
          </cell>
          <cell r="AU104">
            <v>0</v>
          </cell>
          <cell r="AW104">
            <v>0</v>
          </cell>
          <cell r="AX104">
            <v>0</v>
          </cell>
        </row>
        <row r="105">
          <cell r="A105">
            <v>2300</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Q105">
            <v>0</v>
          </cell>
          <cell r="AR105">
            <v>0</v>
          </cell>
          <cell r="AS105">
            <v>0</v>
          </cell>
          <cell r="AT105">
            <v>0</v>
          </cell>
          <cell r="AU105">
            <v>0</v>
          </cell>
          <cell r="AW105">
            <v>0</v>
          </cell>
          <cell r="AX105">
            <v>0</v>
          </cell>
        </row>
        <row r="106">
          <cell r="A106">
            <v>2301</v>
          </cell>
          <cell r="B106">
            <v>0</v>
          </cell>
          <cell r="C106">
            <v>0</v>
          </cell>
          <cell r="D106">
            <v>0</v>
          </cell>
          <cell r="E106">
            <v>-4397.59</v>
          </cell>
          <cell r="F106">
            <v>0</v>
          </cell>
          <cell r="G106">
            <v>0</v>
          </cell>
          <cell r="H106">
            <v>0</v>
          </cell>
          <cell r="I106">
            <v>0</v>
          </cell>
          <cell r="J106">
            <v>0</v>
          </cell>
          <cell r="K106">
            <v>0</v>
          </cell>
          <cell r="L106">
            <v>0</v>
          </cell>
          <cell r="M106">
            <v>0</v>
          </cell>
          <cell r="N106">
            <v>0</v>
          </cell>
          <cell r="O106">
            <v>0</v>
          </cell>
          <cell r="P106">
            <v>0</v>
          </cell>
          <cell r="Q106">
            <v>0</v>
          </cell>
          <cell r="S106">
            <v>-4397.59</v>
          </cell>
          <cell r="T106">
            <v>0</v>
          </cell>
          <cell r="U106">
            <v>0</v>
          </cell>
          <cell r="V106">
            <v>0</v>
          </cell>
          <cell r="W106">
            <v>0</v>
          </cell>
          <cell r="X106">
            <v>0</v>
          </cell>
          <cell r="Y106">
            <v>0</v>
          </cell>
          <cell r="Z106">
            <v>57923.12</v>
          </cell>
          <cell r="AA106">
            <v>90707.23</v>
          </cell>
          <cell r="AB106">
            <v>0</v>
          </cell>
          <cell r="AC106">
            <v>460119.91</v>
          </cell>
          <cell r="AD106">
            <v>0</v>
          </cell>
          <cell r="AE106">
            <v>0</v>
          </cell>
          <cell r="AF106">
            <v>0</v>
          </cell>
          <cell r="AG106">
            <v>0</v>
          </cell>
          <cell r="AH106">
            <v>0</v>
          </cell>
          <cell r="AI106">
            <v>0</v>
          </cell>
          <cell r="AJ106">
            <v>0</v>
          </cell>
          <cell r="AK106">
            <v>0</v>
          </cell>
          <cell r="AL106">
            <v>0</v>
          </cell>
          <cell r="AM106">
            <v>0</v>
          </cell>
          <cell r="AN106">
            <v>0</v>
          </cell>
          <cell r="AO106">
            <v>0</v>
          </cell>
          <cell r="AQ106">
            <v>608750.26</v>
          </cell>
          <cell r="AR106">
            <v>0</v>
          </cell>
          <cell r="AS106">
            <v>0</v>
          </cell>
          <cell r="AT106">
            <v>0</v>
          </cell>
          <cell r="AU106">
            <v>0</v>
          </cell>
          <cell r="AW106">
            <v>0</v>
          </cell>
          <cell r="AX106">
            <v>604352.67000000004</v>
          </cell>
        </row>
        <row r="107">
          <cell r="A107">
            <v>2302</v>
          </cell>
          <cell r="B107">
            <v>0</v>
          </cell>
          <cell r="C107">
            <v>0</v>
          </cell>
          <cell r="D107">
            <v>5010</v>
          </cell>
          <cell r="E107">
            <v>1410</v>
          </cell>
          <cell r="F107">
            <v>7700</v>
          </cell>
          <cell r="G107">
            <v>2565</v>
          </cell>
          <cell r="H107">
            <v>70091</v>
          </cell>
          <cell r="I107">
            <v>51020</v>
          </cell>
          <cell r="J107">
            <v>0</v>
          </cell>
          <cell r="K107">
            <v>70024</v>
          </cell>
          <cell r="L107">
            <v>37704</v>
          </cell>
          <cell r="M107">
            <v>1959.78</v>
          </cell>
          <cell r="N107">
            <v>0</v>
          </cell>
          <cell r="O107">
            <v>0</v>
          </cell>
          <cell r="P107">
            <v>1800</v>
          </cell>
          <cell r="Q107">
            <v>2700</v>
          </cell>
          <cell r="S107">
            <v>251983.78</v>
          </cell>
          <cell r="T107">
            <v>0</v>
          </cell>
          <cell r="U107">
            <v>0</v>
          </cell>
          <cell r="V107">
            <v>0</v>
          </cell>
          <cell r="W107">
            <v>0</v>
          </cell>
          <cell r="X107">
            <v>13090.01</v>
          </cell>
          <cell r="Y107">
            <v>0</v>
          </cell>
          <cell r="Z107">
            <v>5350</v>
          </cell>
          <cell r="AA107">
            <v>5350</v>
          </cell>
          <cell r="AB107">
            <v>0</v>
          </cell>
          <cell r="AC107">
            <v>6739.98</v>
          </cell>
          <cell r="AD107">
            <v>0</v>
          </cell>
          <cell r="AE107">
            <v>2080</v>
          </cell>
          <cell r="AF107">
            <v>0</v>
          </cell>
          <cell r="AG107">
            <v>5000</v>
          </cell>
          <cell r="AH107">
            <v>0</v>
          </cell>
          <cell r="AI107">
            <v>9788.77</v>
          </cell>
          <cell r="AJ107">
            <v>4150.91</v>
          </cell>
          <cell r="AK107">
            <v>345.01</v>
          </cell>
          <cell r="AL107">
            <v>0</v>
          </cell>
          <cell r="AM107">
            <v>0</v>
          </cell>
          <cell r="AN107">
            <v>0</v>
          </cell>
          <cell r="AO107">
            <v>0</v>
          </cell>
          <cell r="AQ107">
            <v>51894.680000000015</v>
          </cell>
          <cell r="AR107">
            <v>0</v>
          </cell>
          <cell r="AS107">
            <v>0</v>
          </cell>
          <cell r="AT107">
            <v>0</v>
          </cell>
          <cell r="AU107">
            <v>0</v>
          </cell>
          <cell r="AW107">
            <v>0</v>
          </cell>
          <cell r="AX107">
            <v>303878.46000000002</v>
          </cell>
        </row>
        <row r="108">
          <cell r="A108">
            <v>2303</v>
          </cell>
          <cell r="B108">
            <v>0</v>
          </cell>
          <cell r="C108">
            <v>0</v>
          </cell>
          <cell r="D108">
            <v>17432.060000000001</v>
          </cell>
          <cell r="E108">
            <v>7317.47</v>
          </cell>
          <cell r="F108">
            <v>25717.58</v>
          </cell>
          <cell r="G108">
            <v>7522.39</v>
          </cell>
          <cell r="H108">
            <v>21888.34</v>
          </cell>
          <cell r="I108">
            <v>22282.66</v>
          </cell>
          <cell r="J108">
            <v>0</v>
          </cell>
          <cell r="K108">
            <v>24698.48</v>
          </cell>
          <cell r="L108">
            <v>15158.5</v>
          </cell>
          <cell r="M108">
            <v>742.19</v>
          </cell>
          <cell r="N108">
            <v>0</v>
          </cell>
          <cell r="O108">
            <v>0</v>
          </cell>
          <cell r="P108">
            <v>8581.4699999999993</v>
          </cell>
          <cell r="Q108">
            <v>13312.9</v>
          </cell>
          <cell r="S108">
            <v>164654.03999999998</v>
          </cell>
          <cell r="T108">
            <v>0</v>
          </cell>
          <cell r="U108">
            <v>0</v>
          </cell>
          <cell r="V108">
            <v>0</v>
          </cell>
          <cell r="W108">
            <v>0</v>
          </cell>
          <cell r="X108">
            <v>14627.01</v>
          </cell>
          <cell r="Y108">
            <v>0</v>
          </cell>
          <cell r="Z108">
            <v>24530.959999999999</v>
          </cell>
          <cell r="AA108">
            <v>26217.89</v>
          </cell>
          <cell r="AB108">
            <v>0</v>
          </cell>
          <cell r="AC108">
            <v>20172.7</v>
          </cell>
          <cell r="AD108">
            <v>0</v>
          </cell>
          <cell r="AE108">
            <v>8177.8</v>
          </cell>
          <cell r="AF108">
            <v>0</v>
          </cell>
          <cell r="AG108">
            <v>1352.6</v>
          </cell>
          <cell r="AH108">
            <v>0</v>
          </cell>
          <cell r="AI108">
            <v>9133.01</v>
          </cell>
          <cell r="AJ108">
            <v>1428.76</v>
          </cell>
          <cell r="AK108">
            <v>1222.81</v>
          </cell>
          <cell r="AL108">
            <v>0</v>
          </cell>
          <cell r="AM108">
            <v>0</v>
          </cell>
          <cell r="AN108">
            <v>0</v>
          </cell>
          <cell r="AO108">
            <v>0</v>
          </cell>
          <cell r="AQ108">
            <v>106863.54</v>
          </cell>
          <cell r="AR108">
            <v>0</v>
          </cell>
          <cell r="AS108">
            <v>0</v>
          </cell>
          <cell r="AT108">
            <v>0</v>
          </cell>
          <cell r="AU108">
            <v>0</v>
          </cell>
          <cell r="AW108">
            <v>0</v>
          </cell>
          <cell r="AX108">
            <v>271517.57999999996</v>
          </cell>
        </row>
        <row r="109">
          <cell r="A109">
            <v>2304</v>
          </cell>
          <cell r="B109">
            <v>0</v>
          </cell>
          <cell r="C109">
            <v>0</v>
          </cell>
          <cell r="D109">
            <v>11830</v>
          </cell>
          <cell r="E109">
            <v>11553.75</v>
          </cell>
          <cell r="F109">
            <v>0</v>
          </cell>
          <cell r="G109">
            <v>5305.7</v>
          </cell>
          <cell r="H109">
            <v>7387.85</v>
          </cell>
          <cell r="I109">
            <v>15814.99</v>
          </cell>
          <cell r="J109">
            <v>0</v>
          </cell>
          <cell r="K109">
            <v>0</v>
          </cell>
          <cell r="L109">
            <v>0</v>
          </cell>
          <cell r="M109">
            <v>0</v>
          </cell>
          <cell r="N109">
            <v>0</v>
          </cell>
          <cell r="O109">
            <v>0</v>
          </cell>
          <cell r="P109">
            <v>2104.0700000000002</v>
          </cell>
          <cell r="Q109">
            <v>5130.8599999999997</v>
          </cell>
          <cell r="S109">
            <v>59127.22</v>
          </cell>
          <cell r="T109">
            <v>0</v>
          </cell>
          <cell r="U109">
            <v>0</v>
          </cell>
          <cell r="V109">
            <v>0</v>
          </cell>
          <cell r="W109">
            <v>0</v>
          </cell>
          <cell r="X109">
            <v>11579.7</v>
          </cell>
          <cell r="Y109">
            <v>0</v>
          </cell>
          <cell r="Z109">
            <v>10924.49</v>
          </cell>
          <cell r="AA109">
            <v>10924.51</v>
          </cell>
          <cell r="AB109">
            <v>0</v>
          </cell>
          <cell r="AC109">
            <v>53525.46</v>
          </cell>
          <cell r="AD109">
            <v>0</v>
          </cell>
          <cell r="AE109">
            <v>3097.6</v>
          </cell>
          <cell r="AF109">
            <v>0</v>
          </cell>
          <cell r="AG109">
            <v>9132.75</v>
          </cell>
          <cell r="AH109">
            <v>0</v>
          </cell>
          <cell r="AI109">
            <v>23140.7</v>
          </cell>
          <cell r="AJ109">
            <v>6230.24</v>
          </cell>
          <cell r="AK109">
            <v>954.17</v>
          </cell>
          <cell r="AL109">
            <v>0</v>
          </cell>
          <cell r="AM109">
            <v>0</v>
          </cell>
          <cell r="AN109">
            <v>0</v>
          </cell>
          <cell r="AO109">
            <v>0</v>
          </cell>
          <cell r="AQ109">
            <v>129509.62000000001</v>
          </cell>
          <cell r="AR109">
            <v>0</v>
          </cell>
          <cell r="AS109">
            <v>0</v>
          </cell>
          <cell r="AT109">
            <v>0</v>
          </cell>
          <cell r="AU109">
            <v>0</v>
          </cell>
          <cell r="AW109">
            <v>0</v>
          </cell>
          <cell r="AX109">
            <v>188636.84000000003</v>
          </cell>
        </row>
        <row r="110">
          <cell r="A110">
            <v>2305</v>
          </cell>
          <cell r="B110">
            <v>0</v>
          </cell>
          <cell r="C110">
            <v>0</v>
          </cell>
          <cell r="D110">
            <v>71216.88</v>
          </cell>
          <cell r="E110">
            <v>36988.68</v>
          </cell>
          <cell r="F110">
            <v>139000.89000000001</v>
          </cell>
          <cell r="G110">
            <v>48968.77</v>
          </cell>
          <cell r="H110">
            <v>123584.88</v>
          </cell>
          <cell r="I110">
            <v>61191.83</v>
          </cell>
          <cell r="J110">
            <v>0</v>
          </cell>
          <cell r="K110">
            <v>0</v>
          </cell>
          <cell r="L110">
            <v>0</v>
          </cell>
          <cell r="M110">
            <v>1986</v>
          </cell>
          <cell r="N110">
            <v>0</v>
          </cell>
          <cell r="O110">
            <v>0</v>
          </cell>
          <cell r="P110">
            <v>27994.959999999999</v>
          </cell>
          <cell r="Q110">
            <v>27375.54</v>
          </cell>
          <cell r="S110">
            <v>538308.43000000005</v>
          </cell>
          <cell r="T110">
            <v>0</v>
          </cell>
          <cell r="U110">
            <v>0</v>
          </cell>
          <cell r="V110">
            <v>0</v>
          </cell>
          <cell r="W110">
            <v>0</v>
          </cell>
          <cell r="X110">
            <v>44111.74</v>
          </cell>
          <cell r="Y110">
            <v>0</v>
          </cell>
          <cell r="Z110">
            <v>0</v>
          </cell>
          <cell r="AA110">
            <v>0</v>
          </cell>
          <cell r="AB110">
            <v>0</v>
          </cell>
          <cell r="AC110">
            <v>0</v>
          </cell>
          <cell r="AD110">
            <v>0</v>
          </cell>
          <cell r="AE110">
            <v>32733.08</v>
          </cell>
          <cell r="AF110">
            <v>0</v>
          </cell>
          <cell r="AG110">
            <v>27956.2</v>
          </cell>
          <cell r="AH110">
            <v>0</v>
          </cell>
          <cell r="AI110">
            <v>51071.86</v>
          </cell>
          <cell r="AJ110">
            <v>6399.78</v>
          </cell>
          <cell r="AK110">
            <v>177.7</v>
          </cell>
          <cell r="AL110">
            <v>0</v>
          </cell>
          <cell r="AM110">
            <v>0</v>
          </cell>
          <cell r="AN110">
            <v>0</v>
          </cell>
          <cell r="AO110">
            <v>0</v>
          </cell>
          <cell r="AQ110">
            <v>162450.36000000002</v>
          </cell>
          <cell r="AR110">
            <v>0</v>
          </cell>
          <cell r="AS110">
            <v>0</v>
          </cell>
          <cell r="AT110">
            <v>0</v>
          </cell>
          <cell r="AU110">
            <v>0</v>
          </cell>
          <cell r="AW110">
            <v>0</v>
          </cell>
          <cell r="AX110">
            <v>700758.79</v>
          </cell>
        </row>
        <row r="111">
          <cell r="A111">
            <v>2306</v>
          </cell>
          <cell r="B111">
            <v>0</v>
          </cell>
          <cell r="C111">
            <v>0</v>
          </cell>
          <cell r="D111">
            <v>0</v>
          </cell>
          <cell r="E111">
            <v>0</v>
          </cell>
          <cell r="F111">
            <v>0</v>
          </cell>
          <cell r="G111">
            <v>0</v>
          </cell>
          <cell r="H111">
            <v>261</v>
          </cell>
          <cell r="I111">
            <v>0</v>
          </cell>
          <cell r="J111">
            <v>0</v>
          </cell>
          <cell r="K111">
            <v>0</v>
          </cell>
          <cell r="L111">
            <v>0</v>
          </cell>
          <cell r="M111">
            <v>0</v>
          </cell>
          <cell r="N111">
            <v>0</v>
          </cell>
          <cell r="O111">
            <v>0</v>
          </cell>
          <cell r="P111">
            <v>0</v>
          </cell>
          <cell r="Q111">
            <v>0</v>
          </cell>
          <cell r="S111">
            <v>261</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56537.38</v>
          </cell>
          <cell r="AL111">
            <v>0</v>
          </cell>
          <cell r="AM111">
            <v>0</v>
          </cell>
          <cell r="AN111">
            <v>0</v>
          </cell>
          <cell r="AO111">
            <v>0</v>
          </cell>
          <cell r="AQ111">
            <v>56537.38</v>
          </cell>
          <cell r="AR111">
            <v>0</v>
          </cell>
          <cell r="AS111">
            <v>0</v>
          </cell>
          <cell r="AT111">
            <v>0</v>
          </cell>
          <cell r="AU111">
            <v>0</v>
          </cell>
          <cell r="AW111">
            <v>0</v>
          </cell>
          <cell r="AX111">
            <v>56798.38</v>
          </cell>
        </row>
        <row r="112">
          <cell r="A112">
            <v>2307</v>
          </cell>
          <cell r="B112">
            <v>0</v>
          </cell>
          <cell r="C112">
            <v>0</v>
          </cell>
          <cell r="D112">
            <v>3830</v>
          </cell>
          <cell r="E112">
            <v>3353.98</v>
          </cell>
          <cell r="F112">
            <v>7599.75</v>
          </cell>
          <cell r="G112">
            <v>2931.08</v>
          </cell>
          <cell r="H112">
            <v>2592.3200000000002</v>
          </cell>
          <cell r="I112">
            <v>528</v>
          </cell>
          <cell r="J112">
            <v>0</v>
          </cell>
          <cell r="K112">
            <v>1298.3900000000001</v>
          </cell>
          <cell r="L112">
            <v>4255.8</v>
          </cell>
          <cell r="M112">
            <v>31.71</v>
          </cell>
          <cell r="N112">
            <v>0</v>
          </cell>
          <cell r="O112">
            <v>0</v>
          </cell>
          <cell r="P112">
            <v>1550.87</v>
          </cell>
          <cell r="Q112">
            <v>1706.2</v>
          </cell>
          <cell r="S112">
            <v>29678.099999999995</v>
          </cell>
          <cell r="T112">
            <v>0</v>
          </cell>
          <cell r="U112">
            <v>0</v>
          </cell>
          <cell r="V112">
            <v>0</v>
          </cell>
          <cell r="W112">
            <v>0</v>
          </cell>
          <cell r="X112">
            <v>1664.73</v>
          </cell>
          <cell r="Y112">
            <v>0</v>
          </cell>
          <cell r="Z112">
            <v>0</v>
          </cell>
          <cell r="AA112">
            <v>0</v>
          </cell>
          <cell r="AB112">
            <v>0</v>
          </cell>
          <cell r="AC112">
            <v>0</v>
          </cell>
          <cell r="AD112">
            <v>0</v>
          </cell>
          <cell r="AE112">
            <v>1526.28</v>
          </cell>
          <cell r="AF112">
            <v>0</v>
          </cell>
          <cell r="AG112">
            <v>39.67</v>
          </cell>
          <cell r="AH112">
            <v>0</v>
          </cell>
          <cell r="AI112">
            <v>0</v>
          </cell>
          <cell r="AJ112">
            <v>0</v>
          </cell>
          <cell r="AK112">
            <v>0</v>
          </cell>
          <cell r="AL112">
            <v>0</v>
          </cell>
          <cell r="AM112">
            <v>0</v>
          </cell>
          <cell r="AN112">
            <v>0</v>
          </cell>
          <cell r="AO112">
            <v>0</v>
          </cell>
          <cell r="AQ112">
            <v>3230.6800000000003</v>
          </cell>
          <cell r="AR112">
            <v>0</v>
          </cell>
          <cell r="AS112">
            <v>0</v>
          </cell>
          <cell r="AT112">
            <v>0</v>
          </cell>
          <cell r="AU112">
            <v>0</v>
          </cell>
          <cell r="AW112">
            <v>0</v>
          </cell>
          <cell r="AX112">
            <v>32908.78</v>
          </cell>
        </row>
        <row r="113">
          <cell r="A113">
            <v>2308</v>
          </cell>
          <cell r="B113">
            <v>0</v>
          </cell>
          <cell r="C113">
            <v>0</v>
          </cell>
          <cell r="D113">
            <v>0</v>
          </cell>
          <cell r="E113">
            <v>572.4</v>
          </cell>
          <cell r="F113">
            <v>780</v>
          </cell>
          <cell r="G113">
            <v>800</v>
          </cell>
          <cell r="H113">
            <v>1032</v>
          </cell>
          <cell r="I113">
            <v>0</v>
          </cell>
          <cell r="J113">
            <v>0</v>
          </cell>
          <cell r="K113">
            <v>226.18</v>
          </cell>
          <cell r="L113">
            <v>-493.68</v>
          </cell>
          <cell r="M113">
            <v>0</v>
          </cell>
          <cell r="N113">
            <v>0</v>
          </cell>
          <cell r="O113">
            <v>0</v>
          </cell>
          <cell r="P113">
            <v>140</v>
          </cell>
          <cell r="Q113">
            <v>176</v>
          </cell>
          <cell r="S113">
            <v>3232.9</v>
          </cell>
          <cell r="T113">
            <v>0</v>
          </cell>
          <cell r="U113">
            <v>0</v>
          </cell>
          <cell r="V113">
            <v>0</v>
          </cell>
          <cell r="W113">
            <v>0</v>
          </cell>
          <cell r="X113">
            <v>3114.81</v>
          </cell>
          <cell r="Y113">
            <v>0</v>
          </cell>
          <cell r="Z113">
            <v>3330.88</v>
          </cell>
          <cell r="AA113">
            <v>2220.6</v>
          </cell>
          <cell r="AB113">
            <v>0</v>
          </cell>
          <cell r="AC113">
            <v>5551.49</v>
          </cell>
          <cell r="AD113">
            <v>0</v>
          </cell>
          <cell r="AE113">
            <v>0</v>
          </cell>
          <cell r="AF113">
            <v>0</v>
          </cell>
          <cell r="AG113">
            <v>900</v>
          </cell>
          <cell r="AH113">
            <v>0</v>
          </cell>
          <cell r="AI113">
            <v>3693.4</v>
          </cell>
          <cell r="AJ113">
            <v>0</v>
          </cell>
          <cell r="AK113">
            <v>1582.9</v>
          </cell>
          <cell r="AL113">
            <v>0</v>
          </cell>
          <cell r="AM113">
            <v>0</v>
          </cell>
          <cell r="AN113">
            <v>0</v>
          </cell>
          <cell r="AO113">
            <v>0</v>
          </cell>
          <cell r="AQ113">
            <v>20394.080000000002</v>
          </cell>
          <cell r="AR113">
            <v>0</v>
          </cell>
          <cell r="AS113">
            <v>0</v>
          </cell>
          <cell r="AT113">
            <v>0</v>
          </cell>
          <cell r="AU113">
            <v>0</v>
          </cell>
          <cell r="AW113">
            <v>0</v>
          </cell>
          <cell r="AX113">
            <v>23626.980000000003</v>
          </cell>
        </row>
        <row r="114">
          <cell r="A114">
            <v>2309</v>
          </cell>
          <cell r="B114">
            <v>0</v>
          </cell>
          <cell r="C114">
            <v>0</v>
          </cell>
          <cell r="D114">
            <v>0</v>
          </cell>
          <cell r="E114">
            <v>0</v>
          </cell>
          <cell r="F114">
            <v>0</v>
          </cell>
          <cell r="G114">
            <v>0</v>
          </cell>
          <cell r="H114">
            <v>0</v>
          </cell>
          <cell r="I114">
            <v>90</v>
          </cell>
          <cell r="J114">
            <v>0</v>
          </cell>
          <cell r="K114">
            <v>409.13</v>
          </cell>
          <cell r="L114">
            <v>224.53</v>
          </cell>
          <cell r="M114">
            <v>11.35</v>
          </cell>
          <cell r="N114">
            <v>0</v>
          </cell>
          <cell r="O114">
            <v>0</v>
          </cell>
          <cell r="P114">
            <v>0</v>
          </cell>
          <cell r="Q114">
            <v>0</v>
          </cell>
          <cell r="S114">
            <v>735.01</v>
          </cell>
          <cell r="T114">
            <v>0</v>
          </cell>
          <cell r="U114">
            <v>0</v>
          </cell>
          <cell r="V114">
            <v>0</v>
          </cell>
          <cell r="W114">
            <v>0</v>
          </cell>
          <cell r="X114">
            <v>2562.5</v>
          </cell>
          <cell r="Y114">
            <v>0</v>
          </cell>
          <cell r="Z114">
            <v>4892.3100000000004</v>
          </cell>
          <cell r="AA114">
            <v>5812.43</v>
          </cell>
          <cell r="AB114">
            <v>0</v>
          </cell>
          <cell r="AC114">
            <v>7869.46</v>
          </cell>
          <cell r="AD114">
            <v>0</v>
          </cell>
          <cell r="AE114">
            <v>0</v>
          </cell>
          <cell r="AF114">
            <v>0</v>
          </cell>
          <cell r="AG114">
            <v>0</v>
          </cell>
          <cell r="AH114">
            <v>0</v>
          </cell>
          <cell r="AI114">
            <v>0</v>
          </cell>
          <cell r="AJ114">
            <v>0</v>
          </cell>
          <cell r="AK114">
            <v>0</v>
          </cell>
          <cell r="AL114">
            <v>0</v>
          </cell>
          <cell r="AM114">
            <v>0</v>
          </cell>
          <cell r="AN114">
            <v>0</v>
          </cell>
          <cell r="AO114">
            <v>0</v>
          </cell>
          <cell r="AQ114">
            <v>21136.7</v>
          </cell>
          <cell r="AR114">
            <v>0</v>
          </cell>
          <cell r="AS114">
            <v>0</v>
          </cell>
          <cell r="AT114">
            <v>0</v>
          </cell>
          <cell r="AU114">
            <v>0</v>
          </cell>
          <cell r="AW114">
            <v>0</v>
          </cell>
          <cell r="AX114">
            <v>21871.71</v>
          </cell>
        </row>
        <row r="115">
          <cell r="A115">
            <v>2350</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Q115">
            <v>0</v>
          </cell>
          <cell r="AR115">
            <v>0</v>
          </cell>
          <cell r="AS115">
            <v>0</v>
          </cell>
          <cell r="AT115">
            <v>0</v>
          </cell>
          <cell r="AU115">
            <v>0</v>
          </cell>
          <cell r="AW115">
            <v>0</v>
          </cell>
          <cell r="AX115">
            <v>0</v>
          </cell>
        </row>
        <row r="116">
          <cell r="A116">
            <v>2351</v>
          </cell>
          <cell r="B116">
            <v>0</v>
          </cell>
          <cell r="C116">
            <v>0</v>
          </cell>
          <cell r="D116">
            <v>0</v>
          </cell>
          <cell r="E116">
            <v>705</v>
          </cell>
          <cell r="F116">
            <v>1364</v>
          </cell>
          <cell r="G116">
            <v>304</v>
          </cell>
          <cell r="H116">
            <v>3605.15</v>
          </cell>
          <cell r="I116">
            <v>480</v>
          </cell>
          <cell r="J116">
            <v>0</v>
          </cell>
          <cell r="K116">
            <v>632.92999999999995</v>
          </cell>
          <cell r="L116">
            <v>80.260000000000005</v>
          </cell>
          <cell r="M116">
            <v>0</v>
          </cell>
          <cell r="N116">
            <v>0</v>
          </cell>
          <cell r="O116">
            <v>0</v>
          </cell>
          <cell r="P116">
            <v>434.35</v>
          </cell>
          <cell r="Q116">
            <v>559.65</v>
          </cell>
          <cell r="S116">
            <v>8165.34</v>
          </cell>
          <cell r="T116">
            <v>0</v>
          </cell>
          <cell r="U116">
            <v>0</v>
          </cell>
          <cell r="V116">
            <v>0</v>
          </cell>
          <cell r="W116">
            <v>0</v>
          </cell>
          <cell r="X116">
            <v>528</v>
          </cell>
          <cell r="Y116">
            <v>0</v>
          </cell>
          <cell r="Z116">
            <v>1188</v>
          </cell>
          <cell r="AA116">
            <v>996</v>
          </cell>
          <cell r="AB116">
            <v>0</v>
          </cell>
          <cell r="AC116">
            <v>3750</v>
          </cell>
          <cell r="AD116">
            <v>0</v>
          </cell>
          <cell r="AE116">
            <v>1420</v>
          </cell>
          <cell r="AF116">
            <v>0</v>
          </cell>
          <cell r="AG116">
            <v>209.08</v>
          </cell>
          <cell r="AH116">
            <v>0</v>
          </cell>
          <cell r="AI116">
            <v>1870.39</v>
          </cell>
          <cell r="AJ116">
            <v>609.05999999999995</v>
          </cell>
          <cell r="AK116">
            <v>2476.64</v>
          </cell>
          <cell r="AL116">
            <v>0</v>
          </cell>
          <cell r="AM116">
            <v>0</v>
          </cell>
          <cell r="AN116">
            <v>0</v>
          </cell>
          <cell r="AO116">
            <v>0</v>
          </cell>
          <cell r="AQ116">
            <v>13047.169999999998</v>
          </cell>
          <cell r="AR116">
            <v>0</v>
          </cell>
          <cell r="AS116">
            <v>0</v>
          </cell>
          <cell r="AT116">
            <v>0</v>
          </cell>
          <cell r="AU116">
            <v>0</v>
          </cell>
          <cell r="AW116">
            <v>0</v>
          </cell>
          <cell r="AX116">
            <v>21212.51</v>
          </cell>
        </row>
        <row r="117">
          <cell r="A117">
            <v>2352</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Q117">
            <v>0</v>
          </cell>
          <cell r="AR117">
            <v>0</v>
          </cell>
          <cell r="AS117">
            <v>0</v>
          </cell>
          <cell r="AT117">
            <v>0</v>
          </cell>
          <cell r="AU117">
            <v>0</v>
          </cell>
          <cell r="AW117">
            <v>0</v>
          </cell>
          <cell r="AX117">
            <v>0</v>
          </cell>
        </row>
        <row r="118">
          <cell r="A118">
            <v>2400</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Q118">
            <v>0</v>
          </cell>
          <cell r="AR118">
            <v>0</v>
          </cell>
          <cell r="AS118">
            <v>0</v>
          </cell>
          <cell r="AT118">
            <v>0</v>
          </cell>
          <cell r="AU118">
            <v>0</v>
          </cell>
          <cell r="AW118">
            <v>0</v>
          </cell>
          <cell r="AX118">
            <v>0</v>
          </cell>
        </row>
        <row r="119">
          <cell r="A119">
            <v>2401</v>
          </cell>
          <cell r="B119">
            <v>0</v>
          </cell>
          <cell r="C119">
            <v>0</v>
          </cell>
          <cell r="D119">
            <v>56645.57</v>
          </cell>
          <cell r="E119">
            <v>12817.42</v>
          </cell>
          <cell r="F119">
            <v>201105.1</v>
          </cell>
          <cell r="G119">
            <v>237676.4</v>
          </cell>
          <cell r="H119">
            <v>0</v>
          </cell>
          <cell r="I119">
            <v>38636.39</v>
          </cell>
          <cell r="J119">
            <v>0</v>
          </cell>
          <cell r="K119">
            <v>228291.93</v>
          </cell>
          <cell r="L119">
            <v>122066.96</v>
          </cell>
          <cell r="M119">
            <v>5601.52</v>
          </cell>
          <cell r="N119">
            <v>-0.2</v>
          </cell>
          <cell r="O119">
            <v>0</v>
          </cell>
          <cell r="P119">
            <v>1776</v>
          </cell>
          <cell r="Q119">
            <v>4122</v>
          </cell>
          <cell r="S119">
            <v>908739.09000000008</v>
          </cell>
          <cell r="T119">
            <v>0</v>
          </cell>
          <cell r="U119">
            <v>0</v>
          </cell>
          <cell r="V119">
            <v>0</v>
          </cell>
          <cell r="W119">
            <v>0</v>
          </cell>
          <cell r="X119">
            <v>0</v>
          </cell>
          <cell r="Y119">
            <v>0</v>
          </cell>
          <cell r="Z119">
            <v>116989.73</v>
          </cell>
          <cell r="AA119">
            <v>110331.31</v>
          </cell>
          <cell r="AB119">
            <v>0</v>
          </cell>
          <cell r="AC119">
            <v>224782.37</v>
          </cell>
          <cell r="AD119">
            <v>0</v>
          </cell>
          <cell r="AE119">
            <v>5605.74</v>
          </cell>
          <cell r="AF119">
            <v>0</v>
          </cell>
          <cell r="AG119">
            <v>1012.48</v>
          </cell>
          <cell r="AH119">
            <v>0</v>
          </cell>
          <cell r="AI119">
            <v>115050.32</v>
          </cell>
          <cell r="AJ119">
            <v>29580.38</v>
          </cell>
          <cell r="AK119">
            <v>3879.73</v>
          </cell>
          <cell r="AL119">
            <v>0</v>
          </cell>
          <cell r="AM119">
            <v>0</v>
          </cell>
          <cell r="AN119">
            <v>0</v>
          </cell>
          <cell r="AO119">
            <v>0</v>
          </cell>
          <cell r="AQ119">
            <v>607232.05999999994</v>
          </cell>
          <cell r="AR119">
            <v>0</v>
          </cell>
          <cell r="AS119">
            <v>0</v>
          </cell>
          <cell r="AT119">
            <v>0</v>
          </cell>
          <cell r="AU119">
            <v>0</v>
          </cell>
          <cell r="AW119">
            <v>0</v>
          </cell>
          <cell r="AX119">
            <v>1515971.15</v>
          </cell>
        </row>
        <row r="120">
          <cell r="A120">
            <v>2402</v>
          </cell>
          <cell r="B120">
            <v>0</v>
          </cell>
          <cell r="C120">
            <v>0</v>
          </cell>
          <cell r="D120">
            <v>0</v>
          </cell>
          <cell r="E120">
            <v>-1831.06</v>
          </cell>
          <cell r="F120">
            <v>0</v>
          </cell>
          <cell r="G120">
            <v>2639.52</v>
          </cell>
          <cell r="H120">
            <v>214191.63</v>
          </cell>
          <cell r="I120">
            <v>47166.84</v>
          </cell>
          <cell r="J120">
            <v>0</v>
          </cell>
          <cell r="K120">
            <v>0</v>
          </cell>
          <cell r="L120">
            <v>0</v>
          </cell>
          <cell r="M120">
            <v>0</v>
          </cell>
          <cell r="N120">
            <v>0</v>
          </cell>
          <cell r="O120">
            <v>0</v>
          </cell>
          <cell r="P120">
            <v>64690.81</v>
          </cell>
          <cell r="Q120">
            <v>110259.17</v>
          </cell>
          <cell r="S120">
            <v>437116.91</v>
          </cell>
          <cell r="T120">
            <v>0</v>
          </cell>
          <cell r="U120">
            <v>0</v>
          </cell>
          <cell r="V120">
            <v>0</v>
          </cell>
          <cell r="W120">
            <v>0</v>
          </cell>
          <cell r="X120">
            <v>76561.100000000006</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Q120">
            <v>76561.100000000006</v>
          </cell>
          <cell r="AR120">
            <v>0</v>
          </cell>
          <cell r="AS120">
            <v>0</v>
          </cell>
          <cell r="AT120">
            <v>0</v>
          </cell>
          <cell r="AU120">
            <v>0</v>
          </cell>
          <cell r="AW120">
            <v>0</v>
          </cell>
          <cell r="AX120">
            <v>513678.01</v>
          </cell>
        </row>
        <row r="121">
          <cell r="A121">
            <v>2403</v>
          </cell>
          <cell r="B121">
            <v>0</v>
          </cell>
          <cell r="C121">
            <v>0</v>
          </cell>
          <cell r="D121">
            <v>3156.59</v>
          </cell>
          <cell r="E121">
            <v>70</v>
          </cell>
          <cell r="F121">
            <v>244.4</v>
          </cell>
          <cell r="G121">
            <v>0</v>
          </cell>
          <cell r="H121">
            <v>1101.03</v>
          </cell>
          <cell r="I121">
            <v>0</v>
          </cell>
          <cell r="J121">
            <v>0</v>
          </cell>
          <cell r="K121">
            <v>0</v>
          </cell>
          <cell r="L121">
            <v>0</v>
          </cell>
          <cell r="M121">
            <v>0</v>
          </cell>
          <cell r="N121">
            <v>0</v>
          </cell>
          <cell r="O121">
            <v>0</v>
          </cell>
          <cell r="P121">
            <v>-3945.98</v>
          </cell>
          <cell r="Q121">
            <v>4149.97</v>
          </cell>
          <cell r="S121">
            <v>4776.01</v>
          </cell>
          <cell r="T121">
            <v>0</v>
          </cell>
          <cell r="U121">
            <v>0</v>
          </cell>
          <cell r="V121">
            <v>0</v>
          </cell>
          <cell r="W121">
            <v>0</v>
          </cell>
          <cell r="X121">
            <v>1974.27</v>
          </cell>
          <cell r="Y121">
            <v>0</v>
          </cell>
          <cell r="Z121">
            <v>0</v>
          </cell>
          <cell r="AA121">
            <v>0</v>
          </cell>
          <cell r="AB121">
            <v>0</v>
          </cell>
          <cell r="AC121">
            <v>4746.68</v>
          </cell>
          <cell r="AD121">
            <v>0</v>
          </cell>
          <cell r="AE121">
            <v>50</v>
          </cell>
          <cell r="AF121">
            <v>0</v>
          </cell>
          <cell r="AG121">
            <v>0</v>
          </cell>
          <cell r="AH121">
            <v>0</v>
          </cell>
          <cell r="AI121">
            <v>0</v>
          </cell>
          <cell r="AJ121">
            <v>0</v>
          </cell>
          <cell r="AK121">
            <v>0</v>
          </cell>
          <cell r="AL121">
            <v>0</v>
          </cell>
          <cell r="AM121">
            <v>0</v>
          </cell>
          <cell r="AN121">
            <v>0</v>
          </cell>
          <cell r="AO121">
            <v>0</v>
          </cell>
          <cell r="AQ121">
            <v>6770.9500000000007</v>
          </cell>
          <cell r="AR121">
            <v>0</v>
          </cell>
          <cell r="AS121">
            <v>0</v>
          </cell>
          <cell r="AT121">
            <v>0</v>
          </cell>
          <cell r="AU121">
            <v>0</v>
          </cell>
          <cell r="AW121">
            <v>0</v>
          </cell>
          <cell r="AX121">
            <v>11546.960000000001</v>
          </cell>
        </row>
        <row r="122">
          <cell r="A122">
            <v>2404</v>
          </cell>
          <cell r="B122">
            <v>0</v>
          </cell>
          <cell r="C122">
            <v>0</v>
          </cell>
          <cell r="D122">
            <v>23135.45</v>
          </cell>
          <cell r="E122">
            <v>3850.24</v>
          </cell>
          <cell r="F122">
            <v>482.5</v>
          </cell>
          <cell r="G122">
            <v>9764</v>
          </cell>
          <cell r="H122">
            <v>9386</v>
          </cell>
          <cell r="I122">
            <v>0</v>
          </cell>
          <cell r="J122">
            <v>0</v>
          </cell>
          <cell r="K122">
            <v>14141.52</v>
          </cell>
          <cell r="L122">
            <v>7766.53</v>
          </cell>
          <cell r="M122">
            <v>0</v>
          </cell>
          <cell r="N122">
            <v>0</v>
          </cell>
          <cell r="O122">
            <v>0</v>
          </cell>
          <cell r="P122">
            <v>-296</v>
          </cell>
          <cell r="Q122">
            <v>-687</v>
          </cell>
          <cell r="S122">
            <v>67543.240000000005</v>
          </cell>
          <cell r="T122">
            <v>0</v>
          </cell>
          <cell r="U122">
            <v>0</v>
          </cell>
          <cell r="V122">
            <v>0</v>
          </cell>
          <cell r="W122">
            <v>0</v>
          </cell>
          <cell r="X122">
            <v>9243.83</v>
          </cell>
          <cell r="Y122">
            <v>0</v>
          </cell>
          <cell r="Z122">
            <v>13939.18</v>
          </cell>
          <cell r="AA122">
            <v>12698.84</v>
          </cell>
          <cell r="AB122">
            <v>0</v>
          </cell>
          <cell r="AC122">
            <v>593.96</v>
          </cell>
          <cell r="AD122">
            <v>0</v>
          </cell>
          <cell r="AE122">
            <v>0</v>
          </cell>
          <cell r="AF122">
            <v>0</v>
          </cell>
          <cell r="AG122">
            <v>0</v>
          </cell>
          <cell r="AH122">
            <v>0</v>
          </cell>
          <cell r="AI122">
            <v>2903.6</v>
          </cell>
          <cell r="AJ122">
            <v>726.13</v>
          </cell>
          <cell r="AK122">
            <v>0</v>
          </cell>
          <cell r="AL122">
            <v>0</v>
          </cell>
          <cell r="AM122">
            <v>0</v>
          </cell>
          <cell r="AN122">
            <v>0</v>
          </cell>
          <cell r="AO122">
            <v>0</v>
          </cell>
          <cell r="AQ122">
            <v>40105.54</v>
          </cell>
          <cell r="AR122">
            <v>0</v>
          </cell>
          <cell r="AS122">
            <v>0</v>
          </cell>
          <cell r="AT122">
            <v>0</v>
          </cell>
          <cell r="AU122">
            <v>0</v>
          </cell>
          <cell r="AW122">
            <v>0</v>
          </cell>
          <cell r="AX122">
            <v>107648.78</v>
          </cell>
        </row>
        <row r="123">
          <cell r="A123">
            <v>2405</v>
          </cell>
          <cell r="B123">
            <v>0</v>
          </cell>
          <cell r="C123">
            <v>0</v>
          </cell>
          <cell r="D123">
            <v>160</v>
          </cell>
          <cell r="E123">
            <v>0</v>
          </cell>
          <cell r="F123">
            <v>950</v>
          </cell>
          <cell r="G123">
            <v>0</v>
          </cell>
          <cell r="H123">
            <v>4846.3100000000004</v>
          </cell>
          <cell r="I123">
            <v>7810.27</v>
          </cell>
          <cell r="J123">
            <v>0</v>
          </cell>
          <cell r="K123">
            <v>2319.14</v>
          </cell>
          <cell r="L123">
            <v>1247.1199999999999</v>
          </cell>
          <cell r="M123">
            <v>21.74</v>
          </cell>
          <cell r="N123">
            <v>0</v>
          </cell>
          <cell r="O123">
            <v>0</v>
          </cell>
          <cell r="P123">
            <v>850.2</v>
          </cell>
          <cell r="Q123">
            <v>1961.8</v>
          </cell>
          <cell r="S123">
            <v>20166.580000000002</v>
          </cell>
          <cell r="T123">
            <v>0</v>
          </cell>
          <cell r="U123">
            <v>0</v>
          </cell>
          <cell r="V123">
            <v>0</v>
          </cell>
          <cell r="W123">
            <v>0</v>
          </cell>
          <cell r="X123">
            <v>1698.33</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Q123">
            <v>1698.33</v>
          </cell>
          <cell r="AR123">
            <v>0</v>
          </cell>
          <cell r="AS123">
            <v>0</v>
          </cell>
          <cell r="AT123">
            <v>0</v>
          </cell>
          <cell r="AU123">
            <v>0</v>
          </cell>
          <cell r="AW123">
            <v>0</v>
          </cell>
          <cell r="AX123">
            <v>21864.910000000003</v>
          </cell>
        </row>
        <row r="124">
          <cell r="A124">
            <v>2406</v>
          </cell>
          <cell r="B124">
            <v>0</v>
          </cell>
          <cell r="C124">
            <v>0</v>
          </cell>
          <cell r="D124">
            <v>3583.86</v>
          </cell>
          <cell r="E124">
            <v>319.93</v>
          </cell>
          <cell r="F124">
            <v>32</v>
          </cell>
          <cell r="G124">
            <v>310</v>
          </cell>
          <cell r="H124">
            <v>2400.92</v>
          </cell>
          <cell r="I124">
            <v>115</v>
          </cell>
          <cell r="J124">
            <v>0</v>
          </cell>
          <cell r="K124">
            <v>-829.52</v>
          </cell>
          <cell r="L124">
            <v>1311.46</v>
          </cell>
          <cell r="M124">
            <v>102.25</v>
          </cell>
          <cell r="N124">
            <v>0</v>
          </cell>
          <cell r="O124">
            <v>0</v>
          </cell>
          <cell r="P124">
            <v>0</v>
          </cell>
          <cell r="Q124">
            <v>252.83</v>
          </cell>
          <cell r="S124">
            <v>7598.7300000000005</v>
          </cell>
          <cell r="T124">
            <v>0</v>
          </cell>
          <cell r="U124">
            <v>0</v>
          </cell>
          <cell r="V124">
            <v>0</v>
          </cell>
          <cell r="W124">
            <v>0</v>
          </cell>
          <cell r="X124">
            <v>-654</v>
          </cell>
          <cell r="Y124">
            <v>0</v>
          </cell>
          <cell r="Z124">
            <v>4080.13</v>
          </cell>
          <cell r="AA124">
            <v>603.45000000000005</v>
          </cell>
          <cell r="AB124">
            <v>0</v>
          </cell>
          <cell r="AC124">
            <v>5987.42</v>
          </cell>
          <cell r="AD124">
            <v>0</v>
          </cell>
          <cell r="AE124">
            <v>4413.6099999999997</v>
          </cell>
          <cell r="AF124">
            <v>0</v>
          </cell>
          <cell r="AG124">
            <v>601.29999999999995</v>
          </cell>
          <cell r="AH124">
            <v>0</v>
          </cell>
          <cell r="AI124">
            <v>1724.16</v>
          </cell>
          <cell r="AJ124">
            <v>10.91</v>
          </cell>
          <cell r="AK124">
            <v>-31.58</v>
          </cell>
          <cell r="AL124">
            <v>0</v>
          </cell>
          <cell r="AM124">
            <v>0</v>
          </cell>
          <cell r="AN124">
            <v>0</v>
          </cell>
          <cell r="AO124">
            <v>0</v>
          </cell>
          <cell r="AQ124">
            <v>16735.399999999998</v>
          </cell>
          <cell r="AR124">
            <v>0</v>
          </cell>
          <cell r="AS124">
            <v>0</v>
          </cell>
          <cell r="AT124">
            <v>0</v>
          </cell>
          <cell r="AU124">
            <v>0</v>
          </cell>
          <cell r="AW124">
            <v>0</v>
          </cell>
          <cell r="AX124">
            <v>24334.129999999997</v>
          </cell>
        </row>
        <row r="125">
          <cell r="A125">
            <v>2407</v>
          </cell>
          <cell r="B125">
            <v>0</v>
          </cell>
          <cell r="C125">
            <v>0</v>
          </cell>
          <cell r="D125">
            <v>136.41</v>
          </cell>
          <cell r="E125">
            <v>136.41</v>
          </cell>
          <cell r="F125">
            <v>136.41</v>
          </cell>
          <cell r="G125">
            <v>136.41</v>
          </cell>
          <cell r="H125">
            <v>136.41</v>
          </cell>
          <cell r="I125">
            <v>0</v>
          </cell>
          <cell r="J125">
            <v>0</v>
          </cell>
          <cell r="K125">
            <v>136.41</v>
          </cell>
          <cell r="L125">
            <v>136.41</v>
          </cell>
          <cell r="M125">
            <v>136.41</v>
          </cell>
          <cell r="N125">
            <v>0</v>
          </cell>
          <cell r="O125">
            <v>0</v>
          </cell>
          <cell r="P125">
            <v>68.209999999999994</v>
          </cell>
          <cell r="Q125">
            <v>68.209999999999994</v>
          </cell>
          <cell r="S125">
            <v>1227.7</v>
          </cell>
          <cell r="T125">
            <v>0</v>
          </cell>
          <cell r="U125">
            <v>0</v>
          </cell>
          <cell r="V125">
            <v>0</v>
          </cell>
          <cell r="W125">
            <v>0</v>
          </cell>
          <cell r="X125">
            <v>0</v>
          </cell>
          <cell r="Y125">
            <v>0</v>
          </cell>
          <cell r="Z125">
            <v>136.41</v>
          </cell>
          <cell r="AA125">
            <v>0</v>
          </cell>
          <cell r="AB125">
            <v>0</v>
          </cell>
          <cell r="AC125">
            <v>0</v>
          </cell>
          <cell r="AD125">
            <v>0</v>
          </cell>
          <cell r="AE125">
            <v>136.41</v>
          </cell>
          <cell r="AF125">
            <v>0</v>
          </cell>
          <cell r="AG125">
            <v>136.41</v>
          </cell>
          <cell r="AH125">
            <v>0</v>
          </cell>
          <cell r="AI125">
            <v>0</v>
          </cell>
          <cell r="AJ125">
            <v>0</v>
          </cell>
          <cell r="AK125">
            <v>0</v>
          </cell>
          <cell r="AL125">
            <v>0</v>
          </cell>
          <cell r="AM125">
            <v>0</v>
          </cell>
          <cell r="AN125">
            <v>0</v>
          </cell>
          <cell r="AO125">
            <v>0</v>
          </cell>
          <cell r="AQ125">
            <v>409.23</v>
          </cell>
          <cell r="AR125">
            <v>0</v>
          </cell>
          <cell r="AS125">
            <v>0</v>
          </cell>
          <cell r="AT125">
            <v>0</v>
          </cell>
          <cell r="AU125">
            <v>0</v>
          </cell>
          <cell r="AW125">
            <v>0</v>
          </cell>
          <cell r="AX125">
            <v>1636.93</v>
          </cell>
        </row>
        <row r="126">
          <cell r="A126">
            <v>2408</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S126">
            <v>0</v>
          </cell>
          <cell r="T126">
            <v>0</v>
          </cell>
          <cell r="U126">
            <v>0</v>
          </cell>
          <cell r="V126">
            <v>0</v>
          </cell>
          <cell r="W126">
            <v>0</v>
          </cell>
          <cell r="X126">
            <v>11652</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Q126">
            <v>11652</v>
          </cell>
          <cell r="AR126">
            <v>0</v>
          </cell>
          <cell r="AS126">
            <v>0</v>
          </cell>
          <cell r="AT126">
            <v>0</v>
          </cell>
          <cell r="AU126">
            <v>0</v>
          </cell>
          <cell r="AW126">
            <v>0</v>
          </cell>
          <cell r="AX126">
            <v>11652</v>
          </cell>
        </row>
        <row r="127">
          <cell r="A127">
            <v>2409</v>
          </cell>
          <cell r="B127">
            <v>0</v>
          </cell>
          <cell r="C127">
            <v>0</v>
          </cell>
          <cell r="D127">
            <v>0</v>
          </cell>
          <cell r="E127">
            <v>0</v>
          </cell>
          <cell r="F127">
            <v>1861.42</v>
          </cell>
          <cell r="G127">
            <v>708</v>
          </cell>
          <cell r="H127">
            <v>0</v>
          </cell>
          <cell r="I127">
            <v>0</v>
          </cell>
          <cell r="J127">
            <v>0</v>
          </cell>
          <cell r="K127">
            <v>0</v>
          </cell>
          <cell r="L127">
            <v>0</v>
          </cell>
          <cell r="M127">
            <v>0</v>
          </cell>
          <cell r="N127">
            <v>0</v>
          </cell>
          <cell r="O127">
            <v>0</v>
          </cell>
          <cell r="P127">
            <v>0</v>
          </cell>
          <cell r="Q127">
            <v>0</v>
          </cell>
          <cell r="S127">
            <v>2569.42</v>
          </cell>
          <cell r="T127">
            <v>0</v>
          </cell>
          <cell r="U127">
            <v>0</v>
          </cell>
          <cell r="V127">
            <v>0</v>
          </cell>
          <cell r="W127">
            <v>0</v>
          </cell>
          <cell r="X127">
            <v>1006.38</v>
          </cell>
          <cell r="Y127">
            <v>0</v>
          </cell>
          <cell r="Z127">
            <v>56.3</v>
          </cell>
          <cell r="AA127">
            <v>56.3</v>
          </cell>
          <cell r="AB127">
            <v>0</v>
          </cell>
          <cell r="AC127">
            <v>0</v>
          </cell>
          <cell r="AD127">
            <v>0</v>
          </cell>
          <cell r="AE127">
            <v>0</v>
          </cell>
          <cell r="AF127">
            <v>0</v>
          </cell>
          <cell r="AG127">
            <v>0</v>
          </cell>
          <cell r="AH127">
            <v>0</v>
          </cell>
          <cell r="AI127">
            <v>11875.98</v>
          </cell>
          <cell r="AJ127">
            <v>2393.56</v>
          </cell>
          <cell r="AK127">
            <v>1538.26</v>
          </cell>
          <cell r="AL127">
            <v>0</v>
          </cell>
          <cell r="AM127">
            <v>0</v>
          </cell>
          <cell r="AN127">
            <v>0</v>
          </cell>
          <cell r="AO127">
            <v>0</v>
          </cell>
          <cell r="AQ127">
            <v>16926.78</v>
          </cell>
          <cell r="AR127">
            <v>0</v>
          </cell>
          <cell r="AS127">
            <v>0</v>
          </cell>
          <cell r="AT127">
            <v>0</v>
          </cell>
          <cell r="AU127">
            <v>0</v>
          </cell>
          <cell r="AW127">
            <v>0</v>
          </cell>
          <cell r="AX127">
            <v>19496.199999999997</v>
          </cell>
        </row>
        <row r="128">
          <cell r="A128">
            <v>2450</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Q128">
            <v>0</v>
          </cell>
          <cell r="AR128">
            <v>0</v>
          </cell>
          <cell r="AS128">
            <v>0</v>
          </cell>
          <cell r="AT128">
            <v>0</v>
          </cell>
          <cell r="AU128">
            <v>0</v>
          </cell>
          <cell r="AW128">
            <v>0</v>
          </cell>
          <cell r="AX128">
            <v>0</v>
          </cell>
        </row>
        <row r="129">
          <cell r="A129">
            <v>2451</v>
          </cell>
          <cell r="B129">
            <v>0</v>
          </cell>
          <cell r="C129">
            <v>0</v>
          </cell>
          <cell r="D129">
            <v>1440</v>
          </cell>
          <cell r="E129">
            <v>3546.05</v>
          </cell>
          <cell r="F129">
            <v>17946</v>
          </cell>
          <cell r="G129">
            <v>1168.8599999999999</v>
          </cell>
          <cell r="H129">
            <v>120</v>
          </cell>
          <cell r="I129">
            <v>0</v>
          </cell>
          <cell r="J129">
            <v>0</v>
          </cell>
          <cell r="K129">
            <v>1694.45</v>
          </cell>
          <cell r="L129">
            <v>1121</v>
          </cell>
          <cell r="M129">
            <v>-26.5</v>
          </cell>
          <cell r="N129">
            <v>0</v>
          </cell>
          <cell r="O129">
            <v>0</v>
          </cell>
          <cell r="P129">
            <v>491.68</v>
          </cell>
          <cell r="Q129">
            <v>1629.57</v>
          </cell>
          <cell r="S129">
            <v>29131.11</v>
          </cell>
          <cell r="T129">
            <v>0</v>
          </cell>
          <cell r="U129">
            <v>0</v>
          </cell>
          <cell r="V129">
            <v>0</v>
          </cell>
          <cell r="W129">
            <v>0</v>
          </cell>
          <cell r="X129">
            <v>0</v>
          </cell>
          <cell r="Y129">
            <v>0</v>
          </cell>
          <cell r="Z129">
            <v>11226.96</v>
          </cell>
          <cell r="AA129">
            <v>9108.56</v>
          </cell>
          <cell r="AB129">
            <v>0</v>
          </cell>
          <cell r="AC129">
            <v>12360</v>
          </cell>
          <cell r="AD129">
            <v>0</v>
          </cell>
          <cell r="AE129">
            <v>0</v>
          </cell>
          <cell r="AF129">
            <v>0</v>
          </cell>
          <cell r="AG129">
            <v>0</v>
          </cell>
          <cell r="AH129">
            <v>0</v>
          </cell>
          <cell r="AI129">
            <v>1184.08</v>
          </cell>
          <cell r="AJ129">
            <v>0</v>
          </cell>
          <cell r="AK129">
            <v>939.37</v>
          </cell>
          <cell r="AL129">
            <v>0</v>
          </cell>
          <cell r="AM129">
            <v>0</v>
          </cell>
          <cell r="AN129">
            <v>0</v>
          </cell>
          <cell r="AO129">
            <v>0</v>
          </cell>
          <cell r="AQ129">
            <v>34818.97</v>
          </cell>
          <cell r="AR129">
            <v>0</v>
          </cell>
          <cell r="AS129">
            <v>0</v>
          </cell>
          <cell r="AT129">
            <v>0</v>
          </cell>
          <cell r="AU129">
            <v>0</v>
          </cell>
          <cell r="AW129">
            <v>0</v>
          </cell>
          <cell r="AX129">
            <v>63950.080000000002</v>
          </cell>
        </row>
        <row r="130">
          <cell r="A130">
            <v>2452</v>
          </cell>
          <cell r="B130">
            <v>0</v>
          </cell>
          <cell r="C130">
            <v>0</v>
          </cell>
          <cell r="D130">
            <v>0</v>
          </cell>
          <cell r="E130">
            <v>0</v>
          </cell>
          <cell r="F130">
            <v>2208.19</v>
          </cell>
          <cell r="G130">
            <v>0</v>
          </cell>
          <cell r="H130">
            <v>12968.74</v>
          </cell>
          <cell r="I130">
            <v>0</v>
          </cell>
          <cell r="J130">
            <v>0</v>
          </cell>
          <cell r="K130">
            <v>0</v>
          </cell>
          <cell r="L130">
            <v>0</v>
          </cell>
          <cell r="M130">
            <v>0</v>
          </cell>
          <cell r="N130">
            <v>0</v>
          </cell>
          <cell r="O130">
            <v>0</v>
          </cell>
          <cell r="P130">
            <v>-74.58</v>
          </cell>
          <cell r="Q130">
            <v>449.36</v>
          </cell>
          <cell r="S130">
            <v>15551.710000000001</v>
          </cell>
          <cell r="T130">
            <v>0</v>
          </cell>
          <cell r="U130">
            <v>0</v>
          </cell>
          <cell r="V130">
            <v>0</v>
          </cell>
          <cell r="W130">
            <v>0</v>
          </cell>
          <cell r="X130">
            <v>3610</v>
          </cell>
          <cell r="Y130">
            <v>0</v>
          </cell>
          <cell r="Z130">
            <v>140</v>
          </cell>
          <cell r="AA130">
            <v>140</v>
          </cell>
          <cell r="AB130">
            <v>0</v>
          </cell>
          <cell r="AC130">
            <v>50</v>
          </cell>
          <cell r="AD130">
            <v>0</v>
          </cell>
          <cell r="AE130">
            <v>420</v>
          </cell>
          <cell r="AF130">
            <v>0</v>
          </cell>
          <cell r="AG130">
            <v>959.88</v>
          </cell>
          <cell r="AH130">
            <v>0</v>
          </cell>
          <cell r="AI130">
            <v>1389.24</v>
          </cell>
          <cell r="AJ130">
            <v>0</v>
          </cell>
          <cell r="AK130">
            <v>0</v>
          </cell>
          <cell r="AL130">
            <v>0</v>
          </cell>
          <cell r="AM130">
            <v>0</v>
          </cell>
          <cell r="AN130">
            <v>0</v>
          </cell>
          <cell r="AO130">
            <v>0</v>
          </cell>
          <cell r="AQ130">
            <v>6709.12</v>
          </cell>
          <cell r="AR130">
            <v>0</v>
          </cell>
          <cell r="AS130">
            <v>0</v>
          </cell>
          <cell r="AT130">
            <v>0</v>
          </cell>
          <cell r="AU130">
            <v>0</v>
          </cell>
          <cell r="AW130">
            <v>0</v>
          </cell>
          <cell r="AX130">
            <v>22260.83</v>
          </cell>
        </row>
        <row r="131">
          <cell r="A131">
            <v>2500</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Q131">
            <v>0</v>
          </cell>
          <cell r="AR131">
            <v>0</v>
          </cell>
          <cell r="AS131">
            <v>0</v>
          </cell>
          <cell r="AT131">
            <v>0</v>
          </cell>
          <cell r="AU131">
            <v>0</v>
          </cell>
          <cell r="AW131">
            <v>0</v>
          </cell>
          <cell r="AX131">
            <v>0</v>
          </cell>
        </row>
        <row r="132">
          <cell r="A132">
            <v>2501</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373.5</v>
          </cell>
          <cell r="S132">
            <v>373.5</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Q132">
            <v>0</v>
          </cell>
          <cell r="AR132">
            <v>0</v>
          </cell>
          <cell r="AS132">
            <v>0</v>
          </cell>
          <cell r="AT132">
            <v>0</v>
          </cell>
          <cell r="AU132">
            <v>0</v>
          </cell>
          <cell r="AW132">
            <v>0</v>
          </cell>
          <cell r="AX132">
            <v>373.5</v>
          </cell>
        </row>
        <row r="133">
          <cell r="A133">
            <v>2502</v>
          </cell>
          <cell r="B133">
            <v>0</v>
          </cell>
          <cell r="C133">
            <v>0</v>
          </cell>
          <cell r="D133">
            <v>0</v>
          </cell>
          <cell r="E133">
            <v>0</v>
          </cell>
          <cell r="F133">
            <v>0</v>
          </cell>
          <cell r="G133">
            <v>0</v>
          </cell>
          <cell r="H133">
            <v>28848.34</v>
          </cell>
          <cell r="I133">
            <v>0</v>
          </cell>
          <cell r="J133">
            <v>0</v>
          </cell>
          <cell r="K133">
            <v>0</v>
          </cell>
          <cell r="L133">
            <v>0</v>
          </cell>
          <cell r="M133">
            <v>0</v>
          </cell>
          <cell r="N133">
            <v>0</v>
          </cell>
          <cell r="O133">
            <v>0</v>
          </cell>
          <cell r="P133">
            <v>0</v>
          </cell>
          <cell r="Q133">
            <v>0</v>
          </cell>
          <cell r="S133">
            <v>28848.34</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Q133">
            <v>0</v>
          </cell>
          <cell r="AR133">
            <v>0</v>
          </cell>
          <cell r="AS133">
            <v>0</v>
          </cell>
          <cell r="AT133">
            <v>0</v>
          </cell>
          <cell r="AU133">
            <v>0</v>
          </cell>
          <cell r="AW133">
            <v>0</v>
          </cell>
          <cell r="AX133">
            <v>28848.34</v>
          </cell>
        </row>
        <row r="134">
          <cell r="A134">
            <v>2503</v>
          </cell>
          <cell r="B134">
            <v>0</v>
          </cell>
          <cell r="C134">
            <v>0</v>
          </cell>
          <cell r="D134">
            <v>0</v>
          </cell>
          <cell r="E134">
            <v>0</v>
          </cell>
          <cell r="F134">
            <v>0</v>
          </cell>
          <cell r="G134">
            <v>0</v>
          </cell>
          <cell r="H134">
            <v>-355.52</v>
          </cell>
          <cell r="I134">
            <v>0</v>
          </cell>
          <cell r="J134">
            <v>0</v>
          </cell>
          <cell r="K134">
            <v>0</v>
          </cell>
          <cell r="L134">
            <v>0</v>
          </cell>
          <cell r="M134">
            <v>0</v>
          </cell>
          <cell r="N134">
            <v>0</v>
          </cell>
          <cell r="O134">
            <v>0</v>
          </cell>
          <cell r="P134">
            <v>0</v>
          </cell>
          <cell r="Q134">
            <v>0</v>
          </cell>
          <cell r="S134">
            <v>-355.52</v>
          </cell>
          <cell r="T134">
            <v>0</v>
          </cell>
          <cell r="U134">
            <v>0</v>
          </cell>
          <cell r="V134">
            <v>0</v>
          </cell>
          <cell r="W134">
            <v>0</v>
          </cell>
          <cell r="X134">
            <v>3165.99</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Q134">
            <v>3165.99</v>
          </cell>
          <cell r="AR134">
            <v>0</v>
          </cell>
          <cell r="AS134">
            <v>0</v>
          </cell>
          <cell r="AT134">
            <v>0</v>
          </cell>
          <cell r="AU134">
            <v>0</v>
          </cell>
          <cell r="AW134">
            <v>0</v>
          </cell>
          <cell r="AX134">
            <v>2810.47</v>
          </cell>
        </row>
        <row r="135">
          <cell r="A135">
            <v>2504</v>
          </cell>
          <cell r="B135">
            <v>0</v>
          </cell>
          <cell r="C135">
            <v>0</v>
          </cell>
          <cell r="D135">
            <v>0</v>
          </cell>
          <cell r="E135">
            <v>0</v>
          </cell>
          <cell r="F135">
            <v>0</v>
          </cell>
          <cell r="G135">
            <v>0</v>
          </cell>
          <cell r="H135">
            <v>1997.24</v>
          </cell>
          <cell r="I135">
            <v>0</v>
          </cell>
          <cell r="J135">
            <v>0</v>
          </cell>
          <cell r="K135">
            <v>0</v>
          </cell>
          <cell r="L135">
            <v>0</v>
          </cell>
          <cell r="M135">
            <v>0</v>
          </cell>
          <cell r="N135">
            <v>0</v>
          </cell>
          <cell r="O135">
            <v>0</v>
          </cell>
          <cell r="P135">
            <v>0</v>
          </cell>
          <cell r="Q135">
            <v>0</v>
          </cell>
          <cell r="S135">
            <v>1997.24</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Q135">
            <v>0</v>
          </cell>
          <cell r="AR135">
            <v>0</v>
          </cell>
          <cell r="AS135">
            <v>0</v>
          </cell>
          <cell r="AT135">
            <v>0</v>
          </cell>
          <cell r="AU135">
            <v>0</v>
          </cell>
          <cell r="AW135">
            <v>0</v>
          </cell>
          <cell r="AX135">
            <v>1997.24</v>
          </cell>
        </row>
        <row r="136">
          <cell r="A136">
            <v>2505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Q136">
            <v>0</v>
          </cell>
          <cell r="AR136">
            <v>0</v>
          </cell>
          <cell r="AS136">
            <v>0</v>
          </cell>
          <cell r="AT136">
            <v>0</v>
          </cell>
          <cell r="AU136">
            <v>0</v>
          </cell>
          <cell r="AW136">
            <v>0</v>
          </cell>
          <cell r="AX136">
            <v>0</v>
          </cell>
        </row>
        <row r="137">
          <cell r="A137">
            <v>2506</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cell r="V137">
            <v>0</v>
          </cell>
          <cell r="W137">
            <v>0</v>
          </cell>
          <cell r="X137">
            <v>11748.96</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Q137">
            <v>11748.96</v>
          </cell>
          <cell r="AR137">
            <v>0</v>
          </cell>
          <cell r="AS137">
            <v>0</v>
          </cell>
          <cell r="AT137">
            <v>0</v>
          </cell>
          <cell r="AU137">
            <v>0</v>
          </cell>
          <cell r="AW137">
            <v>0</v>
          </cell>
          <cell r="AX137">
            <v>11748.96</v>
          </cell>
        </row>
        <row r="138">
          <cell r="A138">
            <v>2507</v>
          </cell>
          <cell r="B138">
            <v>0</v>
          </cell>
          <cell r="C138">
            <v>0</v>
          </cell>
          <cell r="D138">
            <v>0</v>
          </cell>
          <cell r="E138">
            <v>0</v>
          </cell>
          <cell r="F138">
            <v>0</v>
          </cell>
          <cell r="G138">
            <v>0</v>
          </cell>
          <cell r="H138">
            <v>45000</v>
          </cell>
          <cell r="I138">
            <v>0</v>
          </cell>
          <cell r="J138">
            <v>0</v>
          </cell>
          <cell r="K138">
            <v>0</v>
          </cell>
          <cell r="L138">
            <v>0</v>
          </cell>
          <cell r="M138">
            <v>0</v>
          </cell>
          <cell r="N138">
            <v>0</v>
          </cell>
          <cell r="O138">
            <v>0</v>
          </cell>
          <cell r="P138">
            <v>0</v>
          </cell>
          <cell r="Q138">
            <v>0</v>
          </cell>
          <cell r="S138">
            <v>45000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Q138">
            <v>0</v>
          </cell>
          <cell r="AR138">
            <v>0</v>
          </cell>
          <cell r="AS138">
            <v>0</v>
          </cell>
          <cell r="AT138">
            <v>0</v>
          </cell>
          <cell r="AU138">
            <v>0</v>
          </cell>
          <cell r="AW138">
            <v>0</v>
          </cell>
          <cell r="AX138">
            <v>45000</v>
          </cell>
        </row>
        <row r="139">
          <cell r="A139">
            <v>2550</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Q139">
            <v>0</v>
          </cell>
          <cell r="AR139">
            <v>0</v>
          </cell>
          <cell r="AS139">
            <v>0</v>
          </cell>
          <cell r="AT139">
            <v>0</v>
          </cell>
          <cell r="AU139">
            <v>0</v>
          </cell>
          <cell r="AW139">
            <v>0</v>
          </cell>
          <cell r="AX139">
            <v>0</v>
          </cell>
        </row>
        <row r="140">
          <cell r="A140">
            <v>2551</v>
          </cell>
          <cell r="B140">
            <v>0</v>
          </cell>
          <cell r="C140">
            <v>0</v>
          </cell>
          <cell r="D140">
            <v>110683.89</v>
          </cell>
          <cell r="E140">
            <v>114190.56</v>
          </cell>
          <cell r="F140">
            <v>265439.34999999998</v>
          </cell>
          <cell r="G140">
            <v>125791.67999999999</v>
          </cell>
          <cell r="H140">
            <v>105130.33</v>
          </cell>
          <cell r="I140">
            <v>48757.47</v>
          </cell>
          <cell r="J140">
            <v>0</v>
          </cell>
          <cell r="K140">
            <v>186271.13</v>
          </cell>
          <cell r="L140">
            <v>113036.15</v>
          </cell>
          <cell r="M140">
            <v>6678.01</v>
          </cell>
          <cell r="N140">
            <v>0</v>
          </cell>
          <cell r="O140">
            <v>0</v>
          </cell>
          <cell r="P140">
            <v>43487.32</v>
          </cell>
          <cell r="Q140">
            <v>76796.81</v>
          </cell>
          <cell r="S140">
            <v>1196262.7</v>
          </cell>
          <cell r="T140">
            <v>0</v>
          </cell>
          <cell r="U140">
            <v>0</v>
          </cell>
          <cell r="V140">
            <v>0</v>
          </cell>
          <cell r="W140">
            <v>0</v>
          </cell>
          <cell r="X140">
            <v>136061.31</v>
          </cell>
          <cell r="Y140">
            <v>0</v>
          </cell>
          <cell r="Z140">
            <v>199683.59</v>
          </cell>
          <cell r="AA140">
            <v>135441.75</v>
          </cell>
          <cell r="AB140">
            <v>0</v>
          </cell>
          <cell r="AC140">
            <v>169145.8</v>
          </cell>
          <cell r="AD140">
            <v>0</v>
          </cell>
          <cell r="AE140">
            <v>92223.48</v>
          </cell>
          <cell r="AF140">
            <v>0</v>
          </cell>
          <cell r="AG140">
            <v>64328.27</v>
          </cell>
          <cell r="AH140">
            <v>0</v>
          </cell>
          <cell r="AI140">
            <v>145548.26</v>
          </cell>
          <cell r="AJ140">
            <v>26951.8</v>
          </cell>
          <cell r="AK140">
            <v>8199.25</v>
          </cell>
          <cell r="AL140">
            <v>0</v>
          </cell>
          <cell r="AM140">
            <v>0</v>
          </cell>
          <cell r="AN140">
            <v>0</v>
          </cell>
          <cell r="AO140">
            <v>0</v>
          </cell>
          <cell r="AQ140">
            <v>977583.51</v>
          </cell>
          <cell r="AR140">
            <v>0</v>
          </cell>
          <cell r="AS140">
            <v>0</v>
          </cell>
          <cell r="AT140">
            <v>0</v>
          </cell>
          <cell r="AU140">
            <v>0</v>
          </cell>
          <cell r="AW140">
            <v>0</v>
          </cell>
          <cell r="AX140">
            <v>2173846.21</v>
          </cell>
        </row>
        <row r="141">
          <cell r="A141">
            <v>2552</v>
          </cell>
          <cell r="B141">
            <v>0</v>
          </cell>
          <cell r="C141">
            <v>0</v>
          </cell>
          <cell r="D141">
            <v>27172.57</v>
          </cell>
          <cell r="E141">
            <v>2815.1</v>
          </cell>
          <cell r="F141">
            <v>10718.01</v>
          </cell>
          <cell r="G141">
            <v>30871.38</v>
          </cell>
          <cell r="H141">
            <v>18654.79</v>
          </cell>
          <cell r="I141">
            <v>11216.95</v>
          </cell>
          <cell r="J141">
            <v>0</v>
          </cell>
          <cell r="K141">
            <v>23843.31</v>
          </cell>
          <cell r="L141">
            <v>13734.73</v>
          </cell>
          <cell r="M141">
            <v>0</v>
          </cell>
          <cell r="N141">
            <v>0</v>
          </cell>
          <cell r="O141">
            <v>0</v>
          </cell>
          <cell r="P141">
            <v>11951.51</v>
          </cell>
          <cell r="Q141">
            <v>14142.24</v>
          </cell>
          <cell r="S141">
            <v>165120.59</v>
          </cell>
          <cell r="T141">
            <v>0</v>
          </cell>
          <cell r="U141">
            <v>0</v>
          </cell>
          <cell r="V141">
            <v>0</v>
          </cell>
          <cell r="W141">
            <v>0</v>
          </cell>
          <cell r="X141">
            <v>2400.67</v>
          </cell>
          <cell r="Y141">
            <v>0</v>
          </cell>
          <cell r="Z141">
            <v>20979.22</v>
          </cell>
          <cell r="AA141">
            <v>13302.06</v>
          </cell>
          <cell r="AB141">
            <v>0</v>
          </cell>
          <cell r="AC141">
            <v>0</v>
          </cell>
          <cell r="AD141">
            <v>0</v>
          </cell>
          <cell r="AE141">
            <v>14349.63</v>
          </cell>
          <cell r="AF141">
            <v>0</v>
          </cell>
          <cell r="AG141">
            <v>24690.21</v>
          </cell>
          <cell r="AH141">
            <v>0</v>
          </cell>
          <cell r="AI141">
            <v>20243.509999999998</v>
          </cell>
          <cell r="AJ141">
            <v>1452.32</v>
          </cell>
          <cell r="AK141">
            <v>626.12</v>
          </cell>
          <cell r="AL141">
            <v>0</v>
          </cell>
          <cell r="AM141">
            <v>0</v>
          </cell>
          <cell r="AN141">
            <v>0</v>
          </cell>
          <cell r="AO141">
            <v>0</v>
          </cell>
          <cell r="AQ141">
            <v>98043.739999999991</v>
          </cell>
          <cell r="AR141">
            <v>0</v>
          </cell>
          <cell r="AS141">
            <v>0</v>
          </cell>
          <cell r="AT141">
            <v>0</v>
          </cell>
          <cell r="AU141">
            <v>0</v>
          </cell>
          <cell r="AW141">
            <v>0</v>
          </cell>
          <cell r="AX141">
            <v>263164.32999999996</v>
          </cell>
        </row>
        <row r="142">
          <cell r="A142">
            <v>2553</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Q142">
            <v>0</v>
          </cell>
          <cell r="AR142">
            <v>0</v>
          </cell>
          <cell r="AS142">
            <v>0</v>
          </cell>
          <cell r="AT142">
            <v>0</v>
          </cell>
          <cell r="AU142">
            <v>0</v>
          </cell>
          <cell r="AW142">
            <v>0</v>
          </cell>
          <cell r="AX142">
            <v>0</v>
          </cell>
        </row>
        <row r="143">
          <cell r="A143">
            <v>2554</v>
          </cell>
          <cell r="B143">
            <v>0</v>
          </cell>
          <cell r="C143">
            <v>0</v>
          </cell>
          <cell r="D143">
            <v>5097.6000000000004</v>
          </cell>
          <cell r="E143">
            <v>0</v>
          </cell>
          <cell r="F143">
            <v>0</v>
          </cell>
          <cell r="G143">
            <v>0</v>
          </cell>
          <cell r="H143">
            <v>0</v>
          </cell>
          <cell r="I143">
            <v>0</v>
          </cell>
          <cell r="J143">
            <v>0</v>
          </cell>
          <cell r="K143">
            <v>0</v>
          </cell>
          <cell r="L143">
            <v>0</v>
          </cell>
          <cell r="M143">
            <v>0</v>
          </cell>
          <cell r="N143">
            <v>0</v>
          </cell>
          <cell r="O143">
            <v>0</v>
          </cell>
          <cell r="P143">
            <v>1890.52</v>
          </cell>
          <cell r="Q143">
            <v>4570.62</v>
          </cell>
          <cell r="S143">
            <v>11558.740000000002</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3729.3</v>
          </cell>
          <cell r="AJ143">
            <v>0</v>
          </cell>
          <cell r="AK143">
            <v>0</v>
          </cell>
          <cell r="AL143">
            <v>0</v>
          </cell>
          <cell r="AM143">
            <v>0</v>
          </cell>
          <cell r="AN143">
            <v>0</v>
          </cell>
          <cell r="AO143">
            <v>0</v>
          </cell>
          <cell r="AQ143">
            <v>3729.3</v>
          </cell>
          <cell r="AR143">
            <v>0</v>
          </cell>
          <cell r="AS143">
            <v>0</v>
          </cell>
          <cell r="AT143">
            <v>0</v>
          </cell>
          <cell r="AU143">
            <v>0</v>
          </cell>
          <cell r="AW143">
            <v>0</v>
          </cell>
          <cell r="AX143">
            <v>15288.04</v>
          </cell>
        </row>
        <row r="144">
          <cell r="A144">
            <v>2600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Q144">
            <v>0</v>
          </cell>
          <cell r="AR144">
            <v>0</v>
          </cell>
          <cell r="AS144">
            <v>0</v>
          </cell>
          <cell r="AT144">
            <v>0</v>
          </cell>
          <cell r="AU144">
            <v>0</v>
          </cell>
          <cell r="AW144">
            <v>0</v>
          </cell>
          <cell r="AX144">
            <v>0</v>
          </cell>
        </row>
        <row r="145">
          <cell r="A145">
            <v>2601</v>
          </cell>
          <cell r="B145">
            <v>0</v>
          </cell>
          <cell r="C145">
            <v>0</v>
          </cell>
          <cell r="D145">
            <v>2426</v>
          </cell>
          <cell r="E145">
            <v>0</v>
          </cell>
          <cell r="F145">
            <v>1393</v>
          </cell>
          <cell r="G145">
            <v>0</v>
          </cell>
          <cell r="H145">
            <v>28366.59</v>
          </cell>
          <cell r="I145">
            <v>0</v>
          </cell>
          <cell r="J145">
            <v>0</v>
          </cell>
          <cell r="K145">
            <v>761.7</v>
          </cell>
          <cell r="L145">
            <v>487.52</v>
          </cell>
          <cell r="M145">
            <v>0</v>
          </cell>
          <cell r="N145">
            <v>0</v>
          </cell>
          <cell r="O145">
            <v>0</v>
          </cell>
          <cell r="P145">
            <v>0</v>
          </cell>
          <cell r="Q145">
            <v>205.49</v>
          </cell>
          <cell r="S145">
            <v>33640.299999999996</v>
          </cell>
          <cell r="T145">
            <v>0</v>
          </cell>
          <cell r="U145">
            <v>0</v>
          </cell>
          <cell r="V145">
            <v>0</v>
          </cell>
          <cell r="W145">
            <v>0</v>
          </cell>
          <cell r="X145">
            <v>2480.4</v>
          </cell>
          <cell r="Y145">
            <v>0</v>
          </cell>
          <cell r="Z145">
            <v>19460.36</v>
          </cell>
          <cell r="AA145">
            <v>30748.78</v>
          </cell>
          <cell r="AB145">
            <v>0</v>
          </cell>
          <cell r="AC145">
            <v>13001.82</v>
          </cell>
          <cell r="AD145">
            <v>0</v>
          </cell>
          <cell r="AE145">
            <v>0</v>
          </cell>
          <cell r="AF145">
            <v>0</v>
          </cell>
          <cell r="AG145">
            <v>0</v>
          </cell>
          <cell r="AH145">
            <v>0</v>
          </cell>
          <cell r="AI145">
            <v>0</v>
          </cell>
          <cell r="AJ145">
            <v>0</v>
          </cell>
          <cell r="AK145">
            <v>0</v>
          </cell>
          <cell r="AL145">
            <v>0</v>
          </cell>
          <cell r="AM145">
            <v>0</v>
          </cell>
          <cell r="AN145">
            <v>0</v>
          </cell>
          <cell r="AO145">
            <v>0</v>
          </cell>
          <cell r="AQ145">
            <v>65691.360000000001</v>
          </cell>
          <cell r="AR145">
            <v>0</v>
          </cell>
          <cell r="AS145">
            <v>0</v>
          </cell>
          <cell r="AT145">
            <v>0</v>
          </cell>
          <cell r="AU145">
            <v>0</v>
          </cell>
          <cell r="AW145">
            <v>0</v>
          </cell>
          <cell r="AX145">
            <v>99331.66</v>
          </cell>
        </row>
        <row r="146">
          <cell r="A146">
            <v>2602</v>
          </cell>
          <cell r="B146">
            <v>0</v>
          </cell>
          <cell r="C146">
            <v>0</v>
          </cell>
          <cell r="D146">
            <v>0</v>
          </cell>
          <cell r="E146">
            <v>0</v>
          </cell>
          <cell r="F146">
            <v>2631.49</v>
          </cell>
          <cell r="G146">
            <v>278</v>
          </cell>
          <cell r="H146">
            <v>11659</v>
          </cell>
          <cell r="I146">
            <v>0</v>
          </cell>
          <cell r="J146">
            <v>0</v>
          </cell>
          <cell r="K146">
            <v>2033.82</v>
          </cell>
          <cell r="L146">
            <v>1342.17</v>
          </cell>
          <cell r="M146">
            <v>12.65</v>
          </cell>
          <cell r="N146">
            <v>0</v>
          </cell>
          <cell r="O146">
            <v>0</v>
          </cell>
          <cell r="P146">
            <v>862.36</v>
          </cell>
          <cell r="Q146">
            <v>1443.05</v>
          </cell>
          <cell r="S146">
            <v>20262.540000000005</v>
          </cell>
          <cell r="T146">
            <v>0</v>
          </cell>
          <cell r="U146">
            <v>0</v>
          </cell>
          <cell r="V146">
            <v>0</v>
          </cell>
          <cell r="W146">
            <v>0</v>
          </cell>
          <cell r="X146">
            <v>1549.33</v>
          </cell>
          <cell r="Y146">
            <v>0</v>
          </cell>
          <cell r="Z146">
            <v>2462.15</v>
          </cell>
          <cell r="AA146">
            <v>2000.82</v>
          </cell>
          <cell r="AB146">
            <v>0</v>
          </cell>
          <cell r="AC146">
            <v>3193.52</v>
          </cell>
          <cell r="AD146">
            <v>0</v>
          </cell>
          <cell r="AE146">
            <v>650</v>
          </cell>
          <cell r="AF146">
            <v>0</v>
          </cell>
          <cell r="AG146">
            <v>1389.18</v>
          </cell>
          <cell r="AH146">
            <v>0</v>
          </cell>
          <cell r="AI146">
            <v>1756.74</v>
          </cell>
          <cell r="AJ146">
            <v>276.94</v>
          </cell>
          <cell r="AK146">
            <v>745.78</v>
          </cell>
          <cell r="AL146">
            <v>0</v>
          </cell>
          <cell r="AM146">
            <v>0</v>
          </cell>
          <cell r="AN146">
            <v>0</v>
          </cell>
          <cell r="AO146">
            <v>0</v>
          </cell>
          <cell r="AQ146">
            <v>14024.460000000001</v>
          </cell>
          <cell r="AR146">
            <v>0</v>
          </cell>
          <cell r="AS146">
            <v>0</v>
          </cell>
          <cell r="AT146">
            <v>0</v>
          </cell>
          <cell r="AU146">
            <v>0</v>
          </cell>
          <cell r="AW146">
            <v>0</v>
          </cell>
          <cell r="AX146">
            <v>34287.000000000007</v>
          </cell>
        </row>
        <row r="147">
          <cell r="A147">
            <v>2603</v>
          </cell>
          <cell r="B147">
            <v>0</v>
          </cell>
          <cell r="C147">
            <v>0</v>
          </cell>
          <cell r="D147">
            <v>14840.74</v>
          </cell>
          <cell r="E147">
            <v>2645.51</v>
          </cell>
          <cell r="F147">
            <v>4726.95</v>
          </cell>
          <cell r="G147">
            <v>13506.6</v>
          </cell>
          <cell r="H147">
            <v>6212</v>
          </cell>
          <cell r="I147">
            <v>0</v>
          </cell>
          <cell r="J147">
            <v>0</v>
          </cell>
          <cell r="K147">
            <v>4019.13</v>
          </cell>
          <cell r="L147">
            <v>4576.71</v>
          </cell>
          <cell r="M147">
            <v>0</v>
          </cell>
          <cell r="N147">
            <v>0</v>
          </cell>
          <cell r="O147">
            <v>0</v>
          </cell>
          <cell r="P147">
            <v>1441.37</v>
          </cell>
          <cell r="Q147">
            <v>11706.71</v>
          </cell>
          <cell r="S147">
            <v>63675.72</v>
          </cell>
          <cell r="T147">
            <v>0</v>
          </cell>
          <cell r="U147">
            <v>0</v>
          </cell>
          <cell r="V147">
            <v>0</v>
          </cell>
          <cell r="W147">
            <v>0</v>
          </cell>
          <cell r="X147">
            <v>1767.5</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Q147">
            <v>1767.5</v>
          </cell>
          <cell r="AR147">
            <v>0</v>
          </cell>
          <cell r="AS147">
            <v>0</v>
          </cell>
          <cell r="AT147">
            <v>0</v>
          </cell>
          <cell r="AU147">
            <v>0</v>
          </cell>
          <cell r="AW147">
            <v>0</v>
          </cell>
          <cell r="AX147">
            <v>65443.22</v>
          </cell>
        </row>
        <row r="148">
          <cell r="A148">
            <v>2604</v>
          </cell>
          <cell r="B148">
            <v>0</v>
          </cell>
          <cell r="C148">
            <v>0</v>
          </cell>
          <cell r="D148">
            <v>0</v>
          </cell>
          <cell r="E148">
            <v>4039.31</v>
          </cell>
          <cell r="F148">
            <v>6410</v>
          </cell>
          <cell r="G148">
            <v>900</v>
          </cell>
          <cell r="H148">
            <v>0</v>
          </cell>
          <cell r="I148">
            <v>0</v>
          </cell>
          <cell r="J148">
            <v>0</v>
          </cell>
          <cell r="K148">
            <v>-303.79000000000002</v>
          </cell>
          <cell r="L148">
            <v>-472.21</v>
          </cell>
          <cell r="M148">
            <v>120</v>
          </cell>
          <cell r="N148">
            <v>0</v>
          </cell>
          <cell r="O148">
            <v>0</v>
          </cell>
          <cell r="P148">
            <v>0</v>
          </cell>
          <cell r="Q148">
            <v>0</v>
          </cell>
          <cell r="S148">
            <v>10693.31</v>
          </cell>
          <cell r="T148">
            <v>0</v>
          </cell>
          <cell r="U148">
            <v>0</v>
          </cell>
          <cell r="V148">
            <v>0</v>
          </cell>
          <cell r="W148">
            <v>0</v>
          </cell>
          <cell r="X148">
            <v>2500.75</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Q148">
            <v>2500.75</v>
          </cell>
          <cell r="AR148">
            <v>0</v>
          </cell>
          <cell r="AS148">
            <v>0</v>
          </cell>
          <cell r="AT148">
            <v>0</v>
          </cell>
          <cell r="AU148">
            <v>0</v>
          </cell>
          <cell r="AW148">
            <v>0</v>
          </cell>
          <cell r="AX148">
            <v>13194.06</v>
          </cell>
        </row>
        <row r="149">
          <cell r="A149">
            <v>2605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Q149">
            <v>0</v>
          </cell>
          <cell r="AR149">
            <v>0</v>
          </cell>
          <cell r="AS149">
            <v>0</v>
          </cell>
          <cell r="AT149">
            <v>0</v>
          </cell>
          <cell r="AU149">
            <v>0</v>
          </cell>
          <cell r="AW149">
            <v>0</v>
          </cell>
          <cell r="AX149">
            <v>0</v>
          </cell>
        </row>
        <row r="150">
          <cell r="A150">
            <v>2606</v>
          </cell>
          <cell r="B150">
            <v>0</v>
          </cell>
          <cell r="C150">
            <v>0</v>
          </cell>
          <cell r="D150">
            <v>0</v>
          </cell>
          <cell r="E150">
            <v>0</v>
          </cell>
          <cell r="F150">
            <v>3230</v>
          </cell>
          <cell r="G150">
            <v>0</v>
          </cell>
          <cell r="H150">
            <v>864.55</v>
          </cell>
          <cell r="I150">
            <v>2400</v>
          </cell>
          <cell r="J150">
            <v>0</v>
          </cell>
          <cell r="K150">
            <v>683.25</v>
          </cell>
          <cell r="L150">
            <v>141.75</v>
          </cell>
          <cell r="M150">
            <v>0</v>
          </cell>
          <cell r="N150">
            <v>0</v>
          </cell>
          <cell r="O150">
            <v>0</v>
          </cell>
          <cell r="P150">
            <v>605</v>
          </cell>
          <cell r="Q150">
            <v>862.5</v>
          </cell>
          <cell r="S150">
            <v>8787.0499999999993</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4900.82</v>
          </cell>
          <cell r="AJ150">
            <v>232.62</v>
          </cell>
          <cell r="AK150">
            <v>385.66</v>
          </cell>
          <cell r="AL150">
            <v>0</v>
          </cell>
          <cell r="AM150">
            <v>0</v>
          </cell>
          <cell r="AN150">
            <v>0</v>
          </cell>
          <cell r="AO150">
            <v>0</v>
          </cell>
          <cell r="AQ150">
            <v>5519.0999999999995</v>
          </cell>
          <cell r="AR150">
            <v>0</v>
          </cell>
          <cell r="AS150">
            <v>0</v>
          </cell>
          <cell r="AT150">
            <v>0</v>
          </cell>
          <cell r="AU150">
            <v>0</v>
          </cell>
          <cell r="AW150">
            <v>0</v>
          </cell>
          <cell r="AX150">
            <v>14306.149999999998</v>
          </cell>
        </row>
        <row r="151">
          <cell r="A151">
            <v>2607</v>
          </cell>
          <cell r="B151">
            <v>0</v>
          </cell>
          <cell r="C151">
            <v>0</v>
          </cell>
          <cell r="D151">
            <v>27961.03</v>
          </cell>
          <cell r="E151">
            <v>10706</v>
          </cell>
          <cell r="F151">
            <v>23595</v>
          </cell>
          <cell r="G151">
            <v>4603.1899999999996</v>
          </cell>
          <cell r="H151">
            <v>8295.94</v>
          </cell>
          <cell r="I151">
            <v>747</v>
          </cell>
          <cell r="J151">
            <v>0</v>
          </cell>
          <cell r="K151">
            <v>22484.98</v>
          </cell>
          <cell r="L151">
            <v>13796.82</v>
          </cell>
          <cell r="M151">
            <v>385.46</v>
          </cell>
          <cell r="N151">
            <v>0</v>
          </cell>
          <cell r="O151">
            <v>0</v>
          </cell>
          <cell r="P151">
            <v>6895.29</v>
          </cell>
          <cell r="Q151">
            <v>10630.55</v>
          </cell>
          <cell r="S151">
            <v>130101.26</v>
          </cell>
          <cell r="T151">
            <v>0</v>
          </cell>
          <cell r="U151">
            <v>0</v>
          </cell>
          <cell r="V151">
            <v>0</v>
          </cell>
          <cell r="W151">
            <v>0</v>
          </cell>
          <cell r="X151">
            <v>7838.82</v>
          </cell>
          <cell r="Y151">
            <v>0</v>
          </cell>
          <cell r="Z151">
            <v>0</v>
          </cell>
          <cell r="AA151">
            <v>0</v>
          </cell>
          <cell r="AB151">
            <v>0</v>
          </cell>
          <cell r="AC151">
            <v>0</v>
          </cell>
          <cell r="AD151">
            <v>0</v>
          </cell>
          <cell r="AE151">
            <v>11991.02</v>
          </cell>
          <cell r="AF151">
            <v>0</v>
          </cell>
          <cell r="AG151">
            <v>270</v>
          </cell>
          <cell r="AH151">
            <v>0</v>
          </cell>
          <cell r="AI151">
            <v>0</v>
          </cell>
          <cell r="AJ151">
            <v>0</v>
          </cell>
          <cell r="AK151">
            <v>0</v>
          </cell>
          <cell r="AL151">
            <v>0</v>
          </cell>
          <cell r="AM151">
            <v>0</v>
          </cell>
          <cell r="AN151">
            <v>0</v>
          </cell>
          <cell r="AO151">
            <v>0</v>
          </cell>
          <cell r="AQ151">
            <v>20099.84</v>
          </cell>
          <cell r="AR151">
            <v>0</v>
          </cell>
          <cell r="AS151">
            <v>0</v>
          </cell>
          <cell r="AT151">
            <v>0</v>
          </cell>
          <cell r="AU151">
            <v>0</v>
          </cell>
          <cell r="AW151">
            <v>0</v>
          </cell>
          <cell r="AX151">
            <v>150201.1</v>
          </cell>
        </row>
        <row r="152">
          <cell r="A152">
            <v>2609</v>
          </cell>
          <cell r="B152">
            <v>0</v>
          </cell>
          <cell r="C152">
            <v>0</v>
          </cell>
          <cell r="D152">
            <v>2000</v>
          </cell>
          <cell r="E152">
            <v>0</v>
          </cell>
          <cell r="F152">
            <v>0</v>
          </cell>
          <cell r="G152">
            <v>0</v>
          </cell>
          <cell r="H152">
            <v>0</v>
          </cell>
          <cell r="I152">
            <v>0</v>
          </cell>
          <cell r="J152">
            <v>0</v>
          </cell>
          <cell r="K152">
            <v>2561</v>
          </cell>
          <cell r="L152">
            <v>2099.3000000000002</v>
          </cell>
          <cell r="M152">
            <v>0</v>
          </cell>
          <cell r="N152">
            <v>0</v>
          </cell>
          <cell r="O152">
            <v>0</v>
          </cell>
          <cell r="P152">
            <v>0</v>
          </cell>
          <cell r="Q152">
            <v>0</v>
          </cell>
          <cell r="S152">
            <v>6660.3</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Q152">
            <v>0</v>
          </cell>
          <cell r="AR152">
            <v>0</v>
          </cell>
          <cell r="AS152">
            <v>0</v>
          </cell>
          <cell r="AT152">
            <v>0</v>
          </cell>
          <cell r="AU152">
            <v>0</v>
          </cell>
          <cell r="AW152">
            <v>0</v>
          </cell>
          <cell r="AX152">
            <v>6660.3</v>
          </cell>
        </row>
        <row r="153">
          <cell r="A153">
            <v>2620</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Q153">
            <v>0</v>
          </cell>
          <cell r="AR153">
            <v>0</v>
          </cell>
          <cell r="AS153">
            <v>0</v>
          </cell>
          <cell r="AT153">
            <v>0</v>
          </cell>
          <cell r="AU153">
            <v>0</v>
          </cell>
          <cell r="AW153">
            <v>0</v>
          </cell>
          <cell r="AX153">
            <v>0</v>
          </cell>
        </row>
        <row r="154">
          <cell r="A154">
            <v>2621</v>
          </cell>
          <cell r="B154">
            <v>0</v>
          </cell>
          <cell r="C154">
            <v>0</v>
          </cell>
          <cell r="D154">
            <v>5024.75</v>
          </cell>
          <cell r="E154">
            <v>3092</v>
          </cell>
          <cell r="F154">
            <v>5192.24</v>
          </cell>
          <cell r="G154">
            <v>10004.719999999999</v>
          </cell>
          <cell r="H154">
            <v>25008.66</v>
          </cell>
          <cell r="I154">
            <v>6325.08</v>
          </cell>
          <cell r="J154">
            <v>0</v>
          </cell>
          <cell r="K154">
            <v>4408.3900000000003</v>
          </cell>
          <cell r="L154">
            <v>2903.16</v>
          </cell>
          <cell r="M154">
            <v>146.78</v>
          </cell>
          <cell r="N154">
            <v>0</v>
          </cell>
          <cell r="O154">
            <v>0</v>
          </cell>
          <cell r="P154">
            <v>1697.5</v>
          </cell>
          <cell r="Q154">
            <v>2045.01</v>
          </cell>
          <cell r="S154">
            <v>65848.289999999994</v>
          </cell>
          <cell r="T154">
            <v>0</v>
          </cell>
          <cell r="U154">
            <v>0</v>
          </cell>
          <cell r="V154">
            <v>0</v>
          </cell>
          <cell r="W154">
            <v>0</v>
          </cell>
          <cell r="X154">
            <v>3393.52</v>
          </cell>
          <cell r="Y154">
            <v>0</v>
          </cell>
          <cell r="Z154">
            <v>6427.02</v>
          </cell>
          <cell r="AA154">
            <v>6427.02</v>
          </cell>
          <cell r="AB154">
            <v>0</v>
          </cell>
          <cell r="AC154">
            <v>3672.6</v>
          </cell>
          <cell r="AD154">
            <v>0</v>
          </cell>
          <cell r="AE154">
            <v>3924</v>
          </cell>
          <cell r="AF154">
            <v>0</v>
          </cell>
          <cell r="AG154">
            <v>6218.22</v>
          </cell>
          <cell r="AH154">
            <v>0</v>
          </cell>
          <cell r="AI154">
            <v>14345.46</v>
          </cell>
          <cell r="AJ154">
            <v>3775.23</v>
          </cell>
          <cell r="AK154">
            <v>419.47</v>
          </cell>
          <cell r="AL154">
            <v>0</v>
          </cell>
          <cell r="AM154">
            <v>0</v>
          </cell>
          <cell r="AN154">
            <v>0</v>
          </cell>
          <cell r="AO154">
            <v>0</v>
          </cell>
          <cell r="AQ154">
            <v>48602.54</v>
          </cell>
          <cell r="AR154">
            <v>0</v>
          </cell>
          <cell r="AS154">
            <v>0</v>
          </cell>
          <cell r="AT154">
            <v>0</v>
          </cell>
          <cell r="AU154">
            <v>0</v>
          </cell>
          <cell r="AW154">
            <v>0</v>
          </cell>
          <cell r="AX154">
            <v>114450.82999999999</v>
          </cell>
        </row>
        <row r="155">
          <cell r="A155">
            <v>2622</v>
          </cell>
          <cell r="B155">
            <v>0</v>
          </cell>
          <cell r="C155">
            <v>0</v>
          </cell>
          <cell r="D155">
            <v>0</v>
          </cell>
          <cell r="E155">
            <v>3610</v>
          </cell>
          <cell r="F155">
            <v>0</v>
          </cell>
          <cell r="G155">
            <v>0</v>
          </cell>
          <cell r="H155">
            <v>0</v>
          </cell>
          <cell r="I155">
            <v>0</v>
          </cell>
          <cell r="J155">
            <v>0</v>
          </cell>
          <cell r="K155">
            <v>0</v>
          </cell>
          <cell r="L155">
            <v>0</v>
          </cell>
          <cell r="M155">
            <v>0</v>
          </cell>
          <cell r="N155">
            <v>0</v>
          </cell>
          <cell r="O155">
            <v>0</v>
          </cell>
          <cell r="P155">
            <v>0</v>
          </cell>
          <cell r="Q155">
            <v>0</v>
          </cell>
          <cell r="S155">
            <v>3610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Q155">
            <v>0</v>
          </cell>
          <cell r="AR155">
            <v>0</v>
          </cell>
          <cell r="AS155">
            <v>0</v>
          </cell>
          <cell r="AT155">
            <v>0</v>
          </cell>
          <cell r="AU155">
            <v>0</v>
          </cell>
          <cell r="AW155">
            <v>0</v>
          </cell>
          <cell r="AX155">
            <v>3610</v>
          </cell>
        </row>
        <row r="156">
          <cell r="A156">
            <v>2623</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Q156">
            <v>0</v>
          </cell>
          <cell r="AR156">
            <v>0</v>
          </cell>
          <cell r="AS156">
            <v>0</v>
          </cell>
          <cell r="AT156">
            <v>0</v>
          </cell>
          <cell r="AU156">
            <v>0</v>
          </cell>
          <cell r="AW156">
            <v>0</v>
          </cell>
          <cell r="AX156">
            <v>0</v>
          </cell>
        </row>
        <row r="157">
          <cell r="A157">
            <v>2624</v>
          </cell>
          <cell r="B157">
            <v>0</v>
          </cell>
          <cell r="C157">
            <v>0</v>
          </cell>
          <cell r="D157">
            <v>0</v>
          </cell>
          <cell r="E157">
            <v>353</v>
          </cell>
          <cell r="F157">
            <v>0</v>
          </cell>
          <cell r="G157">
            <v>0</v>
          </cell>
          <cell r="H157">
            <v>0</v>
          </cell>
          <cell r="I157">
            <v>0</v>
          </cell>
          <cell r="J157">
            <v>0</v>
          </cell>
          <cell r="K157">
            <v>0</v>
          </cell>
          <cell r="L157">
            <v>0</v>
          </cell>
          <cell r="M157">
            <v>0</v>
          </cell>
          <cell r="N157">
            <v>0</v>
          </cell>
          <cell r="O157">
            <v>0</v>
          </cell>
          <cell r="P157">
            <v>0</v>
          </cell>
          <cell r="Q157">
            <v>0</v>
          </cell>
          <cell r="S157">
            <v>353</v>
          </cell>
          <cell r="T157">
            <v>0</v>
          </cell>
          <cell r="U157">
            <v>0</v>
          </cell>
          <cell r="V157">
            <v>0</v>
          </cell>
          <cell r="W157">
            <v>0</v>
          </cell>
          <cell r="X157">
            <v>2748.5</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Q157">
            <v>2748.5</v>
          </cell>
          <cell r="AR157">
            <v>0</v>
          </cell>
          <cell r="AS157">
            <v>0</v>
          </cell>
          <cell r="AT157">
            <v>0</v>
          </cell>
          <cell r="AU157">
            <v>0</v>
          </cell>
          <cell r="AW157">
            <v>0</v>
          </cell>
          <cell r="AX157">
            <v>3101.5</v>
          </cell>
        </row>
        <row r="158">
          <cell r="A158">
            <v>2625</v>
          </cell>
          <cell r="B158">
            <v>0</v>
          </cell>
          <cell r="C158">
            <v>0</v>
          </cell>
          <cell r="D158">
            <v>4561.95</v>
          </cell>
          <cell r="E158">
            <v>2572</v>
          </cell>
          <cell r="F158">
            <v>0</v>
          </cell>
          <cell r="G158">
            <v>3490.13</v>
          </cell>
          <cell r="H158">
            <v>272.51</v>
          </cell>
          <cell r="I158">
            <v>4405</v>
          </cell>
          <cell r="J158">
            <v>0</v>
          </cell>
          <cell r="K158">
            <v>285</v>
          </cell>
          <cell r="L158">
            <v>0</v>
          </cell>
          <cell r="M158">
            <v>537.05999999999995</v>
          </cell>
          <cell r="N158">
            <v>0</v>
          </cell>
          <cell r="O158">
            <v>0</v>
          </cell>
          <cell r="P158">
            <v>1099.93</v>
          </cell>
          <cell r="Q158">
            <v>633.38</v>
          </cell>
          <cell r="S158">
            <v>17856.96</v>
          </cell>
          <cell r="T158">
            <v>0</v>
          </cell>
          <cell r="U158">
            <v>0</v>
          </cell>
          <cell r="V158">
            <v>0</v>
          </cell>
          <cell r="W158">
            <v>0</v>
          </cell>
          <cell r="X158">
            <v>1011.03</v>
          </cell>
          <cell r="Y158">
            <v>0</v>
          </cell>
          <cell r="Z158">
            <v>0</v>
          </cell>
          <cell r="AA158">
            <v>0</v>
          </cell>
          <cell r="AB158">
            <v>0</v>
          </cell>
          <cell r="AC158">
            <v>0</v>
          </cell>
          <cell r="AD158">
            <v>0</v>
          </cell>
          <cell r="AE158">
            <v>0</v>
          </cell>
          <cell r="AF158">
            <v>0</v>
          </cell>
          <cell r="AG158">
            <v>941.01</v>
          </cell>
          <cell r="AH158">
            <v>0</v>
          </cell>
          <cell r="AI158">
            <v>0</v>
          </cell>
          <cell r="AJ158">
            <v>0</v>
          </cell>
          <cell r="AK158">
            <v>0</v>
          </cell>
          <cell r="AL158">
            <v>0</v>
          </cell>
          <cell r="AM158">
            <v>0</v>
          </cell>
          <cell r="AN158">
            <v>0</v>
          </cell>
          <cell r="AO158">
            <v>0</v>
          </cell>
          <cell r="AQ158">
            <v>1952.04</v>
          </cell>
          <cell r="AR158">
            <v>0</v>
          </cell>
          <cell r="AS158">
            <v>0</v>
          </cell>
          <cell r="AT158">
            <v>0</v>
          </cell>
          <cell r="AU158">
            <v>0</v>
          </cell>
          <cell r="AW158">
            <v>0</v>
          </cell>
          <cell r="AX158">
            <v>19809</v>
          </cell>
        </row>
        <row r="159">
          <cell r="A159">
            <v>2626</v>
          </cell>
          <cell r="B159">
            <v>0</v>
          </cell>
          <cell r="C159">
            <v>0</v>
          </cell>
          <cell r="D159">
            <v>0</v>
          </cell>
          <cell r="E159">
            <v>0</v>
          </cell>
          <cell r="F159">
            <v>240</v>
          </cell>
          <cell r="G159">
            <v>860</v>
          </cell>
          <cell r="H159">
            <v>0</v>
          </cell>
          <cell r="I159">
            <v>0</v>
          </cell>
          <cell r="J159">
            <v>0</v>
          </cell>
          <cell r="K159">
            <v>0</v>
          </cell>
          <cell r="L159">
            <v>0</v>
          </cell>
          <cell r="M159">
            <v>0</v>
          </cell>
          <cell r="N159">
            <v>0</v>
          </cell>
          <cell r="O159">
            <v>0</v>
          </cell>
          <cell r="P159">
            <v>0</v>
          </cell>
          <cell r="Q159">
            <v>0</v>
          </cell>
          <cell r="S159">
            <v>1100</v>
          </cell>
          <cell r="T159">
            <v>0</v>
          </cell>
          <cell r="U159">
            <v>0</v>
          </cell>
          <cell r="V159">
            <v>0</v>
          </cell>
          <cell r="W159">
            <v>0</v>
          </cell>
          <cell r="X159">
            <v>420.5</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Q159">
            <v>420.5</v>
          </cell>
          <cell r="AR159">
            <v>0</v>
          </cell>
          <cell r="AS159">
            <v>0</v>
          </cell>
          <cell r="AT159">
            <v>0</v>
          </cell>
          <cell r="AU159">
            <v>0</v>
          </cell>
          <cell r="AW159">
            <v>0</v>
          </cell>
          <cell r="AX159">
            <v>1520.5</v>
          </cell>
        </row>
        <row r="160">
          <cell r="A160">
            <v>2627</v>
          </cell>
          <cell r="B160">
            <v>0</v>
          </cell>
          <cell r="C160">
            <v>0</v>
          </cell>
          <cell r="D160">
            <v>1575</v>
          </cell>
          <cell r="E160">
            <v>0</v>
          </cell>
          <cell r="F160">
            <v>0</v>
          </cell>
          <cell r="G160">
            <v>1050</v>
          </cell>
          <cell r="H160">
            <v>0</v>
          </cell>
          <cell r="I160">
            <v>0</v>
          </cell>
          <cell r="J160">
            <v>0</v>
          </cell>
          <cell r="K160">
            <v>787.5</v>
          </cell>
          <cell r="L160">
            <v>131.25</v>
          </cell>
          <cell r="M160">
            <v>0</v>
          </cell>
          <cell r="N160">
            <v>0</v>
          </cell>
          <cell r="O160">
            <v>0</v>
          </cell>
          <cell r="P160">
            <v>0</v>
          </cell>
          <cell r="Q160">
            <v>262.5</v>
          </cell>
          <cell r="S160">
            <v>3806.25</v>
          </cell>
          <cell r="T160">
            <v>0</v>
          </cell>
          <cell r="U160">
            <v>0</v>
          </cell>
          <cell r="V160">
            <v>0</v>
          </cell>
          <cell r="W160">
            <v>0</v>
          </cell>
          <cell r="X160">
            <v>0</v>
          </cell>
          <cell r="Y160">
            <v>0</v>
          </cell>
          <cell r="Z160">
            <v>1042.5</v>
          </cell>
          <cell r="AA160">
            <v>1826.66</v>
          </cell>
          <cell r="AB160">
            <v>0</v>
          </cell>
          <cell r="AC160">
            <v>2770.23</v>
          </cell>
          <cell r="AD160">
            <v>0</v>
          </cell>
          <cell r="AE160">
            <v>0</v>
          </cell>
          <cell r="AF160">
            <v>0</v>
          </cell>
          <cell r="AG160">
            <v>0</v>
          </cell>
          <cell r="AH160">
            <v>0</v>
          </cell>
          <cell r="AI160">
            <v>0</v>
          </cell>
          <cell r="AJ160">
            <v>0</v>
          </cell>
          <cell r="AK160">
            <v>0</v>
          </cell>
          <cell r="AL160">
            <v>0</v>
          </cell>
          <cell r="AM160">
            <v>0</v>
          </cell>
          <cell r="AN160">
            <v>0</v>
          </cell>
          <cell r="AO160">
            <v>0</v>
          </cell>
          <cell r="AQ160">
            <v>5639.3899999999994</v>
          </cell>
          <cell r="AR160">
            <v>0</v>
          </cell>
          <cell r="AS160">
            <v>0</v>
          </cell>
          <cell r="AT160">
            <v>0</v>
          </cell>
          <cell r="AU160">
            <v>0</v>
          </cell>
          <cell r="AW160">
            <v>0</v>
          </cell>
          <cell r="AX160">
            <v>9445.64</v>
          </cell>
        </row>
        <row r="161">
          <cell r="A161">
            <v>2628</v>
          </cell>
          <cell r="B161">
            <v>0</v>
          </cell>
          <cell r="C161">
            <v>0</v>
          </cell>
          <cell r="D161">
            <v>6204</v>
          </cell>
          <cell r="E161">
            <v>7930</v>
          </cell>
          <cell r="F161">
            <v>4482.2299999999996</v>
          </cell>
          <cell r="G161">
            <v>2140.5</v>
          </cell>
          <cell r="H161">
            <v>3388.51</v>
          </cell>
          <cell r="I161">
            <v>4380</v>
          </cell>
          <cell r="J161">
            <v>0</v>
          </cell>
          <cell r="K161">
            <v>5630.95</v>
          </cell>
          <cell r="L161">
            <v>1955.95</v>
          </cell>
          <cell r="M161">
            <v>375.45</v>
          </cell>
          <cell r="N161">
            <v>0</v>
          </cell>
          <cell r="O161">
            <v>0</v>
          </cell>
          <cell r="P161">
            <v>4780.75</v>
          </cell>
          <cell r="Q161">
            <v>4749.75</v>
          </cell>
          <cell r="S161">
            <v>46018.089999999989</v>
          </cell>
          <cell r="T161">
            <v>0</v>
          </cell>
          <cell r="U161">
            <v>0</v>
          </cell>
          <cell r="V161">
            <v>0</v>
          </cell>
          <cell r="W161">
            <v>0</v>
          </cell>
          <cell r="X161">
            <v>1053</v>
          </cell>
          <cell r="Y161">
            <v>0</v>
          </cell>
          <cell r="Z161">
            <v>0</v>
          </cell>
          <cell r="AA161">
            <v>0</v>
          </cell>
          <cell r="AB161">
            <v>0</v>
          </cell>
          <cell r="AC161">
            <v>0</v>
          </cell>
          <cell r="AD161">
            <v>0</v>
          </cell>
          <cell r="AE161">
            <v>2220</v>
          </cell>
          <cell r="AF161">
            <v>0</v>
          </cell>
          <cell r="AG161">
            <v>1121.04</v>
          </cell>
          <cell r="AH161">
            <v>0</v>
          </cell>
          <cell r="AI161">
            <v>0</v>
          </cell>
          <cell r="AJ161">
            <v>0</v>
          </cell>
          <cell r="AK161">
            <v>0</v>
          </cell>
          <cell r="AL161">
            <v>0</v>
          </cell>
          <cell r="AM161">
            <v>0</v>
          </cell>
          <cell r="AN161">
            <v>0</v>
          </cell>
          <cell r="AO161">
            <v>0</v>
          </cell>
          <cell r="AQ161">
            <v>4394.04</v>
          </cell>
          <cell r="AR161">
            <v>0</v>
          </cell>
          <cell r="AS161">
            <v>0</v>
          </cell>
          <cell r="AT161">
            <v>0</v>
          </cell>
          <cell r="AU161">
            <v>0</v>
          </cell>
          <cell r="AW161">
            <v>0</v>
          </cell>
          <cell r="AX161">
            <v>50412.12999999999</v>
          </cell>
        </row>
        <row r="162">
          <cell r="A162">
            <v>2629</v>
          </cell>
          <cell r="B162">
            <v>0</v>
          </cell>
          <cell r="C162">
            <v>0</v>
          </cell>
          <cell r="D162">
            <v>360</v>
          </cell>
          <cell r="E162">
            <v>0</v>
          </cell>
          <cell r="F162">
            <v>788.16</v>
          </cell>
          <cell r="G162">
            <v>0</v>
          </cell>
          <cell r="H162">
            <v>0</v>
          </cell>
          <cell r="I162">
            <v>0</v>
          </cell>
          <cell r="J162">
            <v>0</v>
          </cell>
          <cell r="K162">
            <v>2779.25</v>
          </cell>
          <cell r="L162">
            <v>2299.25</v>
          </cell>
          <cell r="M162">
            <v>0</v>
          </cell>
          <cell r="N162">
            <v>0</v>
          </cell>
          <cell r="O162">
            <v>0</v>
          </cell>
          <cell r="P162">
            <v>80</v>
          </cell>
          <cell r="Q162">
            <v>0</v>
          </cell>
          <cell r="S162">
            <v>6306.66</v>
          </cell>
          <cell r="T162">
            <v>0</v>
          </cell>
          <cell r="U162">
            <v>0</v>
          </cell>
          <cell r="V162">
            <v>0</v>
          </cell>
          <cell r="W162">
            <v>0</v>
          </cell>
          <cell r="X162">
            <v>3106.85</v>
          </cell>
          <cell r="Y162">
            <v>0</v>
          </cell>
          <cell r="Z162">
            <v>0</v>
          </cell>
          <cell r="AA162">
            <v>0</v>
          </cell>
          <cell r="AB162">
            <v>0</v>
          </cell>
          <cell r="AC162">
            <v>0</v>
          </cell>
          <cell r="AD162">
            <v>0</v>
          </cell>
          <cell r="AE162">
            <v>0</v>
          </cell>
          <cell r="AF162">
            <v>0</v>
          </cell>
          <cell r="AG162">
            <v>0</v>
          </cell>
          <cell r="AH162">
            <v>0</v>
          </cell>
          <cell r="AI162">
            <v>469.39</v>
          </cell>
          <cell r="AJ162">
            <v>450</v>
          </cell>
          <cell r="AK162">
            <v>225.6</v>
          </cell>
          <cell r="AL162">
            <v>0</v>
          </cell>
          <cell r="AM162">
            <v>0</v>
          </cell>
          <cell r="AN162">
            <v>0</v>
          </cell>
          <cell r="AO162">
            <v>0</v>
          </cell>
          <cell r="AQ162">
            <v>4251.84</v>
          </cell>
          <cell r="AR162">
            <v>0</v>
          </cell>
          <cell r="AS162">
            <v>0</v>
          </cell>
          <cell r="AT162">
            <v>0</v>
          </cell>
          <cell r="AU162">
            <v>0</v>
          </cell>
          <cell r="AW162">
            <v>0</v>
          </cell>
          <cell r="AX162">
            <v>10558.5</v>
          </cell>
        </row>
        <row r="163">
          <cell r="A163">
            <v>2630</v>
          </cell>
          <cell r="B163">
            <v>0</v>
          </cell>
          <cell r="C163">
            <v>0</v>
          </cell>
          <cell r="D163">
            <v>1666.67</v>
          </cell>
          <cell r="E163">
            <v>5736</v>
          </cell>
          <cell r="F163">
            <v>6344</v>
          </cell>
          <cell r="G163">
            <v>3435.5</v>
          </cell>
          <cell r="H163">
            <v>-494.02</v>
          </cell>
          <cell r="I163">
            <v>0</v>
          </cell>
          <cell r="J163">
            <v>0</v>
          </cell>
          <cell r="K163">
            <v>4682.21</v>
          </cell>
          <cell r="L163">
            <v>735.23</v>
          </cell>
          <cell r="M163">
            <v>454.72</v>
          </cell>
          <cell r="N163">
            <v>0</v>
          </cell>
          <cell r="O163">
            <v>0</v>
          </cell>
          <cell r="P163">
            <v>5135.3999999999996</v>
          </cell>
          <cell r="Q163">
            <v>6159.35</v>
          </cell>
          <cell r="S163">
            <v>33855.06</v>
          </cell>
          <cell r="T163">
            <v>0</v>
          </cell>
          <cell r="U163">
            <v>0</v>
          </cell>
          <cell r="V163">
            <v>0</v>
          </cell>
          <cell r="W163">
            <v>0</v>
          </cell>
          <cell r="X163">
            <v>2829.64</v>
          </cell>
          <cell r="Y163">
            <v>0</v>
          </cell>
          <cell r="Z163">
            <v>15198.89</v>
          </cell>
          <cell r="AA163">
            <v>13479.52</v>
          </cell>
          <cell r="AB163">
            <v>0</v>
          </cell>
          <cell r="AC163">
            <v>8027.42</v>
          </cell>
          <cell r="AD163">
            <v>0</v>
          </cell>
          <cell r="AE163">
            <v>-4526</v>
          </cell>
          <cell r="AF163">
            <v>0</v>
          </cell>
          <cell r="AG163">
            <v>5650</v>
          </cell>
          <cell r="AH163">
            <v>0</v>
          </cell>
          <cell r="AI163">
            <v>8602.52</v>
          </cell>
          <cell r="AJ163">
            <v>3493.49</v>
          </cell>
          <cell r="AK163">
            <v>1810.2</v>
          </cell>
          <cell r="AL163">
            <v>0</v>
          </cell>
          <cell r="AM163">
            <v>0</v>
          </cell>
          <cell r="AN163">
            <v>0</v>
          </cell>
          <cell r="AO163">
            <v>0</v>
          </cell>
          <cell r="AQ163">
            <v>54565.68</v>
          </cell>
          <cell r="AR163">
            <v>0</v>
          </cell>
          <cell r="AS163">
            <v>0</v>
          </cell>
          <cell r="AT163">
            <v>0</v>
          </cell>
          <cell r="AU163">
            <v>0</v>
          </cell>
          <cell r="AW163">
            <v>0</v>
          </cell>
          <cell r="AX163">
            <v>88420.739999999991</v>
          </cell>
        </row>
        <row r="164">
          <cell r="A164">
            <v>2631</v>
          </cell>
          <cell r="B164">
            <v>0</v>
          </cell>
          <cell r="C164">
            <v>0</v>
          </cell>
          <cell r="D164">
            <v>0</v>
          </cell>
          <cell r="E164">
            <v>356.99</v>
          </cell>
          <cell r="F164">
            <v>901.08</v>
          </cell>
          <cell r="G164">
            <v>77.17</v>
          </cell>
          <cell r="H164">
            <v>440.4</v>
          </cell>
          <cell r="I164">
            <v>580.72</v>
          </cell>
          <cell r="J164">
            <v>0</v>
          </cell>
          <cell r="K164">
            <v>0</v>
          </cell>
          <cell r="L164">
            <v>0</v>
          </cell>
          <cell r="M164">
            <v>0</v>
          </cell>
          <cell r="N164">
            <v>0</v>
          </cell>
          <cell r="O164">
            <v>0</v>
          </cell>
          <cell r="P164">
            <v>58.22</v>
          </cell>
          <cell r="Q164">
            <v>58.45</v>
          </cell>
          <cell r="S164">
            <v>2473.0300000000002</v>
          </cell>
          <cell r="T164">
            <v>0</v>
          </cell>
          <cell r="U164">
            <v>0</v>
          </cell>
          <cell r="V164">
            <v>0</v>
          </cell>
          <cell r="W164">
            <v>0</v>
          </cell>
          <cell r="X164">
            <v>109.58</v>
          </cell>
          <cell r="Y164">
            <v>0</v>
          </cell>
          <cell r="Z164">
            <v>0</v>
          </cell>
          <cell r="AA164">
            <v>0</v>
          </cell>
          <cell r="AB164">
            <v>0</v>
          </cell>
          <cell r="AC164">
            <v>0</v>
          </cell>
          <cell r="AD164">
            <v>0</v>
          </cell>
          <cell r="AE164">
            <v>546.80999999999995</v>
          </cell>
          <cell r="AF164">
            <v>0</v>
          </cell>
          <cell r="AG164">
            <v>963.1</v>
          </cell>
          <cell r="AH164">
            <v>0</v>
          </cell>
          <cell r="AI164">
            <v>0</v>
          </cell>
          <cell r="AJ164">
            <v>0</v>
          </cell>
          <cell r="AK164">
            <v>0</v>
          </cell>
          <cell r="AL164">
            <v>0</v>
          </cell>
          <cell r="AM164">
            <v>0</v>
          </cell>
          <cell r="AN164">
            <v>0</v>
          </cell>
          <cell r="AO164">
            <v>0</v>
          </cell>
          <cell r="AQ164">
            <v>1619.49</v>
          </cell>
          <cell r="AR164">
            <v>0</v>
          </cell>
          <cell r="AS164">
            <v>0</v>
          </cell>
          <cell r="AT164">
            <v>0</v>
          </cell>
          <cell r="AU164">
            <v>0</v>
          </cell>
          <cell r="AW164">
            <v>0</v>
          </cell>
          <cell r="AX164">
            <v>4092.5200000000004</v>
          </cell>
        </row>
        <row r="165">
          <cell r="A165">
            <v>2632</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S165">
            <v>0</v>
          </cell>
          <cell r="T165">
            <v>0</v>
          </cell>
          <cell r="U165">
            <v>0</v>
          </cell>
          <cell r="V165">
            <v>0</v>
          </cell>
          <cell r="W165">
            <v>0</v>
          </cell>
          <cell r="X165">
            <v>0</v>
          </cell>
          <cell r="Y165">
            <v>0</v>
          </cell>
          <cell r="Z165">
            <v>0</v>
          </cell>
          <cell r="AA165">
            <v>0</v>
          </cell>
          <cell r="AB165">
            <v>0</v>
          </cell>
          <cell r="AC165">
            <v>0</v>
          </cell>
          <cell r="AD165">
            <v>0</v>
          </cell>
          <cell r="AE165">
            <v>2200</v>
          </cell>
          <cell r="AF165">
            <v>0</v>
          </cell>
          <cell r="AG165">
            <v>0</v>
          </cell>
          <cell r="AH165">
            <v>0</v>
          </cell>
          <cell r="AI165">
            <v>0</v>
          </cell>
          <cell r="AJ165">
            <v>0</v>
          </cell>
          <cell r="AK165">
            <v>0</v>
          </cell>
          <cell r="AL165">
            <v>0</v>
          </cell>
          <cell r="AM165">
            <v>0</v>
          </cell>
          <cell r="AN165">
            <v>0</v>
          </cell>
          <cell r="AO165">
            <v>0</v>
          </cell>
          <cell r="AQ165">
            <v>2200</v>
          </cell>
          <cell r="AR165">
            <v>0</v>
          </cell>
          <cell r="AS165">
            <v>0</v>
          </cell>
          <cell r="AT165">
            <v>0</v>
          </cell>
          <cell r="AU165">
            <v>0</v>
          </cell>
          <cell r="AW165">
            <v>0</v>
          </cell>
          <cell r="AX165">
            <v>2200</v>
          </cell>
        </row>
        <row r="166">
          <cell r="A166">
            <v>2640</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Q166">
            <v>0</v>
          </cell>
          <cell r="AR166">
            <v>0</v>
          </cell>
          <cell r="AS166">
            <v>0</v>
          </cell>
          <cell r="AT166">
            <v>0</v>
          </cell>
          <cell r="AU166">
            <v>0</v>
          </cell>
          <cell r="AW166">
            <v>0</v>
          </cell>
          <cell r="AX166">
            <v>0</v>
          </cell>
        </row>
        <row r="167">
          <cell r="A167">
            <v>2641</v>
          </cell>
          <cell r="B167">
            <v>0</v>
          </cell>
          <cell r="C167">
            <v>0</v>
          </cell>
          <cell r="D167">
            <v>20077.98</v>
          </cell>
          <cell r="E167">
            <v>49</v>
          </cell>
          <cell r="F167">
            <v>31250</v>
          </cell>
          <cell r="G167">
            <v>14116.02</v>
          </cell>
          <cell r="H167">
            <v>31101.54</v>
          </cell>
          <cell r="I167">
            <v>4839.99</v>
          </cell>
          <cell r="J167">
            <v>0</v>
          </cell>
          <cell r="K167">
            <v>19722.759999999998</v>
          </cell>
          <cell r="L167">
            <v>18501</v>
          </cell>
          <cell r="M167">
            <v>1638</v>
          </cell>
          <cell r="N167">
            <v>0</v>
          </cell>
          <cell r="O167">
            <v>0</v>
          </cell>
          <cell r="P167">
            <v>6006</v>
          </cell>
          <cell r="Q167">
            <v>5205</v>
          </cell>
          <cell r="S167">
            <v>152507.29</v>
          </cell>
          <cell r="T167">
            <v>0</v>
          </cell>
          <cell r="U167">
            <v>0</v>
          </cell>
          <cell r="V167">
            <v>0</v>
          </cell>
          <cell r="W167">
            <v>0</v>
          </cell>
          <cell r="X167">
            <v>4772.1499999999996</v>
          </cell>
          <cell r="Y167">
            <v>0</v>
          </cell>
          <cell r="Z167">
            <v>31658.32</v>
          </cell>
          <cell r="AA167">
            <v>31687.26</v>
          </cell>
          <cell r="AB167">
            <v>0</v>
          </cell>
          <cell r="AC167">
            <v>27350.83</v>
          </cell>
          <cell r="AD167">
            <v>0</v>
          </cell>
          <cell r="AE167">
            <v>12084.47</v>
          </cell>
          <cell r="AF167">
            <v>0</v>
          </cell>
          <cell r="AG167">
            <v>6303.9</v>
          </cell>
          <cell r="AH167">
            <v>0</v>
          </cell>
          <cell r="AI167">
            <v>57571.38</v>
          </cell>
          <cell r="AJ167">
            <v>14953.62</v>
          </cell>
          <cell r="AK167">
            <v>2243.09</v>
          </cell>
          <cell r="AL167">
            <v>0</v>
          </cell>
          <cell r="AM167">
            <v>0</v>
          </cell>
          <cell r="AN167">
            <v>0</v>
          </cell>
          <cell r="AO167">
            <v>0</v>
          </cell>
          <cell r="AQ167">
            <v>188625.02</v>
          </cell>
          <cell r="AR167">
            <v>0</v>
          </cell>
          <cell r="AS167">
            <v>0</v>
          </cell>
          <cell r="AT167">
            <v>0</v>
          </cell>
          <cell r="AU167">
            <v>0</v>
          </cell>
          <cell r="AW167">
            <v>0</v>
          </cell>
          <cell r="AX167">
            <v>341132.31</v>
          </cell>
        </row>
        <row r="168">
          <cell r="A168">
            <v>2642</v>
          </cell>
          <cell r="B168">
            <v>0</v>
          </cell>
          <cell r="C168">
            <v>0</v>
          </cell>
          <cell r="D168">
            <v>0</v>
          </cell>
          <cell r="E168">
            <v>0</v>
          </cell>
          <cell r="F168">
            <v>0</v>
          </cell>
          <cell r="G168">
            <v>0</v>
          </cell>
          <cell r="H168">
            <v>114933.91</v>
          </cell>
          <cell r="I168">
            <v>0</v>
          </cell>
          <cell r="J168">
            <v>0</v>
          </cell>
          <cell r="K168">
            <v>0</v>
          </cell>
          <cell r="L168">
            <v>0</v>
          </cell>
          <cell r="M168">
            <v>0</v>
          </cell>
          <cell r="N168">
            <v>0</v>
          </cell>
          <cell r="O168">
            <v>0</v>
          </cell>
          <cell r="P168">
            <v>0</v>
          </cell>
          <cell r="Q168">
            <v>0</v>
          </cell>
          <cell r="S168">
            <v>114933.91</v>
          </cell>
          <cell r="T168">
            <v>0</v>
          </cell>
          <cell r="U168">
            <v>0</v>
          </cell>
          <cell r="V168">
            <v>0</v>
          </cell>
          <cell r="W168">
            <v>0</v>
          </cell>
          <cell r="X168">
            <v>15284.19</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Q168">
            <v>15284.19</v>
          </cell>
          <cell r="AR168">
            <v>0</v>
          </cell>
          <cell r="AS168">
            <v>0</v>
          </cell>
          <cell r="AT168">
            <v>0</v>
          </cell>
          <cell r="AU168">
            <v>0</v>
          </cell>
          <cell r="AW168">
            <v>0</v>
          </cell>
          <cell r="AX168">
            <v>130218.1</v>
          </cell>
        </row>
        <row r="169">
          <cell r="A169">
            <v>2643</v>
          </cell>
          <cell r="B169">
            <v>0</v>
          </cell>
          <cell r="C169">
            <v>0</v>
          </cell>
          <cell r="D169">
            <v>1945</v>
          </cell>
          <cell r="E169">
            <v>1772</v>
          </cell>
          <cell r="F169">
            <v>17600</v>
          </cell>
          <cell r="G169">
            <v>1875</v>
          </cell>
          <cell r="H169">
            <v>4278.75</v>
          </cell>
          <cell r="I169">
            <v>10879</v>
          </cell>
          <cell r="J169">
            <v>0</v>
          </cell>
          <cell r="K169">
            <v>8250.7900000000009</v>
          </cell>
          <cell r="L169">
            <v>6202.2</v>
          </cell>
          <cell r="M169">
            <v>0</v>
          </cell>
          <cell r="N169">
            <v>0</v>
          </cell>
          <cell r="O169">
            <v>0</v>
          </cell>
          <cell r="P169">
            <v>4437.6000000000004</v>
          </cell>
          <cell r="Q169">
            <v>6025.94</v>
          </cell>
          <cell r="S169">
            <v>63266.28</v>
          </cell>
          <cell r="T169">
            <v>0</v>
          </cell>
          <cell r="U169">
            <v>0</v>
          </cell>
          <cell r="V169">
            <v>0</v>
          </cell>
          <cell r="W169">
            <v>0</v>
          </cell>
          <cell r="X169">
            <v>8745.0400000000009</v>
          </cell>
          <cell r="Y169">
            <v>0</v>
          </cell>
          <cell r="Z169">
            <v>13308.2</v>
          </cell>
          <cell r="AA169">
            <v>13308.21</v>
          </cell>
          <cell r="AB169">
            <v>0</v>
          </cell>
          <cell r="AC169">
            <v>1963.47</v>
          </cell>
          <cell r="AD169">
            <v>0</v>
          </cell>
          <cell r="AE169">
            <v>3642</v>
          </cell>
          <cell r="AF169">
            <v>0</v>
          </cell>
          <cell r="AG169">
            <v>0</v>
          </cell>
          <cell r="AH169">
            <v>0</v>
          </cell>
          <cell r="AI169">
            <v>0</v>
          </cell>
          <cell r="AJ169">
            <v>0</v>
          </cell>
          <cell r="AK169">
            <v>0</v>
          </cell>
          <cell r="AL169">
            <v>0</v>
          </cell>
          <cell r="AM169">
            <v>0</v>
          </cell>
          <cell r="AN169">
            <v>0</v>
          </cell>
          <cell r="AO169">
            <v>0</v>
          </cell>
          <cell r="AQ169">
            <v>40966.92</v>
          </cell>
          <cell r="AR169">
            <v>0</v>
          </cell>
          <cell r="AS169">
            <v>0</v>
          </cell>
          <cell r="AT169">
            <v>0</v>
          </cell>
          <cell r="AU169">
            <v>0</v>
          </cell>
          <cell r="AW169">
            <v>0</v>
          </cell>
          <cell r="AX169">
            <v>104233.2</v>
          </cell>
        </row>
        <row r="170">
          <cell r="A170">
            <v>2644</v>
          </cell>
          <cell r="B170">
            <v>0</v>
          </cell>
          <cell r="C170">
            <v>0</v>
          </cell>
          <cell r="D170">
            <v>0</v>
          </cell>
          <cell r="E170">
            <v>3459.2</v>
          </cell>
          <cell r="F170">
            <v>2280</v>
          </cell>
          <cell r="G170">
            <v>921</v>
          </cell>
          <cell r="H170">
            <v>0</v>
          </cell>
          <cell r="I170">
            <v>0</v>
          </cell>
          <cell r="J170">
            <v>0</v>
          </cell>
          <cell r="K170">
            <v>0</v>
          </cell>
          <cell r="L170">
            <v>0</v>
          </cell>
          <cell r="M170">
            <v>0</v>
          </cell>
          <cell r="N170">
            <v>0</v>
          </cell>
          <cell r="O170">
            <v>0</v>
          </cell>
          <cell r="P170">
            <v>3493</v>
          </cell>
          <cell r="Q170">
            <v>0</v>
          </cell>
          <cell r="S170">
            <v>10153.200000000001</v>
          </cell>
          <cell r="T170">
            <v>0</v>
          </cell>
          <cell r="U170">
            <v>0</v>
          </cell>
          <cell r="V170">
            <v>0</v>
          </cell>
          <cell r="W170">
            <v>0</v>
          </cell>
          <cell r="X170">
            <v>6203.84</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Q170">
            <v>6203.84</v>
          </cell>
          <cell r="AR170">
            <v>0</v>
          </cell>
          <cell r="AS170">
            <v>0</v>
          </cell>
          <cell r="AT170">
            <v>0</v>
          </cell>
          <cell r="AU170">
            <v>0</v>
          </cell>
          <cell r="AW170">
            <v>0</v>
          </cell>
          <cell r="AX170">
            <v>16357.04</v>
          </cell>
        </row>
        <row r="171">
          <cell r="A171">
            <v>2645</v>
          </cell>
          <cell r="B171">
            <v>0</v>
          </cell>
          <cell r="C171">
            <v>0</v>
          </cell>
          <cell r="D171">
            <v>441</v>
          </cell>
          <cell r="E171">
            <v>0</v>
          </cell>
          <cell r="F171">
            <v>2974.02</v>
          </cell>
          <cell r="G171">
            <v>2790</v>
          </cell>
          <cell r="H171">
            <v>0</v>
          </cell>
          <cell r="I171">
            <v>5047.0200000000004</v>
          </cell>
          <cell r="J171">
            <v>0</v>
          </cell>
          <cell r="K171">
            <v>1249</v>
          </cell>
          <cell r="L171">
            <v>1134.68</v>
          </cell>
          <cell r="M171">
            <v>0</v>
          </cell>
          <cell r="N171">
            <v>0</v>
          </cell>
          <cell r="O171">
            <v>0</v>
          </cell>
          <cell r="P171">
            <v>0</v>
          </cell>
          <cell r="Q171">
            <v>5174.26</v>
          </cell>
          <cell r="S171">
            <v>18809.980000000003</v>
          </cell>
          <cell r="T171">
            <v>0</v>
          </cell>
          <cell r="U171">
            <v>0</v>
          </cell>
          <cell r="V171">
            <v>0</v>
          </cell>
          <cell r="W171">
            <v>0</v>
          </cell>
          <cell r="X171">
            <v>1692.89</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Q171">
            <v>1692.89</v>
          </cell>
          <cell r="AR171">
            <v>0</v>
          </cell>
          <cell r="AS171">
            <v>0</v>
          </cell>
          <cell r="AT171">
            <v>0</v>
          </cell>
          <cell r="AU171">
            <v>0</v>
          </cell>
          <cell r="AW171">
            <v>0</v>
          </cell>
          <cell r="AX171">
            <v>20502.870000000003</v>
          </cell>
        </row>
        <row r="172">
          <cell r="A172">
            <v>2646</v>
          </cell>
          <cell r="B172">
            <v>0</v>
          </cell>
          <cell r="C172">
            <v>0</v>
          </cell>
          <cell r="D172">
            <v>0</v>
          </cell>
          <cell r="E172">
            <v>282</v>
          </cell>
          <cell r="F172">
            <v>0</v>
          </cell>
          <cell r="G172">
            <v>0</v>
          </cell>
          <cell r="H172">
            <v>10000</v>
          </cell>
          <cell r="I172">
            <v>0</v>
          </cell>
          <cell r="J172">
            <v>0</v>
          </cell>
          <cell r="K172">
            <v>0</v>
          </cell>
          <cell r="L172">
            <v>0</v>
          </cell>
          <cell r="M172">
            <v>0</v>
          </cell>
          <cell r="N172">
            <v>0</v>
          </cell>
          <cell r="O172">
            <v>0</v>
          </cell>
          <cell r="P172">
            <v>0</v>
          </cell>
          <cell r="Q172">
            <v>0</v>
          </cell>
          <cell r="S172">
            <v>10282</v>
          </cell>
          <cell r="T172">
            <v>0</v>
          </cell>
          <cell r="U172">
            <v>0</v>
          </cell>
          <cell r="V172">
            <v>0</v>
          </cell>
          <cell r="W172">
            <v>0</v>
          </cell>
          <cell r="X172">
            <v>540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Q172">
            <v>540</v>
          </cell>
          <cell r="AR172">
            <v>0</v>
          </cell>
          <cell r="AS172">
            <v>0</v>
          </cell>
          <cell r="AT172">
            <v>0</v>
          </cell>
          <cell r="AU172">
            <v>0</v>
          </cell>
          <cell r="AW172">
            <v>0</v>
          </cell>
          <cell r="AX172">
            <v>10822</v>
          </cell>
        </row>
        <row r="173">
          <cell r="A173">
            <v>2647</v>
          </cell>
          <cell r="B173">
            <v>0</v>
          </cell>
          <cell r="C173">
            <v>0</v>
          </cell>
          <cell r="D173">
            <v>440</v>
          </cell>
          <cell r="E173">
            <v>3749.55</v>
          </cell>
          <cell r="F173">
            <v>27360.87</v>
          </cell>
          <cell r="G173">
            <v>16418.75</v>
          </cell>
          <cell r="H173">
            <v>11979.49</v>
          </cell>
          <cell r="I173">
            <v>5000</v>
          </cell>
          <cell r="J173">
            <v>0</v>
          </cell>
          <cell r="K173">
            <v>17517.5</v>
          </cell>
          <cell r="L173">
            <v>15097.5</v>
          </cell>
          <cell r="M173">
            <v>0</v>
          </cell>
          <cell r="N173">
            <v>0</v>
          </cell>
          <cell r="O173">
            <v>0</v>
          </cell>
          <cell r="P173">
            <v>4422.01</v>
          </cell>
          <cell r="Q173">
            <v>7400.8</v>
          </cell>
          <cell r="S173">
            <v>109386.47</v>
          </cell>
          <cell r="T173">
            <v>0</v>
          </cell>
          <cell r="U173">
            <v>0</v>
          </cell>
          <cell r="V173">
            <v>0</v>
          </cell>
          <cell r="W173">
            <v>0</v>
          </cell>
          <cell r="X173">
            <v>31006.21</v>
          </cell>
          <cell r="Y173">
            <v>0</v>
          </cell>
          <cell r="Z173">
            <v>28507.32</v>
          </cell>
          <cell r="AA173">
            <v>22397.7</v>
          </cell>
          <cell r="AB173">
            <v>0</v>
          </cell>
          <cell r="AC173">
            <v>10446.48</v>
          </cell>
          <cell r="AD173">
            <v>0</v>
          </cell>
          <cell r="AE173">
            <v>0</v>
          </cell>
          <cell r="AF173">
            <v>0</v>
          </cell>
          <cell r="AG173">
            <v>0</v>
          </cell>
          <cell r="AH173">
            <v>0</v>
          </cell>
          <cell r="AI173">
            <v>17930.28</v>
          </cell>
          <cell r="AJ173">
            <v>5206.63</v>
          </cell>
          <cell r="AK173">
            <v>750</v>
          </cell>
          <cell r="AL173">
            <v>0</v>
          </cell>
          <cell r="AM173">
            <v>0</v>
          </cell>
          <cell r="AN173">
            <v>0</v>
          </cell>
          <cell r="AO173">
            <v>0</v>
          </cell>
          <cell r="AQ173">
            <v>116244.62</v>
          </cell>
          <cell r="AR173">
            <v>0</v>
          </cell>
          <cell r="AS173">
            <v>0</v>
          </cell>
          <cell r="AT173">
            <v>0</v>
          </cell>
          <cell r="AU173">
            <v>0</v>
          </cell>
          <cell r="AW173">
            <v>0</v>
          </cell>
          <cell r="AX173">
            <v>225631.09</v>
          </cell>
        </row>
        <row r="174">
          <cell r="A174">
            <v>2648</v>
          </cell>
          <cell r="B174">
            <v>0</v>
          </cell>
          <cell r="C174">
            <v>0</v>
          </cell>
          <cell r="D174">
            <v>930</v>
          </cell>
          <cell r="E174">
            <v>1810</v>
          </cell>
          <cell r="F174">
            <v>0</v>
          </cell>
          <cell r="G174">
            <v>869</v>
          </cell>
          <cell r="H174">
            <v>1029</v>
          </cell>
          <cell r="I174">
            <v>170</v>
          </cell>
          <cell r="J174">
            <v>0</v>
          </cell>
          <cell r="K174">
            <v>3385</v>
          </cell>
          <cell r="L174">
            <v>3000</v>
          </cell>
          <cell r="M174">
            <v>0</v>
          </cell>
          <cell r="N174">
            <v>0</v>
          </cell>
          <cell r="O174">
            <v>0</v>
          </cell>
          <cell r="P174">
            <v>245</v>
          </cell>
          <cell r="Q174">
            <v>170</v>
          </cell>
          <cell r="S174">
            <v>11608</v>
          </cell>
          <cell r="T174">
            <v>0</v>
          </cell>
          <cell r="U174">
            <v>0</v>
          </cell>
          <cell r="V174">
            <v>0</v>
          </cell>
          <cell r="W174">
            <v>0</v>
          </cell>
          <cell r="X174">
            <v>127.5</v>
          </cell>
          <cell r="Y174">
            <v>0</v>
          </cell>
          <cell r="Z174">
            <v>0</v>
          </cell>
          <cell r="AA174">
            <v>0</v>
          </cell>
          <cell r="AB174">
            <v>0</v>
          </cell>
          <cell r="AC174">
            <v>0</v>
          </cell>
          <cell r="AD174">
            <v>0</v>
          </cell>
          <cell r="AE174">
            <v>170.02</v>
          </cell>
          <cell r="AF174">
            <v>0</v>
          </cell>
          <cell r="AG174">
            <v>0</v>
          </cell>
          <cell r="AH174">
            <v>0</v>
          </cell>
          <cell r="AI174">
            <v>0</v>
          </cell>
          <cell r="AJ174">
            <v>0</v>
          </cell>
          <cell r="AK174">
            <v>0</v>
          </cell>
          <cell r="AL174">
            <v>0</v>
          </cell>
          <cell r="AM174">
            <v>0</v>
          </cell>
          <cell r="AN174">
            <v>0</v>
          </cell>
          <cell r="AO174">
            <v>0</v>
          </cell>
          <cell r="AQ174">
            <v>297.52</v>
          </cell>
          <cell r="AR174">
            <v>0</v>
          </cell>
          <cell r="AS174">
            <v>0</v>
          </cell>
          <cell r="AT174">
            <v>0</v>
          </cell>
          <cell r="AU174">
            <v>0</v>
          </cell>
          <cell r="AW174">
            <v>0</v>
          </cell>
          <cell r="AX174">
            <v>11905.52</v>
          </cell>
        </row>
        <row r="175">
          <cell r="A175">
            <v>2649</v>
          </cell>
          <cell r="B175">
            <v>0</v>
          </cell>
          <cell r="C175">
            <v>0</v>
          </cell>
          <cell r="D175">
            <v>5497.14</v>
          </cell>
          <cell r="E175">
            <v>29868.15</v>
          </cell>
          <cell r="F175">
            <v>55696.84</v>
          </cell>
          <cell r="G175">
            <v>15120.34</v>
          </cell>
          <cell r="H175">
            <v>3039.5</v>
          </cell>
          <cell r="I175">
            <v>0</v>
          </cell>
          <cell r="J175">
            <v>0</v>
          </cell>
          <cell r="K175">
            <v>31948.51</v>
          </cell>
          <cell r="L175">
            <v>8172.81</v>
          </cell>
          <cell r="M175">
            <v>190.29</v>
          </cell>
          <cell r="N175">
            <v>0</v>
          </cell>
          <cell r="O175">
            <v>0</v>
          </cell>
          <cell r="P175">
            <v>9016.74</v>
          </cell>
          <cell r="Q175">
            <v>8242.58</v>
          </cell>
          <cell r="S175">
            <v>166792.9</v>
          </cell>
          <cell r="T175">
            <v>0</v>
          </cell>
          <cell r="U175">
            <v>0</v>
          </cell>
          <cell r="V175">
            <v>0</v>
          </cell>
          <cell r="W175">
            <v>0</v>
          </cell>
          <cell r="X175">
            <v>18717.3</v>
          </cell>
          <cell r="Y175">
            <v>0</v>
          </cell>
          <cell r="Z175">
            <v>25530.21</v>
          </cell>
          <cell r="AA175">
            <v>28052.69</v>
          </cell>
          <cell r="AB175">
            <v>0</v>
          </cell>
          <cell r="AC175">
            <v>33773.4</v>
          </cell>
          <cell r="AD175">
            <v>0</v>
          </cell>
          <cell r="AE175">
            <v>13320.1</v>
          </cell>
          <cell r="AF175">
            <v>0</v>
          </cell>
          <cell r="AG175">
            <v>8233.6</v>
          </cell>
          <cell r="AH175">
            <v>0</v>
          </cell>
          <cell r="AI175">
            <v>22994.68</v>
          </cell>
          <cell r="AJ175">
            <v>6121.79</v>
          </cell>
          <cell r="AK175">
            <v>1478.67</v>
          </cell>
          <cell r="AL175">
            <v>0</v>
          </cell>
          <cell r="AM175">
            <v>0</v>
          </cell>
          <cell r="AN175">
            <v>0</v>
          </cell>
          <cell r="AO175">
            <v>0</v>
          </cell>
          <cell r="AQ175">
            <v>158222.44000000003</v>
          </cell>
          <cell r="AR175">
            <v>0</v>
          </cell>
          <cell r="AS175">
            <v>0</v>
          </cell>
          <cell r="AT175">
            <v>0</v>
          </cell>
          <cell r="AU175">
            <v>0</v>
          </cell>
          <cell r="AW175">
            <v>0</v>
          </cell>
          <cell r="AX175">
            <v>325015.34000000003</v>
          </cell>
        </row>
        <row r="176">
          <cell r="A176">
            <v>2650</v>
          </cell>
          <cell r="B176">
            <v>0</v>
          </cell>
          <cell r="C176">
            <v>0</v>
          </cell>
          <cell r="D176">
            <v>0</v>
          </cell>
          <cell r="E176">
            <v>0</v>
          </cell>
          <cell r="F176">
            <v>0</v>
          </cell>
          <cell r="G176">
            <v>0</v>
          </cell>
          <cell r="H176">
            <v>5424</v>
          </cell>
          <cell r="I176">
            <v>0</v>
          </cell>
          <cell r="J176">
            <v>0</v>
          </cell>
          <cell r="K176">
            <v>0</v>
          </cell>
          <cell r="L176">
            <v>0</v>
          </cell>
          <cell r="M176">
            <v>0</v>
          </cell>
          <cell r="N176">
            <v>0</v>
          </cell>
          <cell r="O176">
            <v>0</v>
          </cell>
          <cell r="P176">
            <v>0</v>
          </cell>
          <cell r="Q176">
            <v>0</v>
          </cell>
          <cell r="S176">
            <v>5424</v>
          </cell>
          <cell r="T176">
            <v>0</v>
          </cell>
          <cell r="U176">
            <v>0</v>
          </cell>
          <cell r="V176">
            <v>0</v>
          </cell>
          <cell r="W176">
            <v>0</v>
          </cell>
          <cell r="X176">
            <v>6912.71</v>
          </cell>
          <cell r="Y176">
            <v>0</v>
          </cell>
          <cell r="Z176">
            <v>0</v>
          </cell>
          <cell r="AA176">
            <v>0</v>
          </cell>
          <cell r="AB176">
            <v>0</v>
          </cell>
          <cell r="AC176">
            <v>0</v>
          </cell>
          <cell r="AD176">
            <v>0</v>
          </cell>
          <cell r="AE176">
            <v>0</v>
          </cell>
          <cell r="AF176">
            <v>0</v>
          </cell>
          <cell r="AG176">
            <v>836.26</v>
          </cell>
          <cell r="AH176">
            <v>0</v>
          </cell>
          <cell r="AI176">
            <v>0</v>
          </cell>
          <cell r="AJ176">
            <v>0</v>
          </cell>
          <cell r="AK176">
            <v>0</v>
          </cell>
          <cell r="AL176">
            <v>0</v>
          </cell>
          <cell r="AM176">
            <v>0</v>
          </cell>
          <cell r="AN176">
            <v>0</v>
          </cell>
          <cell r="AO176">
            <v>0</v>
          </cell>
          <cell r="AQ176">
            <v>7748.97</v>
          </cell>
          <cell r="AR176">
            <v>0</v>
          </cell>
          <cell r="AS176">
            <v>0</v>
          </cell>
          <cell r="AT176">
            <v>0</v>
          </cell>
          <cell r="AU176">
            <v>0</v>
          </cell>
          <cell r="AW176">
            <v>0</v>
          </cell>
          <cell r="AX176">
            <v>13172.970000000001</v>
          </cell>
        </row>
        <row r="177">
          <cell r="A177">
            <v>2660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Q177">
            <v>0</v>
          </cell>
          <cell r="AR177">
            <v>0</v>
          </cell>
          <cell r="AS177">
            <v>0</v>
          </cell>
          <cell r="AT177">
            <v>0</v>
          </cell>
          <cell r="AU177">
            <v>0</v>
          </cell>
          <cell r="AW177">
            <v>0</v>
          </cell>
          <cell r="AX177">
            <v>0</v>
          </cell>
        </row>
        <row r="178">
          <cell r="A178">
            <v>2661</v>
          </cell>
          <cell r="B178">
            <v>0</v>
          </cell>
          <cell r="C178">
            <v>0</v>
          </cell>
          <cell r="D178">
            <v>65509.86</v>
          </cell>
          <cell r="E178">
            <v>32611.5</v>
          </cell>
          <cell r="F178">
            <v>162486.6</v>
          </cell>
          <cell r="G178">
            <v>98008.68</v>
          </cell>
          <cell r="H178">
            <v>77668.149999999994</v>
          </cell>
          <cell r="I178">
            <v>31800</v>
          </cell>
          <cell r="J178">
            <v>0</v>
          </cell>
          <cell r="K178">
            <v>147190.24</v>
          </cell>
          <cell r="L178">
            <v>75319.820000000007</v>
          </cell>
          <cell r="M178">
            <v>0</v>
          </cell>
          <cell r="N178">
            <v>0</v>
          </cell>
          <cell r="O178">
            <v>0</v>
          </cell>
          <cell r="P178">
            <v>19684.62</v>
          </cell>
          <cell r="Q178">
            <v>48755.43</v>
          </cell>
          <cell r="S178">
            <v>759034.90000000014</v>
          </cell>
          <cell r="T178">
            <v>0</v>
          </cell>
          <cell r="U178">
            <v>0</v>
          </cell>
          <cell r="V178">
            <v>0</v>
          </cell>
          <cell r="W178">
            <v>0</v>
          </cell>
          <cell r="X178">
            <v>70507.98</v>
          </cell>
          <cell r="Y178">
            <v>0</v>
          </cell>
          <cell r="Z178">
            <v>97874.26</v>
          </cell>
          <cell r="AA178">
            <v>83837.06</v>
          </cell>
          <cell r="AB178">
            <v>0</v>
          </cell>
          <cell r="AC178">
            <v>59088.24</v>
          </cell>
          <cell r="AD178">
            <v>0</v>
          </cell>
          <cell r="AE178">
            <v>32627.7</v>
          </cell>
          <cell r="AF178">
            <v>0</v>
          </cell>
          <cell r="AG178">
            <v>17123.900000000001</v>
          </cell>
          <cell r="AH178">
            <v>0</v>
          </cell>
          <cell r="AI178">
            <v>62186.9</v>
          </cell>
          <cell r="AJ178">
            <v>16152.45</v>
          </cell>
          <cell r="AK178">
            <v>2422.89</v>
          </cell>
          <cell r="AL178">
            <v>0</v>
          </cell>
          <cell r="AM178">
            <v>0</v>
          </cell>
          <cell r="AN178">
            <v>0</v>
          </cell>
          <cell r="AO178">
            <v>0</v>
          </cell>
          <cell r="AQ178">
            <v>441821.38000000006</v>
          </cell>
          <cell r="AR178">
            <v>0</v>
          </cell>
          <cell r="AS178">
            <v>0</v>
          </cell>
          <cell r="AT178">
            <v>0</v>
          </cell>
          <cell r="AU178">
            <v>0</v>
          </cell>
          <cell r="AW178">
            <v>0</v>
          </cell>
          <cell r="AX178">
            <v>1200856.2800000003</v>
          </cell>
        </row>
        <row r="179">
          <cell r="A179">
            <v>2662</v>
          </cell>
          <cell r="B179">
            <v>0</v>
          </cell>
          <cell r="C179">
            <v>0</v>
          </cell>
          <cell r="D179">
            <v>0</v>
          </cell>
          <cell r="E179">
            <v>0</v>
          </cell>
          <cell r="F179">
            <v>0</v>
          </cell>
          <cell r="G179">
            <v>44360.85</v>
          </cell>
          <cell r="H179">
            <v>420</v>
          </cell>
          <cell r="I179">
            <v>0</v>
          </cell>
          <cell r="J179">
            <v>0</v>
          </cell>
          <cell r="K179">
            <v>4463.53</v>
          </cell>
          <cell r="L179">
            <v>1849.75</v>
          </cell>
          <cell r="M179">
            <v>0</v>
          </cell>
          <cell r="N179">
            <v>0</v>
          </cell>
          <cell r="O179">
            <v>0</v>
          </cell>
          <cell r="P179">
            <v>0</v>
          </cell>
          <cell r="Q179">
            <v>0</v>
          </cell>
          <cell r="S179">
            <v>51094.13</v>
          </cell>
          <cell r="T179">
            <v>0</v>
          </cell>
          <cell r="U179">
            <v>0</v>
          </cell>
          <cell r="V179">
            <v>0</v>
          </cell>
          <cell r="W179">
            <v>0</v>
          </cell>
          <cell r="X179">
            <v>415</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Q179">
            <v>415</v>
          </cell>
          <cell r="AR179">
            <v>0</v>
          </cell>
          <cell r="AS179">
            <v>0</v>
          </cell>
          <cell r="AT179">
            <v>0</v>
          </cell>
          <cell r="AU179">
            <v>0</v>
          </cell>
          <cell r="AW179">
            <v>0</v>
          </cell>
          <cell r="AX179">
            <v>51509.13</v>
          </cell>
        </row>
        <row r="180">
          <cell r="A180">
            <v>2663</v>
          </cell>
          <cell r="B180">
            <v>0</v>
          </cell>
          <cell r="C180">
            <v>0</v>
          </cell>
          <cell r="D180">
            <v>6367.2</v>
          </cell>
          <cell r="E180">
            <v>639</v>
          </cell>
          <cell r="F180">
            <v>1546</v>
          </cell>
          <cell r="G180">
            <v>1760</v>
          </cell>
          <cell r="H180">
            <v>0</v>
          </cell>
          <cell r="I180">
            <v>1040.9100000000001</v>
          </cell>
          <cell r="J180">
            <v>0</v>
          </cell>
          <cell r="K180">
            <v>-362.5</v>
          </cell>
          <cell r="L180">
            <v>0</v>
          </cell>
          <cell r="M180">
            <v>0</v>
          </cell>
          <cell r="N180">
            <v>0</v>
          </cell>
          <cell r="O180">
            <v>0</v>
          </cell>
          <cell r="P180">
            <v>597</v>
          </cell>
          <cell r="Q180">
            <v>369.54</v>
          </cell>
          <cell r="S180">
            <v>11957.150000000001</v>
          </cell>
          <cell r="T180">
            <v>0</v>
          </cell>
          <cell r="U180">
            <v>0</v>
          </cell>
          <cell r="V180">
            <v>0</v>
          </cell>
          <cell r="W180">
            <v>0</v>
          </cell>
          <cell r="X180">
            <v>11684.33</v>
          </cell>
          <cell r="Y180">
            <v>0</v>
          </cell>
          <cell r="Z180">
            <v>12413.25</v>
          </cell>
          <cell r="AA180">
            <v>8784</v>
          </cell>
          <cell r="AB180">
            <v>0</v>
          </cell>
          <cell r="AC180">
            <v>5701.95</v>
          </cell>
          <cell r="AD180">
            <v>0</v>
          </cell>
          <cell r="AE180">
            <v>5346.25</v>
          </cell>
          <cell r="AF180">
            <v>0</v>
          </cell>
          <cell r="AG180">
            <v>929.5</v>
          </cell>
          <cell r="AH180">
            <v>0</v>
          </cell>
          <cell r="AI180">
            <v>909.38</v>
          </cell>
          <cell r="AJ180">
            <v>281.92</v>
          </cell>
          <cell r="AK180">
            <v>18.3</v>
          </cell>
          <cell r="AL180">
            <v>0</v>
          </cell>
          <cell r="AM180">
            <v>0</v>
          </cell>
          <cell r="AN180">
            <v>0</v>
          </cell>
          <cell r="AO180">
            <v>0</v>
          </cell>
          <cell r="AQ180">
            <v>46068.88</v>
          </cell>
          <cell r="AR180">
            <v>0</v>
          </cell>
          <cell r="AS180">
            <v>0</v>
          </cell>
          <cell r="AT180">
            <v>0</v>
          </cell>
          <cell r="AU180">
            <v>0</v>
          </cell>
          <cell r="AW180">
            <v>0</v>
          </cell>
          <cell r="AX180">
            <v>58026.03</v>
          </cell>
        </row>
        <row r="181">
          <cell r="A181">
            <v>2664</v>
          </cell>
          <cell r="B181">
            <v>0</v>
          </cell>
          <cell r="C181">
            <v>0</v>
          </cell>
          <cell r="D181">
            <v>2090.96</v>
          </cell>
          <cell r="E181">
            <v>1124.06</v>
          </cell>
          <cell r="F181">
            <v>0</v>
          </cell>
          <cell r="G181">
            <v>0</v>
          </cell>
          <cell r="H181">
            <v>1416.77</v>
          </cell>
          <cell r="I181">
            <v>1351.26</v>
          </cell>
          <cell r="J181">
            <v>0</v>
          </cell>
          <cell r="K181">
            <v>0</v>
          </cell>
          <cell r="L181">
            <v>0</v>
          </cell>
          <cell r="M181">
            <v>0</v>
          </cell>
          <cell r="N181">
            <v>0</v>
          </cell>
          <cell r="O181">
            <v>0</v>
          </cell>
          <cell r="P181">
            <v>721.9</v>
          </cell>
          <cell r="Q181">
            <v>381.24</v>
          </cell>
          <cell r="S181">
            <v>7086.19</v>
          </cell>
          <cell r="T181">
            <v>0</v>
          </cell>
          <cell r="U181">
            <v>0</v>
          </cell>
          <cell r="V181">
            <v>0</v>
          </cell>
          <cell r="W181">
            <v>0</v>
          </cell>
          <cell r="X181">
            <v>1029.81</v>
          </cell>
          <cell r="Y181">
            <v>0</v>
          </cell>
          <cell r="Z181">
            <v>0</v>
          </cell>
          <cell r="AA181">
            <v>0</v>
          </cell>
          <cell r="AB181">
            <v>0</v>
          </cell>
          <cell r="AC181">
            <v>0</v>
          </cell>
          <cell r="AD181">
            <v>0</v>
          </cell>
          <cell r="AE181">
            <v>420.26</v>
          </cell>
          <cell r="AF181">
            <v>0</v>
          </cell>
          <cell r="AG181">
            <v>1035.73</v>
          </cell>
          <cell r="AH181">
            <v>0</v>
          </cell>
          <cell r="AI181">
            <v>0</v>
          </cell>
          <cell r="AJ181">
            <v>0</v>
          </cell>
          <cell r="AK181">
            <v>0</v>
          </cell>
          <cell r="AL181">
            <v>0</v>
          </cell>
          <cell r="AM181">
            <v>0</v>
          </cell>
          <cell r="AN181">
            <v>0</v>
          </cell>
          <cell r="AO181">
            <v>0</v>
          </cell>
          <cell r="AQ181">
            <v>2485.8000000000002</v>
          </cell>
          <cell r="AR181">
            <v>0</v>
          </cell>
          <cell r="AS181">
            <v>0</v>
          </cell>
          <cell r="AT181">
            <v>0</v>
          </cell>
          <cell r="AU181">
            <v>0</v>
          </cell>
          <cell r="AW181">
            <v>0</v>
          </cell>
          <cell r="AX181">
            <v>9571.99</v>
          </cell>
        </row>
        <row r="182">
          <cell r="A182">
            <v>2665</v>
          </cell>
          <cell r="B182">
            <v>0</v>
          </cell>
          <cell r="C182">
            <v>0</v>
          </cell>
          <cell r="D182">
            <v>2315.36</v>
          </cell>
          <cell r="E182">
            <v>2571</v>
          </cell>
          <cell r="F182">
            <v>1056.56</v>
          </cell>
          <cell r="G182">
            <v>2635</v>
          </cell>
          <cell r="H182">
            <v>14</v>
          </cell>
          <cell r="I182">
            <v>0</v>
          </cell>
          <cell r="J182">
            <v>0</v>
          </cell>
          <cell r="K182">
            <v>463.5</v>
          </cell>
          <cell r="L182">
            <v>618</v>
          </cell>
          <cell r="M182">
            <v>0</v>
          </cell>
          <cell r="N182">
            <v>0</v>
          </cell>
          <cell r="O182">
            <v>0</v>
          </cell>
          <cell r="P182">
            <v>1460.46</v>
          </cell>
          <cell r="Q182">
            <v>5021.41</v>
          </cell>
          <cell r="S182">
            <v>16155.29</v>
          </cell>
          <cell r="T182">
            <v>0</v>
          </cell>
          <cell r="U182">
            <v>0</v>
          </cell>
          <cell r="V182">
            <v>0</v>
          </cell>
          <cell r="W182">
            <v>0</v>
          </cell>
          <cell r="X182">
            <v>450</v>
          </cell>
          <cell r="Y182">
            <v>0</v>
          </cell>
          <cell r="Z182">
            <v>9802.2199999999993</v>
          </cell>
          <cell r="AA182">
            <v>4580.25</v>
          </cell>
          <cell r="AB182">
            <v>0</v>
          </cell>
          <cell r="AC182">
            <v>0</v>
          </cell>
          <cell r="AD182">
            <v>0</v>
          </cell>
          <cell r="AE182">
            <v>620</v>
          </cell>
          <cell r="AF182">
            <v>0</v>
          </cell>
          <cell r="AG182">
            <v>0</v>
          </cell>
          <cell r="AH182">
            <v>0</v>
          </cell>
          <cell r="AI182">
            <v>0</v>
          </cell>
          <cell r="AJ182">
            <v>0</v>
          </cell>
          <cell r="AK182">
            <v>0</v>
          </cell>
          <cell r="AL182">
            <v>0</v>
          </cell>
          <cell r="AM182">
            <v>0</v>
          </cell>
          <cell r="AN182">
            <v>0</v>
          </cell>
          <cell r="AO182">
            <v>0</v>
          </cell>
          <cell r="AQ182">
            <v>15452.47</v>
          </cell>
          <cell r="AR182">
            <v>0</v>
          </cell>
          <cell r="AS182">
            <v>0</v>
          </cell>
          <cell r="AT182">
            <v>0</v>
          </cell>
          <cell r="AU182">
            <v>0</v>
          </cell>
          <cell r="AW182">
            <v>0</v>
          </cell>
          <cell r="AX182">
            <v>31607.760000000002</v>
          </cell>
        </row>
        <row r="183">
          <cell r="A183">
            <v>2666</v>
          </cell>
          <cell r="B183">
            <v>0</v>
          </cell>
          <cell r="C183">
            <v>0</v>
          </cell>
          <cell r="D183">
            <v>0</v>
          </cell>
          <cell r="E183">
            <v>73</v>
          </cell>
          <cell r="F183">
            <v>1800</v>
          </cell>
          <cell r="G183">
            <v>0</v>
          </cell>
          <cell r="H183">
            <v>1113</v>
          </cell>
          <cell r="I183">
            <v>0</v>
          </cell>
          <cell r="J183">
            <v>0</v>
          </cell>
          <cell r="K183">
            <v>4086.5</v>
          </cell>
          <cell r="L183">
            <v>2378.5</v>
          </cell>
          <cell r="M183">
            <v>0</v>
          </cell>
          <cell r="N183">
            <v>0</v>
          </cell>
          <cell r="O183">
            <v>0</v>
          </cell>
          <cell r="P183">
            <v>37.5</v>
          </cell>
          <cell r="Q183">
            <v>2500</v>
          </cell>
          <cell r="S183">
            <v>11988.5</v>
          </cell>
          <cell r="T183">
            <v>0</v>
          </cell>
          <cell r="U183">
            <v>0</v>
          </cell>
          <cell r="V183">
            <v>0</v>
          </cell>
          <cell r="W183">
            <v>0</v>
          </cell>
          <cell r="X183">
            <v>2108.75</v>
          </cell>
          <cell r="Y183">
            <v>0</v>
          </cell>
          <cell r="Z183">
            <v>-430</v>
          </cell>
          <cell r="AA183">
            <v>552.5</v>
          </cell>
          <cell r="AB183">
            <v>0</v>
          </cell>
          <cell r="AC183">
            <v>-425</v>
          </cell>
          <cell r="AD183">
            <v>0</v>
          </cell>
          <cell r="AE183">
            <v>0</v>
          </cell>
          <cell r="AF183">
            <v>0</v>
          </cell>
          <cell r="AG183">
            <v>0</v>
          </cell>
          <cell r="AH183">
            <v>0</v>
          </cell>
          <cell r="AI183">
            <v>0</v>
          </cell>
          <cell r="AJ183">
            <v>0</v>
          </cell>
          <cell r="AK183">
            <v>0</v>
          </cell>
          <cell r="AL183">
            <v>0</v>
          </cell>
          <cell r="AM183">
            <v>0</v>
          </cell>
          <cell r="AN183">
            <v>0</v>
          </cell>
          <cell r="AO183">
            <v>0</v>
          </cell>
          <cell r="AQ183">
            <v>1806.25</v>
          </cell>
          <cell r="AR183">
            <v>0</v>
          </cell>
          <cell r="AS183">
            <v>0</v>
          </cell>
          <cell r="AT183">
            <v>0</v>
          </cell>
          <cell r="AU183">
            <v>0</v>
          </cell>
          <cell r="AW183">
            <v>0</v>
          </cell>
          <cell r="AX183">
            <v>13794.75</v>
          </cell>
        </row>
        <row r="184">
          <cell r="A184">
            <v>2667</v>
          </cell>
          <cell r="B184">
            <v>0</v>
          </cell>
          <cell r="C184">
            <v>0</v>
          </cell>
          <cell r="D184">
            <v>0</v>
          </cell>
          <cell r="E184">
            <v>0</v>
          </cell>
          <cell r="F184">
            <v>650</v>
          </cell>
          <cell r="G184">
            <v>0</v>
          </cell>
          <cell r="H184">
            <v>0</v>
          </cell>
          <cell r="I184">
            <v>0</v>
          </cell>
          <cell r="J184">
            <v>0</v>
          </cell>
          <cell r="K184">
            <v>43823.63</v>
          </cell>
          <cell r="L184">
            <v>10206.370000000001</v>
          </cell>
          <cell r="M184">
            <v>0</v>
          </cell>
          <cell r="N184">
            <v>0</v>
          </cell>
          <cell r="O184">
            <v>0</v>
          </cell>
          <cell r="P184">
            <v>0</v>
          </cell>
          <cell r="Q184">
            <v>0</v>
          </cell>
          <cell r="S184">
            <v>54680</v>
          </cell>
          <cell r="T184">
            <v>0</v>
          </cell>
          <cell r="U184">
            <v>0</v>
          </cell>
          <cell r="V184">
            <v>0</v>
          </cell>
          <cell r="W184">
            <v>0</v>
          </cell>
          <cell r="X184">
            <v>2700.06</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Q184">
            <v>2700.06</v>
          </cell>
          <cell r="AR184">
            <v>0</v>
          </cell>
          <cell r="AS184">
            <v>0</v>
          </cell>
          <cell r="AT184">
            <v>0</v>
          </cell>
          <cell r="AU184">
            <v>0</v>
          </cell>
          <cell r="AW184">
            <v>0</v>
          </cell>
          <cell r="AX184">
            <v>57380.06</v>
          </cell>
        </row>
        <row r="185">
          <cell r="A185">
            <v>2680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Q185">
            <v>0</v>
          </cell>
          <cell r="AR185">
            <v>0</v>
          </cell>
          <cell r="AS185">
            <v>0</v>
          </cell>
          <cell r="AT185">
            <v>0</v>
          </cell>
          <cell r="AU185">
            <v>0</v>
          </cell>
          <cell r="AW185">
            <v>0</v>
          </cell>
          <cell r="AX185">
            <v>0</v>
          </cell>
        </row>
        <row r="186">
          <cell r="A186">
            <v>2681</v>
          </cell>
          <cell r="B186">
            <v>0</v>
          </cell>
          <cell r="C186">
            <v>0</v>
          </cell>
          <cell r="D186">
            <v>0</v>
          </cell>
          <cell r="E186">
            <v>0</v>
          </cell>
          <cell r="F186">
            <v>16503.5</v>
          </cell>
          <cell r="G186">
            <v>0</v>
          </cell>
          <cell r="H186">
            <v>0</v>
          </cell>
          <cell r="I186">
            <v>0</v>
          </cell>
          <cell r="J186">
            <v>0</v>
          </cell>
          <cell r="K186">
            <v>2825.5</v>
          </cell>
          <cell r="L186">
            <v>0</v>
          </cell>
          <cell r="M186">
            <v>0</v>
          </cell>
          <cell r="N186">
            <v>0</v>
          </cell>
          <cell r="O186">
            <v>0</v>
          </cell>
          <cell r="P186">
            <v>2332.5</v>
          </cell>
          <cell r="Q186">
            <v>0</v>
          </cell>
          <cell r="S186">
            <v>21661.5</v>
          </cell>
          <cell r="T186">
            <v>0</v>
          </cell>
          <cell r="U186">
            <v>0</v>
          </cell>
          <cell r="V186">
            <v>0</v>
          </cell>
          <cell r="W186">
            <v>0</v>
          </cell>
          <cell r="X186">
            <v>0</v>
          </cell>
          <cell r="Y186">
            <v>0</v>
          </cell>
          <cell r="Z186">
            <v>18197.580000000002</v>
          </cell>
          <cell r="AA186">
            <v>16447.8</v>
          </cell>
          <cell r="AB186">
            <v>0</v>
          </cell>
          <cell r="AC186">
            <v>26296.45</v>
          </cell>
          <cell r="AD186">
            <v>0</v>
          </cell>
          <cell r="AE186">
            <v>0</v>
          </cell>
          <cell r="AF186">
            <v>0</v>
          </cell>
          <cell r="AG186">
            <v>0</v>
          </cell>
          <cell r="AH186">
            <v>0</v>
          </cell>
          <cell r="AI186">
            <v>16570.53</v>
          </cell>
          <cell r="AJ186">
            <v>1315.23</v>
          </cell>
          <cell r="AK186">
            <v>349.93</v>
          </cell>
          <cell r="AL186">
            <v>0</v>
          </cell>
          <cell r="AM186">
            <v>0</v>
          </cell>
          <cell r="AN186">
            <v>0</v>
          </cell>
          <cell r="AO186">
            <v>0</v>
          </cell>
          <cell r="AQ186">
            <v>79177.51999999999</v>
          </cell>
          <cell r="AR186">
            <v>0</v>
          </cell>
          <cell r="AS186">
            <v>0</v>
          </cell>
          <cell r="AT186">
            <v>0</v>
          </cell>
          <cell r="AU186">
            <v>0</v>
          </cell>
          <cell r="AW186">
            <v>0</v>
          </cell>
          <cell r="AX186">
            <v>100839.01999999999</v>
          </cell>
        </row>
        <row r="187">
          <cell r="A187">
            <v>2682</v>
          </cell>
          <cell r="B187">
            <v>0</v>
          </cell>
          <cell r="C187">
            <v>0</v>
          </cell>
          <cell r="D187">
            <v>2160.0500000000002</v>
          </cell>
          <cell r="E187">
            <v>3020</v>
          </cell>
          <cell r="F187">
            <v>16215.5</v>
          </cell>
          <cell r="G187">
            <v>10674</v>
          </cell>
          <cell r="H187">
            <v>0</v>
          </cell>
          <cell r="I187">
            <v>800</v>
          </cell>
          <cell r="J187">
            <v>0</v>
          </cell>
          <cell r="K187">
            <v>2068.6</v>
          </cell>
          <cell r="L187">
            <v>4682.25</v>
          </cell>
          <cell r="M187">
            <v>590.35</v>
          </cell>
          <cell r="N187">
            <v>0</v>
          </cell>
          <cell r="O187">
            <v>0</v>
          </cell>
          <cell r="P187">
            <v>2568.8000000000002</v>
          </cell>
          <cell r="Q187">
            <v>748</v>
          </cell>
          <cell r="S187">
            <v>43527.55</v>
          </cell>
          <cell r="T187">
            <v>0</v>
          </cell>
          <cell r="U187">
            <v>0</v>
          </cell>
          <cell r="V187">
            <v>0</v>
          </cell>
          <cell r="W187">
            <v>0</v>
          </cell>
          <cell r="X187">
            <v>2138</v>
          </cell>
          <cell r="Y187">
            <v>0</v>
          </cell>
          <cell r="Z187">
            <v>0</v>
          </cell>
          <cell r="AA187">
            <v>0</v>
          </cell>
          <cell r="AB187">
            <v>0</v>
          </cell>
          <cell r="AC187">
            <v>0</v>
          </cell>
          <cell r="AD187">
            <v>0</v>
          </cell>
          <cell r="AE187">
            <v>0</v>
          </cell>
          <cell r="AF187">
            <v>0</v>
          </cell>
          <cell r="AG187">
            <v>0</v>
          </cell>
          <cell r="AH187">
            <v>0</v>
          </cell>
          <cell r="AI187">
            <v>6205.06</v>
          </cell>
          <cell r="AJ187">
            <v>829.66</v>
          </cell>
          <cell r="AK187">
            <v>2363.25</v>
          </cell>
          <cell r="AL187">
            <v>0</v>
          </cell>
          <cell r="AM187">
            <v>0</v>
          </cell>
          <cell r="AN187">
            <v>0</v>
          </cell>
          <cell r="AO187">
            <v>0</v>
          </cell>
          <cell r="AQ187">
            <v>11535.970000000001</v>
          </cell>
          <cell r="AR187">
            <v>0</v>
          </cell>
          <cell r="AS187">
            <v>0</v>
          </cell>
          <cell r="AT187">
            <v>0</v>
          </cell>
          <cell r="AU187">
            <v>0</v>
          </cell>
          <cell r="AW187">
            <v>0</v>
          </cell>
          <cell r="AX187">
            <v>55063.520000000004</v>
          </cell>
        </row>
        <row r="188">
          <cell r="A188">
            <v>2683</v>
          </cell>
          <cell r="B188">
            <v>0</v>
          </cell>
          <cell r="C188">
            <v>0</v>
          </cell>
          <cell r="D188">
            <v>540</v>
          </cell>
          <cell r="E188">
            <v>6450</v>
          </cell>
          <cell r="F188">
            <v>195</v>
          </cell>
          <cell r="G188">
            <v>0</v>
          </cell>
          <cell r="H188">
            <v>0</v>
          </cell>
          <cell r="I188">
            <v>0</v>
          </cell>
          <cell r="J188">
            <v>0</v>
          </cell>
          <cell r="K188">
            <v>0</v>
          </cell>
          <cell r="L188">
            <v>0</v>
          </cell>
          <cell r="M188">
            <v>0</v>
          </cell>
          <cell r="N188">
            <v>0</v>
          </cell>
          <cell r="O188">
            <v>0</v>
          </cell>
          <cell r="P188">
            <v>0</v>
          </cell>
          <cell r="Q188">
            <v>0</v>
          </cell>
          <cell r="S188">
            <v>7185</v>
          </cell>
          <cell r="T188">
            <v>0</v>
          </cell>
          <cell r="U188">
            <v>0</v>
          </cell>
          <cell r="V188">
            <v>0</v>
          </cell>
          <cell r="W188">
            <v>0</v>
          </cell>
          <cell r="X188">
            <v>3124.27</v>
          </cell>
          <cell r="Y188">
            <v>0</v>
          </cell>
          <cell r="Z188">
            <v>0</v>
          </cell>
          <cell r="AA188">
            <v>0</v>
          </cell>
          <cell r="AB188">
            <v>0</v>
          </cell>
          <cell r="AC188">
            <v>0</v>
          </cell>
          <cell r="AD188">
            <v>0</v>
          </cell>
          <cell r="AE188">
            <v>0</v>
          </cell>
          <cell r="AF188">
            <v>0</v>
          </cell>
          <cell r="AG188">
            <v>1210</v>
          </cell>
          <cell r="AH188">
            <v>0</v>
          </cell>
          <cell r="AI188">
            <v>1456.56</v>
          </cell>
          <cell r="AJ188">
            <v>318.24</v>
          </cell>
          <cell r="AK188">
            <v>36.450000000000003</v>
          </cell>
          <cell r="AL188">
            <v>0</v>
          </cell>
          <cell r="AM188">
            <v>0</v>
          </cell>
          <cell r="AN188">
            <v>0</v>
          </cell>
          <cell r="AO188">
            <v>0</v>
          </cell>
          <cell r="AQ188">
            <v>6145.5199999999995</v>
          </cell>
          <cell r="AR188">
            <v>0</v>
          </cell>
          <cell r="AS188">
            <v>0</v>
          </cell>
          <cell r="AT188">
            <v>0</v>
          </cell>
          <cell r="AU188">
            <v>0</v>
          </cell>
          <cell r="AW188">
            <v>0</v>
          </cell>
          <cell r="AX188">
            <v>13330.52</v>
          </cell>
        </row>
        <row r="189">
          <cell r="A189">
            <v>2684</v>
          </cell>
          <cell r="B189">
            <v>0</v>
          </cell>
          <cell r="C189">
            <v>0</v>
          </cell>
          <cell r="D189">
            <v>1437.79</v>
          </cell>
          <cell r="E189">
            <v>0</v>
          </cell>
          <cell r="F189">
            <v>2508.9</v>
          </cell>
          <cell r="G189">
            <v>24614</v>
          </cell>
          <cell r="H189">
            <v>0</v>
          </cell>
          <cell r="I189">
            <v>0</v>
          </cell>
          <cell r="J189">
            <v>0</v>
          </cell>
          <cell r="K189">
            <v>23000.55</v>
          </cell>
          <cell r="L189">
            <v>11428.6</v>
          </cell>
          <cell r="M189">
            <v>861.5</v>
          </cell>
          <cell r="N189">
            <v>0</v>
          </cell>
          <cell r="O189">
            <v>0</v>
          </cell>
          <cell r="P189">
            <v>4250</v>
          </cell>
          <cell r="Q189">
            <v>0</v>
          </cell>
          <cell r="S189">
            <v>68101.34</v>
          </cell>
          <cell r="T189">
            <v>0</v>
          </cell>
          <cell r="U189">
            <v>0</v>
          </cell>
          <cell r="V189">
            <v>0</v>
          </cell>
          <cell r="W189">
            <v>0</v>
          </cell>
          <cell r="X189">
            <v>12952.76</v>
          </cell>
          <cell r="Y189">
            <v>0</v>
          </cell>
          <cell r="Z189">
            <v>0</v>
          </cell>
          <cell r="AA189">
            <v>0</v>
          </cell>
          <cell r="AB189">
            <v>0</v>
          </cell>
          <cell r="AC189">
            <v>0</v>
          </cell>
          <cell r="AD189">
            <v>0</v>
          </cell>
          <cell r="AE189">
            <v>0</v>
          </cell>
          <cell r="AF189">
            <v>0</v>
          </cell>
          <cell r="AG189">
            <v>0</v>
          </cell>
          <cell r="AH189">
            <v>0</v>
          </cell>
          <cell r="AI189">
            <v>2173.5</v>
          </cell>
          <cell r="AJ189">
            <v>115.38</v>
          </cell>
          <cell r="AK189">
            <v>144.22999999999999</v>
          </cell>
          <cell r="AL189">
            <v>0</v>
          </cell>
          <cell r="AM189">
            <v>0</v>
          </cell>
          <cell r="AN189">
            <v>0</v>
          </cell>
          <cell r="AO189">
            <v>0</v>
          </cell>
          <cell r="AQ189">
            <v>15385.869999999999</v>
          </cell>
          <cell r="AR189">
            <v>0</v>
          </cell>
          <cell r="AS189">
            <v>0</v>
          </cell>
          <cell r="AT189">
            <v>0</v>
          </cell>
          <cell r="AU189">
            <v>0</v>
          </cell>
          <cell r="AW189">
            <v>0</v>
          </cell>
          <cell r="AX189">
            <v>83487.209999999992</v>
          </cell>
        </row>
        <row r="190">
          <cell r="A190">
            <v>2685</v>
          </cell>
          <cell r="B190">
            <v>0</v>
          </cell>
          <cell r="C190">
            <v>0</v>
          </cell>
          <cell r="D190">
            <v>5203</v>
          </cell>
          <cell r="E190">
            <v>195</v>
          </cell>
          <cell r="F190">
            <v>970</v>
          </cell>
          <cell r="G190">
            <v>1003</v>
          </cell>
          <cell r="H190">
            <v>4080.33</v>
          </cell>
          <cell r="I190">
            <v>650</v>
          </cell>
          <cell r="J190">
            <v>0</v>
          </cell>
          <cell r="K190">
            <v>0</v>
          </cell>
          <cell r="L190">
            <v>0</v>
          </cell>
          <cell r="M190">
            <v>0</v>
          </cell>
          <cell r="N190">
            <v>0</v>
          </cell>
          <cell r="O190">
            <v>0</v>
          </cell>
          <cell r="P190">
            <v>5793.53</v>
          </cell>
          <cell r="Q190">
            <v>337.45</v>
          </cell>
          <cell r="S190">
            <v>18232.310000000001</v>
          </cell>
          <cell r="T190">
            <v>0</v>
          </cell>
          <cell r="U190">
            <v>0</v>
          </cell>
          <cell r="V190">
            <v>0</v>
          </cell>
          <cell r="W190">
            <v>0</v>
          </cell>
          <cell r="X190">
            <v>1749.63</v>
          </cell>
          <cell r="Y190">
            <v>0</v>
          </cell>
          <cell r="Z190">
            <v>957.5</v>
          </cell>
          <cell r="AA190">
            <v>773.74</v>
          </cell>
          <cell r="AB190">
            <v>0</v>
          </cell>
          <cell r="AC190">
            <v>6400.42</v>
          </cell>
          <cell r="AD190">
            <v>0</v>
          </cell>
          <cell r="AE190">
            <v>328.69</v>
          </cell>
          <cell r="AF190">
            <v>0</v>
          </cell>
          <cell r="AG190">
            <v>1480</v>
          </cell>
          <cell r="AH190">
            <v>0</v>
          </cell>
          <cell r="AI190">
            <v>0</v>
          </cell>
          <cell r="AJ190">
            <v>0</v>
          </cell>
          <cell r="AK190">
            <v>0</v>
          </cell>
          <cell r="AL190">
            <v>0</v>
          </cell>
          <cell r="AM190">
            <v>0</v>
          </cell>
          <cell r="AN190">
            <v>0</v>
          </cell>
          <cell r="AO190">
            <v>0</v>
          </cell>
          <cell r="AQ190">
            <v>11689.980000000001</v>
          </cell>
          <cell r="AR190">
            <v>0</v>
          </cell>
          <cell r="AS190">
            <v>0</v>
          </cell>
          <cell r="AT190">
            <v>0</v>
          </cell>
          <cell r="AU190">
            <v>0</v>
          </cell>
          <cell r="AW190">
            <v>0</v>
          </cell>
          <cell r="AX190">
            <v>29922.29</v>
          </cell>
        </row>
        <row r="191">
          <cell r="A191">
            <v>2686</v>
          </cell>
          <cell r="B191">
            <v>0</v>
          </cell>
          <cell r="C191">
            <v>0</v>
          </cell>
          <cell r="D191">
            <v>690</v>
          </cell>
          <cell r="E191">
            <v>2100</v>
          </cell>
          <cell r="F191">
            <v>32620.05</v>
          </cell>
          <cell r="G191">
            <v>0</v>
          </cell>
          <cell r="H191">
            <v>0</v>
          </cell>
          <cell r="I191">
            <v>13138.51</v>
          </cell>
          <cell r="J191">
            <v>0</v>
          </cell>
          <cell r="K191">
            <v>511.23</v>
          </cell>
          <cell r="L191">
            <v>-951.97</v>
          </cell>
          <cell r="M191">
            <v>-190</v>
          </cell>
          <cell r="N191">
            <v>0</v>
          </cell>
          <cell r="O191">
            <v>0</v>
          </cell>
          <cell r="P191">
            <v>116.25</v>
          </cell>
          <cell r="Q191">
            <v>68.5</v>
          </cell>
          <cell r="S191">
            <v>48102.570000000007</v>
          </cell>
          <cell r="T191">
            <v>0</v>
          </cell>
          <cell r="U191">
            <v>0</v>
          </cell>
          <cell r="V191">
            <v>0</v>
          </cell>
          <cell r="W191">
            <v>0</v>
          </cell>
          <cell r="X191">
            <v>6787.5</v>
          </cell>
          <cell r="Y191">
            <v>0</v>
          </cell>
          <cell r="Z191">
            <v>1939.73</v>
          </cell>
          <cell r="AA191">
            <v>1939.73</v>
          </cell>
          <cell r="AB191">
            <v>0</v>
          </cell>
          <cell r="AC191">
            <v>10000</v>
          </cell>
          <cell r="AD191">
            <v>0</v>
          </cell>
          <cell r="AE191">
            <v>0</v>
          </cell>
          <cell r="AF191">
            <v>0</v>
          </cell>
          <cell r="AG191">
            <v>0</v>
          </cell>
          <cell r="AH191">
            <v>0</v>
          </cell>
          <cell r="AI191">
            <v>1513.1</v>
          </cell>
          <cell r="AJ191">
            <v>320.33</v>
          </cell>
          <cell r="AK191">
            <v>48.07</v>
          </cell>
          <cell r="AL191">
            <v>0</v>
          </cell>
          <cell r="AM191">
            <v>0</v>
          </cell>
          <cell r="AN191">
            <v>0</v>
          </cell>
          <cell r="AO191">
            <v>0</v>
          </cell>
          <cell r="AQ191">
            <v>22548.46</v>
          </cell>
          <cell r="AR191">
            <v>0</v>
          </cell>
          <cell r="AS191">
            <v>0</v>
          </cell>
          <cell r="AT191">
            <v>0</v>
          </cell>
          <cell r="AU191">
            <v>0</v>
          </cell>
          <cell r="AW191">
            <v>0</v>
          </cell>
          <cell r="AX191">
            <v>70651.03</v>
          </cell>
        </row>
        <row r="192">
          <cell r="A192">
            <v>2687</v>
          </cell>
          <cell r="B192">
            <v>0</v>
          </cell>
          <cell r="C192">
            <v>0</v>
          </cell>
          <cell r="D192">
            <v>0</v>
          </cell>
          <cell r="E192">
            <v>0</v>
          </cell>
          <cell r="F192">
            <v>0</v>
          </cell>
          <cell r="G192">
            <v>0</v>
          </cell>
          <cell r="H192">
            <v>0</v>
          </cell>
          <cell r="I192">
            <v>0</v>
          </cell>
          <cell r="J192">
            <v>0</v>
          </cell>
          <cell r="K192">
            <v>1193.3800000000001</v>
          </cell>
          <cell r="L192">
            <v>90.37</v>
          </cell>
          <cell r="M192">
            <v>0</v>
          </cell>
          <cell r="N192">
            <v>0</v>
          </cell>
          <cell r="O192">
            <v>0</v>
          </cell>
          <cell r="P192">
            <v>0</v>
          </cell>
          <cell r="Q192">
            <v>815</v>
          </cell>
          <cell r="S192">
            <v>2098.75</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Q192">
            <v>0</v>
          </cell>
          <cell r="AR192">
            <v>0</v>
          </cell>
          <cell r="AS192">
            <v>0</v>
          </cell>
          <cell r="AT192">
            <v>0</v>
          </cell>
          <cell r="AU192">
            <v>0</v>
          </cell>
          <cell r="AW192">
            <v>0</v>
          </cell>
          <cell r="AX192">
            <v>2098.75</v>
          </cell>
        </row>
        <row r="193">
          <cell r="A193">
            <v>2688</v>
          </cell>
          <cell r="B193">
            <v>0</v>
          </cell>
          <cell r="C193">
            <v>0</v>
          </cell>
          <cell r="D193">
            <v>5953.93</v>
          </cell>
          <cell r="E193">
            <v>2975</v>
          </cell>
          <cell r="F193">
            <v>0</v>
          </cell>
          <cell r="G193">
            <v>2974</v>
          </cell>
          <cell r="H193">
            <v>33045.06</v>
          </cell>
          <cell r="I193">
            <v>658.68</v>
          </cell>
          <cell r="J193">
            <v>0</v>
          </cell>
          <cell r="K193">
            <v>0</v>
          </cell>
          <cell r="L193">
            <v>0</v>
          </cell>
          <cell r="M193">
            <v>0</v>
          </cell>
          <cell r="N193">
            <v>0</v>
          </cell>
          <cell r="O193">
            <v>0</v>
          </cell>
          <cell r="P193">
            <v>1416.75</v>
          </cell>
          <cell r="Q193">
            <v>2148.4</v>
          </cell>
          <cell r="S193">
            <v>49171.82</v>
          </cell>
          <cell r="T193">
            <v>0</v>
          </cell>
          <cell r="U193">
            <v>0</v>
          </cell>
          <cell r="V193">
            <v>0</v>
          </cell>
          <cell r="W193">
            <v>0</v>
          </cell>
          <cell r="X193">
            <v>280.52999999999997</v>
          </cell>
          <cell r="Y193">
            <v>0</v>
          </cell>
          <cell r="Z193">
            <v>16546.36</v>
          </cell>
          <cell r="AA193">
            <v>17521.86</v>
          </cell>
          <cell r="AB193">
            <v>0</v>
          </cell>
          <cell r="AC193">
            <v>151032.78</v>
          </cell>
          <cell r="AD193">
            <v>0</v>
          </cell>
          <cell r="AE193">
            <v>17721.89</v>
          </cell>
          <cell r="AF193">
            <v>0</v>
          </cell>
          <cell r="AG193">
            <v>4952.5</v>
          </cell>
          <cell r="AH193">
            <v>0</v>
          </cell>
          <cell r="AI193">
            <v>3041.21</v>
          </cell>
          <cell r="AJ193">
            <v>529.39</v>
          </cell>
          <cell r="AK193">
            <v>122.39</v>
          </cell>
          <cell r="AL193">
            <v>0</v>
          </cell>
          <cell r="AM193">
            <v>0</v>
          </cell>
          <cell r="AN193">
            <v>0</v>
          </cell>
          <cell r="AO193">
            <v>0</v>
          </cell>
          <cell r="AQ193">
            <v>211748.91</v>
          </cell>
          <cell r="AR193">
            <v>0</v>
          </cell>
          <cell r="AS193">
            <v>0</v>
          </cell>
          <cell r="AT193">
            <v>0</v>
          </cell>
          <cell r="AU193">
            <v>0</v>
          </cell>
          <cell r="AW193">
            <v>0</v>
          </cell>
          <cell r="AX193">
            <v>260920.73</v>
          </cell>
        </row>
        <row r="194">
          <cell r="A194">
            <v>2689</v>
          </cell>
          <cell r="B194">
            <v>0</v>
          </cell>
          <cell r="C194">
            <v>0</v>
          </cell>
          <cell r="D194">
            <v>1299</v>
          </cell>
          <cell r="E194">
            <v>0</v>
          </cell>
          <cell r="F194">
            <v>0</v>
          </cell>
          <cell r="G194">
            <v>5705</v>
          </cell>
          <cell r="H194">
            <v>0</v>
          </cell>
          <cell r="I194">
            <v>0</v>
          </cell>
          <cell r="J194">
            <v>0</v>
          </cell>
          <cell r="K194">
            <v>0</v>
          </cell>
          <cell r="L194">
            <v>0</v>
          </cell>
          <cell r="M194">
            <v>0</v>
          </cell>
          <cell r="N194">
            <v>0</v>
          </cell>
          <cell r="O194">
            <v>0</v>
          </cell>
          <cell r="P194">
            <v>0</v>
          </cell>
          <cell r="Q194">
            <v>0</v>
          </cell>
          <cell r="S194">
            <v>7004</v>
          </cell>
          <cell r="T194">
            <v>0</v>
          </cell>
          <cell r="U194">
            <v>0</v>
          </cell>
          <cell r="V194">
            <v>0</v>
          </cell>
          <cell r="W194">
            <v>0</v>
          </cell>
          <cell r="X194">
            <v>0</v>
          </cell>
          <cell r="Y194">
            <v>0</v>
          </cell>
          <cell r="Z194">
            <v>0</v>
          </cell>
          <cell r="AA194">
            <v>0</v>
          </cell>
          <cell r="AB194">
            <v>0</v>
          </cell>
          <cell r="AC194">
            <v>0</v>
          </cell>
          <cell r="AD194">
            <v>0</v>
          </cell>
          <cell r="AE194">
            <v>-44</v>
          </cell>
          <cell r="AF194">
            <v>0</v>
          </cell>
          <cell r="AG194">
            <v>0</v>
          </cell>
          <cell r="AH194">
            <v>0</v>
          </cell>
          <cell r="AI194">
            <v>0</v>
          </cell>
          <cell r="AJ194">
            <v>0</v>
          </cell>
          <cell r="AK194">
            <v>0</v>
          </cell>
          <cell r="AL194">
            <v>0</v>
          </cell>
          <cell r="AM194">
            <v>0</v>
          </cell>
          <cell r="AN194">
            <v>0</v>
          </cell>
          <cell r="AO194">
            <v>0</v>
          </cell>
          <cell r="AQ194">
            <v>-44</v>
          </cell>
          <cell r="AR194">
            <v>0</v>
          </cell>
          <cell r="AS194">
            <v>0</v>
          </cell>
          <cell r="AT194">
            <v>0</v>
          </cell>
          <cell r="AU194">
            <v>0</v>
          </cell>
          <cell r="AW194">
            <v>0</v>
          </cell>
          <cell r="AX194">
            <v>6960</v>
          </cell>
        </row>
        <row r="195">
          <cell r="A195">
            <v>2690</v>
          </cell>
          <cell r="B195">
            <v>0</v>
          </cell>
          <cell r="C195">
            <v>0</v>
          </cell>
          <cell r="D195">
            <v>0</v>
          </cell>
          <cell r="E195">
            <v>0</v>
          </cell>
          <cell r="F195">
            <v>0</v>
          </cell>
          <cell r="G195">
            <v>0</v>
          </cell>
          <cell r="H195">
            <v>0</v>
          </cell>
          <cell r="I195">
            <v>99.34</v>
          </cell>
          <cell r="J195">
            <v>0</v>
          </cell>
          <cell r="K195">
            <v>0</v>
          </cell>
          <cell r="L195">
            <v>0</v>
          </cell>
          <cell r="M195">
            <v>0</v>
          </cell>
          <cell r="N195">
            <v>0</v>
          </cell>
          <cell r="O195">
            <v>0</v>
          </cell>
          <cell r="P195">
            <v>524.5</v>
          </cell>
          <cell r="Q195">
            <v>185</v>
          </cell>
          <cell r="S195">
            <v>808.84</v>
          </cell>
          <cell r="T195">
            <v>0</v>
          </cell>
          <cell r="U195">
            <v>0</v>
          </cell>
          <cell r="V195">
            <v>0</v>
          </cell>
          <cell r="W195">
            <v>0</v>
          </cell>
          <cell r="X195">
            <v>10300</v>
          </cell>
          <cell r="Y195">
            <v>0</v>
          </cell>
          <cell r="Z195">
            <v>1016.96</v>
          </cell>
          <cell r="AA195">
            <v>849.71</v>
          </cell>
          <cell r="AB195">
            <v>0</v>
          </cell>
          <cell r="AC195">
            <v>997.99</v>
          </cell>
          <cell r="AD195">
            <v>0</v>
          </cell>
          <cell r="AE195">
            <v>0</v>
          </cell>
          <cell r="AF195">
            <v>0</v>
          </cell>
          <cell r="AG195">
            <v>0</v>
          </cell>
          <cell r="AH195">
            <v>0</v>
          </cell>
          <cell r="AI195">
            <v>0</v>
          </cell>
          <cell r="AJ195">
            <v>0</v>
          </cell>
          <cell r="AK195">
            <v>0</v>
          </cell>
          <cell r="AL195">
            <v>0</v>
          </cell>
          <cell r="AM195">
            <v>0</v>
          </cell>
          <cell r="AN195">
            <v>0</v>
          </cell>
          <cell r="AO195">
            <v>0</v>
          </cell>
          <cell r="AQ195">
            <v>13164.659999999998</v>
          </cell>
          <cell r="AR195">
            <v>0</v>
          </cell>
          <cell r="AS195">
            <v>0</v>
          </cell>
          <cell r="AT195">
            <v>0</v>
          </cell>
          <cell r="AU195">
            <v>0</v>
          </cell>
          <cell r="AW195">
            <v>0</v>
          </cell>
          <cell r="AX195">
            <v>13973.499999999998</v>
          </cell>
        </row>
        <row r="196">
          <cell r="A196">
            <v>2700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Q196">
            <v>0</v>
          </cell>
          <cell r="AR196">
            <v>0</v>
          </cell>
          <cell r="AS196">
            <v>0</v>
          </cell>
          <cell r="AT196">
            <v>0</v>
          </cell>
          <cell r="AU196">
            <v>0</v>
          </cell>
          <cell r="AW196">
            <v>0</v>
          </cell>
          <cell r="AX196">
            <v>0</v>
          </cell>
        </row>
        <row r="197">
          <cell r="A197">
            <v>2701</v>
          </cell>
          <cell r="B197">
            <v>0</v>
          </cell>
          <cell r="C197">
            <v>0</v>
          </cell>
          <cell r="D197">
            <v>2700</v>
          </cell>
          <cell r="E197">
            <v>0</v>
          </cell>
          <cell r="F197">
            <v>5103.0600000000004</v>
          </cell>
          <cell r="G197">
            <v>0</v>
          </cell>
          <cell r="H197">
            <v>0</v>
          </cell>
          <cell r="I197">
            <v>0</v>
          </cell>
          <cell r="J197">
            <v>0</v>
          </cell>
          <cell r="K197">
            <v>78.36</v>
          </cell>
          <cell r="L197">
            <v>42.19</v>
          </cell>
          <cell r="M197">
            <v>361.65</v>
          </cell>
          <cell r="N197">
            <v>0</v>
          </cell>
          <cell r="O197">
            <v>0</v>
          </cell>
          <cell r="P197">
            <v>1762.25</v>
          </cell>
          <cell r="Q197">
            <v>1367.03</v>
          </cell>
          <cell r="S197">
            <v>11414.54</v>
          </cell>
          <cell r="T197">
            <v>0</v>
          </cell>
          <cell r="U197">
            <v>0</v>
          </cell>
          <cell r="V197">
            <v>0</v>
          </cell>
          <cell r="W197">
            <v>0</v>
          </cell>
          <cell r="X197">
            <v>1875</v>
          </cell>
          <cell r="Y197">
            <v>0</v>
          </cell>
          <cell r="Z197">
            <v>0</v>
          </cell>
          <cell r="AA197">
            <v>0</v>
          </cell>
          <cell r="AB197">
            <v>0</v>
          </cell>
          <cell r="AC197">
            <v>0</v>
          </cell>
          <cell r="AD197">
            <v>0</v>
          </cell>
          <cell r="AE197">
            <v>0</v>
          </cell>
          <cell r="AF197">
            <v>0</v>
          </cell>
          <cell r="AG197">
            <v>0</v>
          </cell>
          <cell r="AH197">
            <v>0</v>
          </cell>
          <cell r="AI197">
            <v>4648.45</v>
          </cell>
          <cell r="AJ197">
            <v>581.46</v>
          </cell>
          <cell r="AK197">
            <v>2827.03</v>
          </cell>
          <cell r="AL197">
            <v>0</v>
          </cell>
          <cell r="AM197">
            <v>0</v>
          </cell>
          <cell r="AN197">
            <v>0</v>
          </cell>
          <cell r="AO197">
            <v>0</v>
          </cell>
          <cell r="AQ197">
            <v>9931.94</v>
          </cell>
          <cell r="AR197">
            <v>0</v>
          </cell>
          <cell r="AS197">
            <v>0</v>
          </cell>
          <cell r="AT197">
            <v>0</v>
          </cell>
          <cell r="AU197">
            <v>0</v>
          </cell>
          <cell r="AW197">
            <v>0</v>
          </cell>
          <cell r="AX197">
            <v>21346.480000000003</v>
          </cell>
        </row>
        <row r="198">
          <cell r="A198">
            <v>2702</v>
          </cell>
          <cell r="B198">
            <v>0</v>
          </cell>
          <cell r="C198">
            <v>0</v>
          </cell>
          <cell r="D198">
            <v>2071</v>
          </cell>
          <cell r="E198">
            <v>0</v>
          </cell>
          <cell r="F198">
            <v>0</v>
          </cell>
          <cell r="G198">
            <v>0</v>
          </cell>
          <cell r="H198">
            <v>0</v>
          </cell>
          <cell r="I198">
            <v>0</v>
          </cell>
          <cell r="J198">
            <v>0</v>
          </cell>
          <cell r="K198">
            <v>0</v>
          </cell>
          <cell r="L198">
            <v>0</v>
          </cell>
          <cell r="M198">
            <v>0</v>
          </cell>
          <cell r="N198">
            <v>0</v>
          </cell>
          <cell r="O198">
            <v>0</v>
          </cell>
          <cell r="P198">
            <v>121.62</v>
          </cell>
          <cell r="Q198">
            <v>423.89</v>
          </cell>
          <cell r="S198">
            <v>2616.5099999999998</v>
          </cell>
          <cell r="T198">
            <v>0</v>
          </cell>
          <cell r="U198">
            <v>0</v>
          </cell>
          <cell r="V198">
            <v>0</v>
          </cell>
          <cell r="W198">
            <v>0</v>
          </cell>
          <cell r="X198">
            <v>1419.96</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Q198">
            <v>1419.96</v>
          </cell>
          <cell r="AR198">
            <v>0</v>
          </cell>
          <cell r="AS198">
            <v>0</v>
          </cell>
          <cell r="AT198">
            <v>0</v>
          </cell>
          <cell r="AU198">
            <v>0</v>
          </cell>
          <cell r="AW198">
            <v>0</v>
          </cell>
          <cell r="AX198">
            <v>4036.47</v>
          </cell>
        </row>
        <row r="199">
          <cell r="A199">
            <v>2703</v>
          </cell>
          <cell r="B199">
            <v>0</v>
          </cell>
          <cell r="C199">
            <v>0</v>
          </cell>
          <cell r="D199">
            <v>0</v>
          </cell>
          <cell r="E199">
            <v>0</v>
          </cell>
          <cell r="F199">
            <v>1749.87</v>
          </cell>
          <cell r="G199">
            <v>0</v>
          </cell>
          <cell r="H199">
            <v>0</v>
          </cell>
          <cell r="I199">
            <v>0</v>
          </cell>
          <cell r="J199">
            <v>0</v>
          </cell>
          <cell r="K199">
            <v>0</v>
          </cell>
          <cell r="L199">
            <v>0</v>
          </cell>
          <cell r="M199">
            <v>0</v>
          </cell>
          <cell r="N199">
            <v>0</v>
          </cell>
          <cell r="O199">
            <v>0</v>
          </cell>
          <cell r="P199">
            <v>0</v>
          </cell>
          <cell r="Q199">
            <v>0</v>
          </cell>
          <cell r="S199">
            <v>1749.87</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Q199">
            <v>0</v>
          </cell>
          <cell r="AR199">
            <v>0</v>
          </cell>
          <cell r="AS199">
            <v>0</v>
          </cell>
          <cell r="AT199">
            <v>0</v>
          </cell>
          <cell r="AU199">
            <v>0</v>
          </cell>
          <cell r="AW199">
            <v>0</v>
          </cell>
          <cell r="AX199">
            <v>1749.87</v>
          </cell>
        </row>
        <row r="200">
          <cell r="A200">
            <v>2704</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Q200">
            <v>0</v>
          </cell>
          <cell r="AR200">
            <v>0</v>
          </cell>
          <cell r="AS200">
            <v>0</v>
          </cell>
          <cell r="AT200">
            <v>0</v>
          </cell>
          <cell r="AU200">
            <v>0</v>
          </cell>
          <cell r="AW200">
            <v>0</v>
          </cell>
          <cell r="AX200">
            <v>0</v>
          </cell>
        </row>
        <row r="201">
          <cell r="A201">
            <v>2705</v>
          </cell>
          <cell r="B201">
            <v>0</v>
          </cell>
          <cell r="C201">
            <v>0</v>
          </cell>
          <cell r="D201">
            <v>4653</v>
          </cell>
          <cell r="E201">
            <v>5979.48</v>
          </cell>
          <cell r="F201">
            <v>13890.94</v>
          </cell>
          <cell r="G201">
            <v>1900</v>
          </cell>
          <cell r="H201">
            <v>7748.37</v>
          </cell>
          <cell r="I201">
            <v>0</v>
          </cell>
          <cell r="J201">
            <v>0</v>
          </cell>
          <cell r="K201">
            <v>18471.41</v>
          </cell>
          <cell r="L201">
            <v>6168.21</v>
          </cell>
          <cell r="M201">
            <v>915.5</v>
          </cell>
          <cell r="N201">
            <v>0</v>
          </cell>
          <cell r="O201">
            <v>0</v>
          </cell>
          <cell r="P201">
            <v>0</v>
          </cell>
          <cell r="Q201">
            <v>0</v>
          </cell>
          <cell r="S201">
            <v>59726.909999999996</v>
          </cell>
          <cell r="T201">
            <v>0</v>
          </cell>
          <cell r="U201">
            <v>0</v>
          </cell>
          <cell r="V201">
            <v>0</v>
          </cell>
          <cell r="W201">
            <v>0</v>
          </cell>
          <cell r="X201">
            <v>11299.62</v>
          </cell>
          <cell r="Y201">
            <v>0</v>
          </cell>
          <cell r="Z201">
            <v>15859.76</v>
          </cell>
          <cell r="AA201">
            <v>15207.08</v>
          </cell>
          <cell r="AB201">
            <v>0</v>
          </cell>
          <cell r="AC201">
            <v>32038.21</v>
          </cell>
          <cell r="AD201">
            <v>0</v>
          </cell>
          <cell r="AE201">
            <v>3158.1</v>
          </cell>
          <cell r="AF201">
            <v>0</v>
          </cell>
          <cell r="AG201">
            <v>1399</v>
          </cell>
          <cell r="AH201">
            <v>0</v>
          </cell>
          <cell r="AI201">
            <v>0</v>
          </cell>
          <cell r="AJ201">
            <v>0</v>
          </cell>
          <cell r="AK201">
            <v>0</v>
          </cell>
          <cell r="AL201">
            <v>0</v>
          </cell>
          <cell r="AM201">
            <v>0</v>
          </cell>
          <cell r="AN201">
            <v>0</v>
          </cell>
          <cell r="AO201">
            <v>0</v>
          </cell>
          <cell r="AQ201">
            <v>78961.77</v>
          </cell>
          <cell r="AR201">
            <v>0</v>
          </cell>
          <cell r="AS201">
            <v>0</v>
          </cell>
          <cell r="AT201">
            <v>0</v>
          </cell>
          <cell r="AU201">
            <v>0</v>
          </cell>
          <cell r="AW201">
            <v>0</v>
          </cell>
          <cell r="AX201">
            <v>138688.68</v>
          </cell>
        </row>
        <row r="202">
          <cell r="A202">
            <v>2706</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cell r="V202">
            <v>0</v>
          </cell>
          <cell r="W202">
            <v>0</v>
          </cell>
          <cell r="X202">
            <v>765</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Q202">
            <v>765</v>
          </cell>
          <cell r="AR202">
            <v>0</v>
          </cell>
          <cell r="AS202">
            <v>0</v>
          </cell>
          <cell r="AT202">
            <v>0</v>
          </cell>
          <cell r="AU202">
            <v>0</v>
          </cell>
          <cell r="AW202">
            <v>0</v>
          </cell>
          <cell r="AX202">
            <v>765</v>
          </cell>
        </row>
        <row r="203">
          <cell r="A203">
            <v>2720</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Q203">
            <v>0</v>
          </cell>
          <cell r="AR203">
            <v>0</v>
          </cell>
          <cell r="AS203">
            <v>0</v>
          </cell>
          <cell r="AT203">
            <v>0</v>
          </cell>
          <cell r="AU203">
            <v>0</v>
          </cell>
          <cell r="AW203">
            <v>0</v>
          </cell>
          <cell r="AX203">
            <v>0</v>
          </cell>
        </row>
        <row r="204">
          <cell r="A204">
            <v>2721</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S204">
            <v>0</v>
          </cell>
          <cell r="T204">
            <v>0</v>
          </cell>
          <cell r="U204">
            <v>0</v>
          </cell>
          <cell r="V204">
            <v>0</v>
          </cell>
          <cell r="W204">
            <v>0</v>
          </cell>
          <cell r="X204">
            <v>585.05999999999995</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Q204">
            <v>585.05999999999995</v>
          </cell>
          <cell r="AR204">
            <v>0</v>
          </cell>
          <cell r="AS204">
            <v>0</v>
          </cell>
          <cell r="AT204">
            <v>0</v>
          </cell>
          <cell r="AU204">
            <v>0</v>
          </cell>
          <cell r="AW204">
            <v>0</v>
          </cell>
          <cell r="AX204">
            <v>585.05999999999995</v>
          </cell>
        </row>
        <row r="205">
          <cell r="A205">
            <v>2722</v>
          </cell>
          <cell r="B205">
            <v>0</v>
          </cell>
          <cell r="C205">
            <v>0</v>
          </cell>
          <cell r="D205">
            <v>0</v>
          </cell>
          <cell r="E205">
            <v>3640</v>
          </cell>
          <cell r="F205">
            <v>4160</v>
          </cell>
          <cell r="G205">
            <v>0</v>
          </cell>
          <cell r="H205">
            <v>0</v>
          </cell>
          <cell r="I205">
            <v>0</v>
          </cell>
          <cell r="J205">
            <v>0</v>
          </cell>
          <cell r="K205">
            <v>0</v>
          </cell>
          <cell r="L205">
            <v>0</v>
          </cell>
          <cell r="M205">
            <v>150</v>
          </cell>
          <cell r="N205">
            <v>0</v>
          </cell>
          <cell r="O205">
            <v>0</v>
          </cell>
          <cell r="P205">
            <v>0</v>
          </cell>
          <cell r="Q205">
            <v>0</v>
          </cell>
          <cell r="S205">
            <v>7950</v>
          </cell>
          <cell r="T205">
            <v>0</v>
          </cell>
          <cell r="U205">
            <v>0</v>
          </cell>
          <cell r="V205">
            <v>0</v>
          </cell>
          <cell r="W205">
            <v>0</v>
          </cell>
          <cell r="X205">
            <v>0</v>
          </cell>
          <cell r="Y205">
            <v>0</v>
          </cell>
          <cell r="Z205">
            <v>5130</v>
          </cell>
          <cell r="AA205">
            <v>154.54</v>
          </cell>
          <cell r="AB205">
            <v>0</v>
          </cell>
          <cell r="AC205">
            <v>1912.73</v>
          </cell>
          <cell r="AD205">
            <v>0</v>
          </cell>
          <cell r="AE205">
            <v>0</v>
          </cell>
          <cell r="AF205">
            <v>0</v>
          </cell>
          <cell r="AG205">
            <v>2500</v>
          </cell>
          <cell r="AH205">
            <v>0</v>
          </cell>
          <cell r="AI205">
            <v>1090</v>
          </cell>
          <cell r="AJ205">
            <v>735.01</v>
          </cell>
          <cell r="AK205">
            <v>735.01</v>
          </cell>
          <cell r="AL205">
            <v>0</v>
          </cell>
          <cell r="AM205">
            <v>0</v>
          </cell>
          <cell r="AN205">
            <v>0</v>
          </cell>
          <cell r="AO205">
            <v>0</v>
          </cell>
          <cell r="AQ205">
            <v>12257.29</v>
          </cell>
          <cell r="AR205">
            <v>0</v>
          </cell>
          <cell r="AS205">
            <v>0</v>
          </cell>
          <cell r="AT205">
            <v>0</v>
          </cell>
          <cell r="AU205">
            <v>0</v>
          </cell>
          <cell r="AW205">
            <v>0</v>
          </cell>
          <cell r="AX205">
            <v>20207.29</v>
          </cell>
        </row>
        <row r="206">
          <cell r="A206">
            <v>2723</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Q206">
            <v>0</v>
          </cell>
          <cell r="AR206">
            <v>0</v>
          </cell>
          <cell r="AS206">
            <v>0</v>
          </cell>
          <cell r="AT206">
            <v>0</v>
          </cell>
          <cell r="AU206">
            <v>0</v>
          </cell>
          <cell r="AW206">
            <v>0</v>
          </cell>
          <cell r="AX206">
            <v>0</v>
          </cell>
        </row>
        <row r="207">
          <cell r="A207">
            <v>2724</v>
          </cell>
          <cell r="B207">
            <v>0</v>
          </cell>
          <cell r="C207">
            <v>0</v>
          </cell>
          <cell r="D207">
            <v>240</v>
          </cell>
          <cell r="E207">
            <v>1120</v>
          </cell>
          <cell r="F207">
            <v>280</v>
          </cell>
          <cell r="G207">
            <v>0</v>
          </cell>
          <cell r="H207">
            <v>0</v>
          </cell>
          <cell r="I207">
            <v>0</v>
          </cell>
          <cell r="J207">
            <v>0</v>
          </cell>
          <cell r="K207">
            <v>-1412.06</v>
          </cell>
          <cell r="L207">
            <v>475.62</v>
          </cell>
          <cell r="M207">
            <v>0.67</v>
          </cell>
          <cell r="N207">
            <v>0</v>
          </cell>
          <cell r="O207">
            <v>0</v>
          </cell>
          <cell r="P207">
            <v>382.5</v>
          </cell>
          <cell r="Q207">
            <v>0</v>
          </cell>
          <cell r="S207">
            <v>1086.73</v>
          </cell>
          <cell r="T207">
            <v>0</v>
          </cell>
          <cell r="U207">
            <v>0</v>
          </cell>
          <cell r="V207">
            <v>0</v>
          </cell>
          <cell r="W207">
            <v>0</v>
          </cell>
          <cell r="X207">
            <v>270</v>
          </cell>
          <cell r="Y207">
            <v>0</v>
          </cell>
          <cell r="Z207">
            <v>596.5</v>
          </cell>
          <cell r="AA207">
            <v>596.5</v>
          </cell>
          <cell r="AB207">
            <v>0</v>
          </cell>
          <cell r="AC207">
            <v>12274.55</v>
          </cell>
          <cell r="AD207">
            <v>0</v>
          </cell>
          <cell r="AE207">
            <v>0</v>
          </cell>
          <cell r="AF207">
            <v>0</v>
          </cell>
          <cell r="AG207">
            <v>0</v>
          </cell>
          <cell r="AH207">
            <v>0</v>
          </cell>
          <cell r="AI207">
            <v>-1128</v>
          </cell>
          <cell r="AJ207">
            <v>0</v>
          </cell>
          <cell r="AK207">
            <v>0</v>
          </cell>
          <cell r="AL207">
            <v>0</v>
          </cell>
          <cell r="AM207">
            <v>0</v>
          </cell>
          <cell r="AN207">
            <v>0</v>
          </cell>
          <cell r="AO207">
            <v>0</v>
          </cell>
          <cell r="AQ207">
            <v>12609.55</v>
          </cell>
          <cell r="AR207">
            <v>0</v>
          </cell>
          <cell r="AS207">
            <v>0</v>
          </cell>
          <cell r="AT207">
            <v>0</v>
          </cell>
          <cell r="AU207">
            <v>0</v>
          </cell>
          <cell r="AW207">
            <v>0</v>
          </cell>
          <cell r="AX207">
            <v>13696.279999999999</v>
          </cell>
        </row>
        <row r="208">
          <cell r="A208">
            <v>2725</v>
          </cell>
          <cell r="B208">
            <v>0</v>
          </cell>
          <cell r="C208">
            <v>0</v>
          </cell>
          <cell r="D208">
            <v>22711.46</v>
          </cell>
          <cell r="E208">
            <v>10001.36</v>
          </cell>
          <cell r="F208">
            <v>8109.71</v>
          </cell>
          <cell r="G208">
            <v>3839.99</v>
          </cell>
          <cell r="H208">
            <v>24129.73</v>
          </cell>
          <cell r="I208">
            <v>2744.67</v>
          </cell>
          <cell r="J208">
            <v>0</v>
          </cell>
          <cell r="K208">
            <v>5734.12</v>
          </cell>
          <cell r="L208">
            <v>4062.04</v>
          </cell>
          <cell r="M208">
            <v>1422.34</v>
          </cell>
          <cell r="N208">
            <v>0</v>
          </cell>
          <cell r="O208">
            <v>0</v>
          </cell>
          <cell r="P208">
            <v>2826.79</v>
          </cell>
          <cell r="Q208">
            <v>2980.19</v>
          </cell>
          <cell r="S208">
            <v>88562.39999999998</v>
          </cell>
          <cell r="T208">
            <v>0</v>
          </cell>
          <cell r="U208">
            <v>0</v>
          </cell>
          <cell r="V208">
            <v>0</v>
          </cell>
          <cell r="W208">
            <v>0</v>
          </cell>
          <cell r="X208">
            <v>2460</v>
          </cell>
          <cell r="Y208">
            <v>0</v>
          </cell>
          <cell r="Z208">
            <v>-2763.49</v>
          </cell>
          <cell r="AA208">
            <v>-6105</v>
          </cell>
          <cell r="AB208">
            <v>0</v>
          </cell>
          <cell r="AC208">
            <v>0</v>
          </cell>
          <cell r="AD208">
            <v>0</v>
          </cell>
          <cell r="AE208">
            <v>2688.39</v>
          </cell>
          <cell r="AF208">
            <v>0</v>
          </cell>
          <cell r="AG208">
            <v>4967</v>
          </cell>
          <cell r="AH208">
            <v>0</v>
          </cell>
          <cell r="AI208">
            <v>14475.12</v>
          </cell>
          <cell r="AJ208">
            <v>3711.38</v>
          </cell>
          <cell r="AK208">
            <v>4013.82</v>
          </cell>
          <cell r="AL208">
            <v>0</v>
          </cell>
          <cell r="AM208">
            <v>0</v>
          </cell>
          <cell r="AN208">
            <v>0</v>
          </cell>
          <cell r="AO208">
            <v>0</v>
          </cell>
          <cell r="AQ208">
            <v>23447.22</v>
          </cell>
          <cell r="AR208">
            <v>0</v>
          </cell>
          <cell r="AS208">
            <v>0</v>
          </cell>
          <cell r="AT208">
            <v>0</v>
          </cell>
          <cell r="AU208">
            <v>0</v>
          </cell>
          <cell r="AW208">
            <v>0</v>
          </cell>
          <cell r="AX208">
            <v>112009.61999999998</v>
          </cell>
        </row>
        <row r="209">
          <cell r="A209">
            <v>2726</v>
          </cell>
          <cell r="B209">
            <v>0</v>
          </cell>
          <cell r="C209">
            <v>0</v>
          </cell>
          <cell r="D209">
            <v>0</v>
          </cell>
          <cell r="E209">
            <v>0</v>
          </cell>
          <cell r="F209">
            <v>0</v>
          </cell>
          <cell r="G209">
            <v>0</v>
          </cell>
          <cell r="H209">
            <v>0</v>
          </cell>
          <cell r="I209">
            <v>608.5</v>
          </cell>
          <cell r="J209">
            <v>0</v>
          </cell>
          <cell r="K209">
            <v>0</v>
          </cell>
          <cell r="L209">
            <v>0</v>
          </cell>
          <cell r="M209">
            <v>0</v>
          </cell>
          <cell r="N209">
            <v>0</v>
          </cell>
          <cell r="O209">
            <v>0</v>
          </cell>
          <cell r="P209">
            <v>0</v>
          </cell>
          <cell r="Q209">
            <v>0</v>
          </cell>
          <cell r="S209">
            <v>608.5</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Q209">
            <v>0</v>
          </cell>
          <cell r="AR209">
            <v>0</v>
          </cell>
          <cell r="AS209">
            <v>0</v>
          </cell>
          <cell r="AT209">
            <v>0</v>
          </cell>
          <cell r="AU209">
            <v>0</v>
          </cell>
          <cell r="AW209">
            <v>0</v>
          </cell>
          <cell r="AX209">
            <v>608.5</v>
          </cell>
        </row>
        <row r="210">
          <cell r="A210">
            <v>2800</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Q210">
            <v>0</v>
          </cell>
          <cell r="AR210">
            <v>0</v>
          </cell>
          <cell r="AS210">
            <v>0</v>
          </cell>
          <cell r="AT210">
            <v>0</v>
          </cell>
          <cell r="AU210">
            <v>0</v>
          </cell>
          <cell r="AW210">
            <v>0</v>
          </cell>
          <cell r="AX210">
            <v>0</v>
          </cell>
        </row>
        <row r="211">
          <cell r="A211">
            <v>2801</v>
          </cell>
          <cell r="B211">
            <v>0</v>
          </cell>
          <cell r="C211">
            <v>0</v>
          </cell>
          <cell r="D211">
            <v>75794.850000000006</v>
          </cell>
          <cell r="E211">
            <v>53170.15</v>
          </cell>
          <cell r="F211">
            <v>92174.45</v>
          </cell>
          <cell r="G211">
            <v>96608.3</v>
          </cell>
          <cell r="H211">
            <v>231287.02</v>
          </cell>
          <cell r="I211">
            <v>77334.11</v>
          </cell>
          <cell r="J211">
            <v>0</v>
          </cell>
          <cell r="K211">
            <v>57797.56</v>
          </cell>
          <cell r="L211">
            <v>33527.49</v>
          </cell>
          <cell r="M211">
            <v>1824.98</v>
          </cell>
          <cell r="N211">
            <v>0</v>
          </cell>
          <cell r="O211">
            <v>0</v>
          </cell>
          <cell r="P211">
            <v>20093.39</v>
          </cell>
          <cell r="Q211">
            <v>37189.699999999997</v>
          </cell>
          <cell r="S211">
            <v>776801.99999999988</v>
          </cell>
          <cell r="T211">
            <v>0</v>
          </cell>
          <cell r="U211">
            <v>0</v>
          </cell>
          <cell r="V211">
            <v>0</v>
          </cell>
          <cell r="W211">
            <v>0</v>
          </cell>
          <cell r="X211">
            <v>136063.92000000001</v>
          </cell>
          <cell r="Y211">
            <v>0</v>
          </cell>
          <cell r="Z211">
            <v>154125.94</v>
          </cell>
          <cell r="AA211">
            <v>132769.14000000001</v>
          </cell>
          <cell r="AB211">
            <v>0</v>
          </cell>
          <cell r="AC211">
            <v>109820.81</v>
          </cell>
          <cell r="AD211">
            <v>0</v>
          </cell>
          <cell r="AE211">
            <v>40739.440000000002</v>
          </cell>
          <cell r="AF211">
            <v>0</v>
          </cell>
          <cell r="AG211">
            <v>11784</v>
          </cell>
          <cell r="AH211">
            <v>0</v>
          </cell>
          <cell r="AI211">
            <v>114994.19</v>
          </cell>
          <cell r="AJ211">
            <v>28191.08</v>
          </cell>
          <cell r="AK211">
            <v>38156.75</v>
          </cell>
          <cell r="AL211">
            <v>0</v>
          </cell>
          <cell r="AM211">
            <v>0</v>
          </cell>
          <cell r="AN211">
            <v>0</v>
          </cell>
          <cell r="AO211">
            <v>0</v>
          </cell>
          <cell r="AQ211">
            <v>766645.2699999999</v>
          </cell>
          <cell r="AR211">
            <v>0</v>
          </cell>
          <cell r="AS211">
            <v>0</v>
          </cell>
          <cell r="AT211">
            <v>0</v>
          </cell>
          <cell r="AU211">
            <v>0</v>
          </cell>
          <cell r="AW211">
            <v>0</v>
          </cell>
          <cell r="AX211">
            <v>1543447.2699999998</v>
          </cell>
        </row>
        <row r="212">
          <cell r="A212">
            <v>2802</v>
          </cell>
          <cell r="B212">
            <v>0</v>
          </cell>
          <cell r="C212">
            <v>0</v>
          </cell>
          <cell r="D212">
            <v>0</v>
          </cell>
          <cell r="E212">
            <v>142.02000000000001</v>
          </cell>
          <cell r="F212">
            <v>1652.68</v>
          </cell>
          <cell r="G212">
            <v>1637.03</v>
          </cell>
          <cell r="H212">
            <v>10773.01</v>
          </cell>
          <cell r="I212">
            <v>2499.66</v>
          </cell>
          <cell r="J212">
            <v>0</v>
          </cell>
          <cell r="K212">
            <v>490.49</v>
          </cell>
          <cell r="L212">
            <v>269.18</v>
          </cell>
          <cell r="M212">
            <v>-86.39</v>
          </cell>
          <cell r="N212">
            <v>0</v>
          </cell>
          <cell r="O212">
            <v>0</v>
          </cell>
          <cell r="P212">
            <v>924.85</v>
          </cell>
          <cell r="Q212">
            <v>2106.7800000000002</v>
          </cell>
          <cell r="S212">
            <v>20409.310000000001</v>
          </cell>
          <cell r="T212">
            <v>0</v>
          </cell>
          <cell r="U212">
            <v>0</v>
          </cell>
          <cell r="V212">
            <v>0</v>
          </cell>
          <cell r="W212">
            <v>0</v>
          </cell>
          <cell r="X212">
            <v>0</v>
          </cell>
          <cell r="Y212">
            <v>0</v>
          </cell>
          <cell r="Z212">
            <v>15441.33</v>
          </cell>
          <cell r="AA212">
            <v>14688.51</v>
          </cell>
          <cell r="AB212">
            <v>0</v>
          </cell>
          <cell r="AC212">
            <v>23517.26</v>
          </cell>
          <cell r="AD212">
            <v>0</v>
          </cell>
          <cell r="AE212">
            <v>360</v>
          </cell>
          <cell r="AF212">
            <v>0</v>
          </cell>
          <cell r="AG212">
            <v>0</v>
          </cell>
          <cell r="AH212">
            <v>0</v>
          </cell>
          <cell r="AI212">
            <v>10638.84</v>
          </cell>
          <cell r="AJ212">
            <v>2661.43</v>
          </cell>
          <cell r="AK212">
            <v>2510.12</v>
          </cell>
          <cell r="AL212">
            <v>0</v>
          </cell>
          <cell r="AM212">
            <v>0</v>
          </cell>
          <cell r="AN212">
            <v>0</v>
          </cell>
          <cell r="AO212">
            <v>0</v>
          </cell>
          <cell r="AQ212">
            <v>69817.489999999991</v>
          </cell>
          <cell r="AR212">
            <v>0</v>
          </cell>
          <cell r="AS212">
            <v>0</v>
          </cell>
          <cell r="AT212">
            <v>0</v>
          </cell>
          <cell r="AU212">
            <v>0</v>
          </cell>
          <cell r="AW212">
            <v>0</v>
          </cell>
          <cell r="AX212">
            <v>90226.799999999988</v>
          </cell>
        </row>
        <row r="213">
          <cell r="A213">
            <v>2803</v>
          </cell>
          <cell r="B213">
            <v>0</v>
          </cell>
          <cell r="C213">
            <v>0</v>
          </cell>
          <cell r="D213">
            <v>4517.24</v>
          </cell>
          <cell r="E213">
            <v>4041.21</v>
          </cell>
          <cell r="F213">
            <v>4851.63</v>
          </cell>
          <cell r="G213">
            <v>9349.4699999999993</v>
          </cell>
          <cell r="H213">
            <v>6260.37</v>
          </cell>
          <cell r="I213">
            <v>7139.16</v>
          </cell>
          <cell r="J213">
            <v>0</v>
          </cell>
          <cell r="K213">
            <v>3899.36</v>
          </cell>
          <cell r="L213">
            <v>3950.3</v>
          </cell>
          <cell r="M213">
            <v>27.84</v>
          </cell>
          <cell r="N213">
            <v>0</v>
          </cell>
          <cell r="O213">
            <v>0</v>
          </cell>
          <cell r="P213">
            <v>672.21</v>
          </cell>
          <cell r="Q213">
            <v>3228.74</v>
          </cell>
          <cell r="S213">
            <v>47937.53</v>
          </cell>
          <cell r="T213">
            <v>0</v>
          </cell>
          <cell r="U213">
            <v>0</v>
          </cell>
          <cell r="V213">
            <v>0</v>
          </cell>
          <cell r="W213">
            <v>0</v>
          </cell>
          <cell r="X213">
            <v>7043.6</v>
          </cell>
          <cell r="Y213">
            <v>0</v>
          </cell>
          <cell r="Z213">
            <v>7351.67</v>
          </cell>
          <cell r="AA213">
            <v>6666.73</v>
          </cell>
          <cell r="AB213">
            <v>0</v>
          </cell>
          <cell r="AC213">
            <v>9712.09</v>
          </cell>
          <cell r="AD213">
            <v>0</v>
          </cell>
          <cell r="AE213">
            <v>3173.48</v>
          </cell>
          <cell r="AF213">
            <v>0</v>
          </cell>
          <cell r="AG213">
            <v>0</v>
          </cell>
          <cell r="AH213">
            <v>0</v>
          </cell>
          <cell r="AI213">
            <v>9019.6299999999992</v>
          </cell>
          <cell r="AJ213">
            <v>2391.2199999999998</v>
          </cell>
          <cell r="AK213">
            <v>2852.8</v>
          </cell>
          <cell r="AL213">
            <v>0</v>
          </cell>
          <cell r="AM213">
            <v>0</v>
          </cell>
          <cell r="AN213">
            <v>0</v>
          </cell>
          <cell r="AO213">
            <v>0</v>
          </cell>
          <cell r="AQ213">
            <v>48211.22</v>
          </cell>
          <cell r="AR213">
            <v>0</v>
          </cell>
          <cell r="AS213">
            <v>0</v>
          </cell>
          <cell r="AT213">
            <v>0</v>
          </cell>
          <cell r="AU213">
            <v>0</v>
          </cell>
          <cell r="AW213">
            <v>0</v>
          </cell>
          <cell r="AX213">
            <v>96148.75</v>
          </cell>
        </row>
        <row r="214">
          <cell r="A214">
            <v>2804</v>
          </cell>
          <cell r="B214">
            <v>0</v>
          </cell>
          <cell r="C214">
            <v>0</v>
          </cell>
          <cell r="D214">
            <v>0</v>
          </cell>
          <cell r="E214">
            <v>506.8</v>
          </cell>
          <cell r="F214">
            <v>15.09</v>
          </cell>
          <cell r="G214">
            <v>0</v>
          </cell>
          <cell r="H214">
            <v>0</v>
          </cell>
          <cell r="I214">
            <v>0</v>
          </cell>
          <cell r="J214">
            <v>0</v>
          </cell>
          <cell r="K214">
            <v>0</v>
          </cell>
          <cell r="L214">
            <v>0</v>
          </cell>
          <cell r="M214">
            <v>0</v>
          </cell>
          <cell r="N214">
            <v>0</v>
          </cell>
          <cell r="O214">
            <v>0</v>
          </cell>
          <cell r="P214">
            <v>0</v>
          </cell>
          <cell r="Q214">
            <v>0</v>
          </cell>
          <cell r="S214">
            <v>521.89</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Q214">
            <v>0</v>
          </cell>
          <cell r="AR214">
            <v>0</v>
          </cell>
          <cell r="AS214">
            <v>0</v>
          </cell>
          <cell r="AT214">
            <v>0</v>
          </cell>
          <cell r="AU214">
            <v>0</v>
          </cell>
          <cell r="AW214">
            <v>0</v>
          </cell>
          <cell r="AX214">
            <v>521.89</v>
          </cell>
        </row>
        <row r="215">
          <cell r="A215">
            <v>2805</v>
          </cell>
          <cell r="B215">
            <v>0</v>
          </cell>
          <cell r="C215">
            <v>0</v>
          </cell>
          <cell r="D215">
            <v>0</v>
          </cell>
          <cell r="E215">
            <v>0</v>
          </cell>
          <cell r="F215">
            <v>0</v>
          </cell>
          <cell r="G215">
            <v>0</v>
          </cell>
          <cell r="H215">
            <v>0</v>
          </cell>
          <cell r="I215">
            <v>0</v>
          </cell>
          <cell r="J215">
            <v>0</v>
          </cell>
          <cell r="K215">
            <v>19044</v>
          </cell>
          <cell r="L215">
            <v>10503</v>
          </cell>
          <cell r="M215">
            <v>0</v>
          </cell>
          <cell r="N215">
            <v>0</v>
          </cell>
          <cell r="O215">
            <v>0</v>
          </cell>
          <cell r="P215">
            <v>0</v>
          </cell>
          <cell r="Q215">
            <v>0</v>
          </cell>
          <cell r="S215">
            <v>29547</v>
          </cell>
          <cell r="T215">
            <v>0</v>
          </cell>
          <cell r="U215">
            <v>0</v>
          </cell>
          <cell r="V215">
            <v>0</v>
          </cell>
          <cell r="W215">
            <v>0</v>
          </cell>
          <cell r="X215">
            <v>4974.58</v>
          </cell>
          <cell r="Y215">
            <v>0</v>
          </cell>
          <cell r="Z215">
            <v>11717.2</v>
          </cell>
          <cell r="AA215">
            <v>11700.47</v>
          </cell>
          <cell r="AB215">
            <v>0</v>
          </cell>
          <cell r="AC215">
            <v>14388.88</v>
          </cell>
          <cell r="AD215">
            <v>0</v>
          </cell>
          <cell r="AE215">
            <v>0</v>
          </cell>
          <cell r="AF215">
            <v>0</v>
          </cell>
          <cell r="AG215">
            <v>0</v>
          </cell>
          <cell r="AH215">
            <v>0</v>
          </cell>
          <cell r="AI215">
            <v>44966.720000000001</v>
          </cell>
          <cell r="AJ215">
            <v>13001.99</v>
          </cell>
          <cell r="AK215">
            <v>7041.16</v>
          </cell>
          <cell r="AL215">
            <v>0</v>
          </cell>
          <cell r="AM215">
            <v>0</v>
          </cell>
          <cell r="AN215">
            <v>0</v>
          </cell>
          <cell r="AO215">
            <v>0</v>
          </cell>
          <cell r="AQ215">
            <v>107791.00000000001</v>
          </cell>
          <cell r="AR215">
            <v>0</v>
          </cell>
          <cell r="AS215">
            <v>0</v>
          </cell>
          <cell r="AT215">
            <v>0</v>
          </cell>
          <cell r="AU215">
            <v>0</v>
          </cell>
          <cell r="AW215">
            <v>0</v>
          </cell>
          <cell r="AX215">
            <v>137338</v>
          </cell>
        </row>
        <row r="216">
          <cell r="A216">
            <v>2820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Q216">
            <v>0</v>
          </cell>
          <cell r="AR216">
            <v>0</v>
          </cell>
          <cell r="AS216">
            <v>0</v>
          </cell>
          <cell r="AT216">
            <v>0</v>
          </cell>
          <cell r="AU216">
            <v>0</v>
          </cell>
          <cell r="AW216">
            <v>0</v>
          </cell>
          <cell r="AX216">
            <v>0</v>
          </cell>
        </row>
        <row r="217">
          <cell r="A217">
            <v>2821</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Q217">
            <v>0</v>
          </cell>
          <cell r="AR217">
            <v>0</v>
          </cell>
          <cell r="AS217">
            <v>0</v>
          </cell>
          <cell r="AT217">
            <v>0</v>
          </cell>
          <cell r="AU217">
            <v>0</v>
          </cell>
          <cell r="AW217">
            <v>0</v>
          </cell>
          <cell r="AX217">
            <v>0</v>
          </cell>
        </row>
        <row r="218">
          <cell r="A218">
            <v>2822</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Q218">
            <v>0</v>
          </cell>
          <cell r="AR218">
            <v>0</v>
          </cell>
          <cell r="AS218">
            <v>0</v>
          </cell>
          <cell r="AT218">
            <v>0</v>
          </cell>
          <cell r="AU218">
            <v>0</v>
          </cell>
          <cell r="AW218">
            <v>0</v>
          </cell>
          <cell r="AX218">
            <v>0</v>
          </cell>
        </row>
        <row r="219">
          <cell r="A219">
            <v>2823</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Q219">
            <v>0</v>
          </cell>
          <cell r="AR219">
            <v>0</v>
          </cell>
          <cell r="AS219">
            <v>0</v>
          </cell>
          <cell r="AT219">
            <v>0</v>
          </cell>
          <cell r="AU219">
            <v>0</v>
          </cell>
          <cell r="AW219">
            <v>0</v>
          </cell>
          <cell r="AX219">
            <v>0</v>
          </cell>
        </row>
        <row r="220">
          <cell r="A220">
            <v>2824</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Q220">
            <v>0</v>
          </cell>
          <cell r="AR220">
            <v>0</v>
          </cell>
          <cell r="AS220">
            <v>0</v>
          </cell>
          <cell r="AT220">
            <v>0</v>
          </cell>
          <cell r="AU220">
            <v>0</v>
          </cell>
          <cell r="AW220">
            <v>0</v>
          </cell>
          <cell r="AX220">
            <v>0</v>
          </cell>
        </row>
        <row r="221">
          <cell r="A221">
            <v>2825</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Q221">
            <v>0</v>
          </cell>
          <cell r="AR221">
            <v>0</v>
          </cell>
          <cell r="AS221">
            <v>0</v>
          </cell>
          <cell r="AT221">
            <v>0</v>
          </cell>
          <cell r="AU221">
            <v>0</v>
          </cell>
          <cell r="AW221">
            <v>0</v>
          </cell>
          <cell r="AX221">
            <v>0</v>
          </cell>
        </row>
        <row r="222">
          <cell r="A222">
            <v>2826</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Q222">
            <v>0</v>
          </cell>
          <cell r="AR222">
            <v>0</v>
          </cell>
          <cell r="AS222">
            <v>0</v>
          </cell>
          <cell r="AT222">
            <v>0</v>
          </cell>
          <cell r="AU222">
            <v>0</v>
          </cell>
          <cell r="AW222">
            <v>0</v>
          </cell>
          <cell r="AX222">
            <v>0</v>
          </cell>
        </row>
        <row r="223">
          <cell r="A223">
            <v>2827</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Q223">
            <v>0</v>
          </cell>
          <cell r="AR223">
            <v>0</v>
          </cell>
          <cell r="AS223">
            <v>0</v>
          </cell>
          <cell r="AT223">
            <v>0</v>
          </cell>
          <cell r="AU223">
            <v>0</v>
          </cell>
          <cell r="AW223">
            <v>0</v>
          </cell>
          <cell r="AX223">
            <v>0</v>
          </cell>
        </row>
        <row r="224">
          <cell r="A224">
            <v>2828</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Q224">
            <v>0</v>
          </cell>
          <cell r="AR224">
            <v>0</v>
          </cell>
          <cell r="AS224">
            <v>0</v>
          </cell>
          <cell r="AT224">
            <v>0</v>
          </cell>
          <cell r="AU224">
            <v>0</v>
          </cell>
          <cell r="AW224">
            <v>0</v>
          </cell>
          <cell r="AX224">
            <v>0</v>
          </cell>
        </row>
        <row r="225">
          <cell r="A225">
            <v>2829</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Q225">
            <v>0</v>
          </cell>
          <cell r="AR225">
            <v>0</v>
          </cell>
          <cell r="AS225">
            <v>0</v>
          </cell>
          <cell r="AT225">
            <v>0</v>
          </cell>
          <cell r="AU225">
            <v>0</v>
          </cell>
          <cell r="AW225">
            <v>0</v>
          </cell>
          <cell r="AX225">
            <v>0</v>
          </cell>
        </row>
        <row r="226">
          <cell r="A226">
            <v>2830</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Q226">
            <v>0</v>
          </cell>
          <cell r="AR226">
            <v>0</v>
          </cell>
          <cell r="AS226">
            <v>0</v>
          </cell>
          <cell r="AT226">
            <v>0</v>
          </cell>
          <cell r="AU226">
            <v>0</v>
          </cell>
          <cell r="AW226">
            <v>0</v>
          </cell>
          <cell r="AX226">
            <v>0</v>
          </cell>
        </row>
        <row r="227">
          <cell r="A227">
            <v>2831</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Q227">
            <v>0</v>
          </cell>
          <cell r="AR227">
            <v>0</v>
          </cell>
          <cell r="AS227">
            <v>0</v>
          </cell>
          <cell r="AT227">
            <v>0</v>
          </cell>
          <cell r="AU227">
            <v>0</v>
          </cell>
          <cell r="AW227">
            <v>0</v>
          </cell>
          <cell r="AX227">
            <v>0</v>
          </cell>
        </row>
        <row r="228">
          <cell r="A228">
            <v>2850</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Q228">
            <v>0</v>
          </cell>
          <cell r="AR228">
            <v>0</v>
          </cell>
          <cell r="AS228">
            <v>0</v>
          </cell>
          <cell r="AT228">
            <v>0</v>
          </cell>
          <cell r="AU228">
            <v>0</v>
          </cell>
          <cell r="AW228">
            <v>0</v>
          </cell>
          <cell r="AX228">
            <v>0</v>
          </cell>
        </row>
        <row r="229">
          <cell r="A229">
            <v>2851</v>
          </cell>
          <cell r="B229">
            <v>0</v>
          </cell>
          <cell r="C229">
            <v>0</v>
          </cell>
          <cell r="D229">
            <v>103301.98</v>
          </cell>
          <cell r="E229">
            <v>61767.360000000001</v>
          </cell>
          <cell r="F229">
            <v>193873.66</v>
          </cell>
          <cell r="G229">
            <v>82685.98</v>
          </cell>
          <cell r="H229">
            <v>0</v>
          </cell>
          <cell r="I229">
            <v>109616.56</v>
          </cell>
          <cell r="J229">
            <v>0</v>
          </cell>
          <cell r="K229">
            <v>227587.76</v>
          </cell>
          <cell r="L229">
            <v>122091.89</v>
          </cell>
          <cell r="M229">
            <v>2907.82</v>
          </cell>
          <cell r="N229">
            <v>0</v>
          </cell>
          <cell r="O229">
            <v>0</v>
          </cell>
          <cell r="P229">
            <v>41731.56</v>
          </cell>
          <cell r="Q229">
            <v>91129.73</v>
          </cell>
          <cell r="S229">
            <v>1036694.3</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Q229">
            <v>0</v>
          </cell>
          <cell r="AR229">
            <v>0</v>
          </cell>
          <cell r="AS229">
            <v>0</v>
          </cell>
          <cell r="AT229">
            <v>0</v>
          </cell>
          <cell r="AU229">
            <v>0</v>
          </cell>
          <cell r="AW229">
            <v>0</v>
          </cell>
          <cell r="AX229">
            <v>1036694.3</v>
          </cell>
        </row>
        <row r="230">
          <cell r="A230">
            <v>2852</v>
          </cell>
          <cell r="B230">
            <v>0</v>
          </cell>
          <cell r="C230">
            <v>0</v>
          </cell>
          <cell r="D230">
            <v>0</v>
          </cell>
          <cell r="E230">
            <v>0</v>
          </cell>
          <cell r="F230">
            <v>0</v>
          </cell>
          <cell r="G230">
            <v>0</v>
          </cell>
          <cell r="H230">
            <v>49999.98</v>
          </cell>
          <cell r="I230">
            <v>0</v>
          </cell>
          <cell r="J230">
            <v>0</v>
          </cell>
          <cell r="K230">
            <v>0</v>
          </cell>
          <cell r="L230">
            <v>0</v>
          </cell>
          <cell r="M230">
            <v>0</v>
          </cell>
          <cell r="N230">
            <v>0</v>
          </cell>
          <cell r="O230">
            <v>0</v>
          </cell>
          <cell r="P230">
            <v>0</v>
          </cell>
          <cell r="Q230">
            <v>0</v>
          </cell>
          <cell r="S230">
            <v>49999.98</v>
          </cell>
          <cell r="T230">
            <v>0</v>
          </cell>
          <cell r="U230">
            <v>0</v>
          </cell>
          <cell r="V230">
            <v>0</v>
          </cell>
          <cell r="W230">
            <v>0</v>
          </cell>
          <cell r="X230">
            <v>10500</v>
          </cell>
          <cell r="Y230">
            <v>0</v>
          </cell>
          <cell r="Z230">
            <v>42524.29</v>
          </cell>
          <cell r="AA230">
            <v>39697.919999999998</v>
          </cell>
          <cell r="AB230">
            <v>0</v>
          </cell>
          <cell r="AC230">
            <v>10277.76</v>
          </cell>
          <cell r="AD230">
            <v>0</v>
          </cell>
          <cell r="AE230">
            <v>30114.18</v>
          </cell>
          <cell r="AF230">
            <v>0</v>
          </cell>
          <cell r="AG230">
            <v>18750</v>
          </cell>
          <cell r="AH230">
            <v>0</v>
          </cell>
          <cell r="AI230">
            <v>57728.65</v>
          </cell>
          <cell r="AJ230">
            <v>14432.16</v>
          </cell>
          <cell r="AK230">
            <v>18040.21</v>
          </cell>
          <cell r="AL230">
            <v>0</v>
          </cell>
          <cell r="AM230">
            <v>0</v>
          </cell>
          <cell r="AN230">
            <v>0</v>
          </cell>
          <cell r="AO230">
            <v>0</v>
          </cell>
          <cell r="AQ230">
            <v>242065.16999999998</v>
          </cell>
          <cell r="AR230">
            <v>0</v>
          </cell>
          <cell r="AS230">
            <v>0</v>
          </cell>
          <cell r="AT230">
            <v>0</v>
          </cell>
          <cell r="AU230">
            <v>0</v>
          </cell>
          <cell r="AW230">
            <v>0</v>
          </cell>
          <cell r="AX230">
            <v>292065.14999999997</v>
          </cell>
        </row>
        <row r="231">
          <cell r="A231">
            <v>2900</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Q231">
            <v>0</v>
          </cell>
          <cell r="AR231">
            <v>0</v>
          </cell>
          <cell r="AS231">
            <v>0</v>
          </cell>
          <cell r="AT231">
            <v>0</v>
          </cell>
          <cell r="AU231">
            <v>0</v>
          </cell>
          <cell r="AW231">
            <v>0</v>
          </cell>
          <cell r="AX231">
            <v>0</v>
          </cell>
        </row>
        <row r="232">
          <cell r="A232">
            <v>2901</v>
          </cell>
          <cell r="B232">
            <v>0</v>
          </cell>
          <cell r="C232">
            <v>0</v>
          </cell>
          <cell r="D232">
            <v>0</v>
          </cell>
          <cell r="E232">
            <v>0</v>
          </cell>
          <cell r="F232">
            <v>0</v>
          </cell>
          <cell r="G232">
            <v>0</v>
          </cell>
          <cell r="H232">
            <v>622.29999999999995</v>
          </cell>
          <cell r="I232">
            <v>0</v>
          </cell>
          <cell r="J232">
            <v>0</v>
          </cell>
          <cell r="K232">
            <v>0</v>
          </cell>
          <cell r="L232">
            <v>0</v>
          </cell>
          <cell r="M232">
            <v>0</v>
          </cell>
          <cell r="N232">
            <v>0</v>
          </cell>
          <cell r="O232">
            <v>0</v>
          </cell>
          <cell r="P232">
            <v>0</v>
          </cell>
          <cell r="Q232">
            <v>0</v>
          </cell>
          <cell r="S232">
            <v>622.29999999999995</v>
          </cell>
          <cell r="T232">
            <v>0</v>
          </cell>
          <cell r="U232">
            <v>0</v>
          </cell>
          <cell r="V232">
            <v>0</v>
          </cell>
          <cell r="W232">
            <v>0</v>
          </cell>
          <cell r="X232">
            <v>0</v>
          </cell>
          <cell r="Y232">
            <v>0</v>
          </cell>
          <cell r="Z232">
            <v>337.41</v>
          </cell>
          <cell r="AA232">
            <v>322.33</v>
          </cell>
          <cell r="AB232">
            <v>0</v>
          </cell>
          <cell r="AC232">
            <v>413.7</v>
          </cell>
          <cell r="AD232">
            <v>0</v>
          </cell>
          <cell r="AE232">
            <v>74.430000000000007</v>
          </cell>
          <cell r="AF232">
            <v>0</v>
          </cell>
          <cell r="AG232">
            <v>0</v>
          </cell>
          <cell r="AH232">
            <v>0</v>
          </cell>
          <cell r="AI232">
            <v>306.22000000000003</v>
          </cell>
          <cell r="AJ232">
            <v>58.96</v>
          </cell>
          <cell r="AK232">
            <v>64.959999999999994</v>
          </cell>
          <cell r="AL232">
            <v>0</v>
          </cell>
          <cell r="AM232">
            <v>0</v>
          </cell>
          <cell r="AN232">
            <v>0</v>
          </cell>
          <cell r="AO232">
            <v>0</v>
          </cell>
          <cell r="AQ232">
            <v>1578.0100000000002</v>
          </cell>
          <cell r="AR232">
            <v>0</v>
          </cell>
          <cell r="AS232">
            <v>0</v>
          </cell>
          <cell r="AT232">
            <v>0</v>
          </cell>
          <cell r="AU232">
            <v>0</v>
          </cell>
          <cell r="AW232">
            <v>0</v>
          </cell>
          <cell r="AX232">
            <v>2200.3100000000004</v>
          </cell>
        </row>
        <row r="233">
          <cell r="A233">
            <v>2902</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216.4</v>
          </cell>
          <cell r="AH233">
            <v>0</v>
          </cell>
          <cell r="AI233">
            <v>0</v>
          </cell>
          <cell r="AJ233">
            <v>0</v>
          </cell>
          <cell r="AK233">
            <v>0</v>
          </cell>
          <cell r="AL233">
            <v>0</v>
          </cell>
          <cell r="AM233">
            <v>0</v>
          </cell>
          <cell r="AN233">
            <v>0</v>
          </cell>
          <cell r="AO233">
            <v>0</v>
          </cell>
          <cell r="AQ233">
            <v>216.4</v>
          </cell>
          <cell r="AR233">
            <v>0</v>
          </cell>
          <cell r="AS233">
            <v>0</v>
          </cell>
          <cell r="AT233">
            <v>0</v>
          </cell>
          <cell r="AU233">
            <v>0</v>
          </cell>
          <cell r="AW233">
            <v>0</v>
          </cell>
          <cell r="AX233">
            <v>216.4</v>
          </cell>
        </row>
        <row r="234">
          <cell r="A234">
            <v>2903</v>
          </cell>
          <cell r="B234">
            <v>0</v>
          </cell>
          <cell r="C234">
            <v>0</v>
          </cell>
          <cell r="D234">
            <v>0</v>
          </cell>
          <cell r="E234">
            <v>0</v>
          </cell>
          <cell r="F234">
            <v>0</v>
          </cell>
          <cell r="G234">
            <v>0</v>
          </cell>
          <cell r="H234">
            <v>-1500</v>
          </cell>
          <cell r="I234">
            <v>0</v>
          </cell>
          <cell r="J234">
            <v>0</v>
          </cell>
          <cell r="K234">
            <v>0</v>
          </cell>
          <cell r="L234">
            <v>0</v>
          </cell>
          <cell r="M234">
            <v>0</v>
          </cell>
          <cell r="N234">
            <v>0</v>
          </cell>
          <cell r="O234">
            <v>0</v>
          </cell>
          <cell r="P234">
            <v>0</v>
          </cell>
          <cell r="Q234">
            <v>0</v>
          </cell>
          <cell r="S234">
            <v>-1500</v>
          </cell>
          <cell r="T234">
            <v>0</v>
          </cell>
          <cell r="U234">
            <v>0</v>
          </cell>
          <cell r="V234">
            <v>0</v>
          </cell>
          <cell r="W234">
            <v>0</v>
          </cell>
          <cell r="X234">
            <v>0</v>
          </cell>
          <cell r="Y234">
            <v>0</v>
          </cell>
          <cell r="Z234">
            <v>21112.95</v>
          </cell>
          <cell r="AA234">
            <v>18540.419999999998</v>
          </cell>
          <cell r="AB234">
            <v>0</v>
          </cell>
          <cell r="AC234">
            <v>12845.7</v>
          </cell>
          <cell r="AD234">
            <v>0</v>
          </cell>
          <cell r="AE234">
            <v>0</v>
          </cell>
          <cell r="AF234">
            <v>0</v>
          </cell>
          <cell r="AG234">
            <v>0</v>
          </cell>
          <cell r="AH234">
            <v>0</v>
          </cell>
          <cell r="AI234">
            <v>0</v>
          </cell>
          <cell r="AJ234">
            <v>0</v>
          </cell>
          <cell r="AK234">
            <v>0</v>
          </cell>
          <cell r="AL234">
            <v>0</v>
          </cell>
          <cell r="AM234">
            <v>0</v>
          </cell>
          <cell r="AN234">
            <v>0</v>
          </cell>
          <cell r="AO234">
            <v>0</v>
          </cell>
          <cell r="AQ234">
            <v>52499.069999999992</v>
          </cell>
          <cell r="AR234">
            <v>0</v>
          </cell>
          <cell r="AS234">
            <v>0</v>
          </cell>
          <cell r="AT234">
            <v>0</v>
          </cell>
          <cell r="AU234">
            <v>0</v>
          </cell>
          <cell r="AW234">
            <v>0</v>
          </cell>
          <cell r="AX234">
            <v>50999.069999999992</v>
          </cell>
        </row>
        <row r="235">
          <cell r="A235">
            <v>2920</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Q235">
            <v>0</v>
          </cell>
          <cell r="AR235">
            <v>0</v>
          </cell>
          <cell r="AS235">
            <v>0</v>
          </cell>
          <cell r="AT235">
            <v>0</v>
          </cell>
          <cell r="AU235">
            <v>0</v>
          </cell>
          <cell r="AW235">
            <v>0</v>
          </cell>
          <cell r="AX235">
            <v>0</v>
          </cell>
        </row>
        <row r="236">
          <cell r="A236">
            <v>2921</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Q236">
            <v>0</v>
          </cell>
          <cell r="AR236">
            <v>0</v>
          </cell>
          <cell r="AS236">
            <v>0</v>
          </cell>
          <cell r="AT236">
            <v>0</v>
          </cell>
          <cell r="AU236">
            <v>0</v>
          </cell>
          <cell r="AW236">
            <v>0</v>
          </cell>
          <cell r="AX236">
            <v>0</v>
          </cell>
        </row>
        <row r="237">
          <cell r="A237">
            <v>2922</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Q237">
            <v>0</v>
          </cell>
          <cell r="AR237">
            <v>0</v>
          </cell>
          <cell r="AS237">
            <v>0</v>
          </cell>
          <cell r="AT237">
            <v>0</v>
          </cell>
          <cell r="AU237">
            <v>0</v>
          </cell>
          <cell r="AW237">
            <v>0</v>
          </cell>
          <cell r="AX237">
            <v>0</v>
          </cell>
        </row>
        <row r="238">
          <cell r="A238">
            <v>2923</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S238">
            <v>0</v>
          </cell>
          <cell r="T238">
            <v>0</v>
          </cell>
          <cell r="U238">
            <v>0</v>
          </cell>
          <cell r="V238">
            <v>0</v>
          </cell>
          <cell r="W238">
            <v>0</v>
          </cell>
          <cell r="X238">
            <v>4349.28</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Q238">
            <v>4349.28</v>
          </cell>
          <cell r="AR238">
            <v>0</v>
          </cell>
          <cell r="AS238">
            <v>0</v>
          </cell>
          <cell r="AT238">
            <v>0</v>
          </cell>
          <cell r="AU238">
            <v>0</v>
          </cell>
          <cell r="AW238">
            <v>0</v>
          </cell>
          <cell r="AX238">
            <v>4349.28</v>
          </cell>
        </row>
        <row r="239">
          <cell r="A239">
            <v>2999</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Q239">
            <v>0</v>
          </cell>
          <cell r="AR239">
            <v>0</v>
          </cell>
          <cell r="AS239">
            <v>0</v>
          </cell>
          <cell r="AT239">
            <v>0</v>
          </cell>
          <cell r="AU239">
            <v>0</v>
          </cell>
          <cell r="AW239">
            <v>0</v>
          </cell>
          <cell r="AX239">
            <v>0</v>
          </cell>
        </row>
        <row r="240">
          <cell r="A240">
            <v>3000</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Q240">
            <v>0</v>
          </cell>
          <cell r="AR240">
            <v>0</v>
          </cell>
          <cell r="AS240">
            <v>0</v>
          </cell>
          <cell r="AT240">
            <v>0</v>
          </cell>
          <cell r="AU240">
            <v>0</v>
          </cell>
          <cell r="AW240">
            <v>0</v>
          </cell>
          <cell r="AX240">
            <v>0</v>
          </cell>
        </row>
        <row r="241">
          <cell r="A241">
            <v>3100</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Q241">
            <v>0</v>
          </cell>
          <cell r="AR241">
            <v>0</v>
          </cell>
          <cell r="AS241">
            <v>0</v>
          </cell>
          <cell r="AT241">
            <v>0</v>
          </cell>
          <cell r="AU241">
            <v>0</v>
          </cell>
          <cell r="AW241">
            <v>0</v>
          </cell>
          <cell r="AX241">
            <v>0</v>
          </cell>
        </row>
        <row r="242">
          <cell r="A242">
            <v>3101</v>
          </cell>
          <cell r="B242">
            <v>0</v>
          </cell>
          <cell r="C242">
            <v>0</v>
          </cell>
          <cell r="D242">
            <v>87150.5</v>
          </cell>
          <cell r="E242">
            <v>59042.63</v>
          </cell>
          <cell r="F242">
            <v>153907.35</v>
          </cell>
          <cell r="G242">
            <v>33705.1</v>
          </cell>
          <cell r="H242">
            <v>231704.51</v>
          </cell>
          <cell r="I242">
            <v>78379.960000000006</v>
          </cell>
          <cell r="J242">
            <v>0</v>
          </cell>
          <cell r="K242">
            <v>248509.41</v>
          </cell>
          <cell r="L242">
            <v>146564.43</v>
          </cell>
          <cell r="M242">
            <v>3781.35</v>
          </cell>
          <cell r="N242">
            <v>0</v>
          </cell>
          <cell r="O242">
            <v>0</v>
          </cell>
          <cell r="P242">
            <v>34344.43</v>
          </cell>
          <cell r="Q242">
            <v>60509.01</v>
          </cell>
          <cell r="S242">
            <v>1137598.68</v>
          </cell>
          <cell r="T242">
            <v>0</v>
          </cell>
          <cell r="U242">
            <v>0</v>
          </cell>
          <cell r="V242">
            <v>0</v>
          </cell>
          <cell r="W242">
            <v>0</v>
          </cell>
          <cell r="X242">
            <v>0</v>
          </cell>
          <cell r="Y242">
            <v>0</v>
          </cell>
          <cell r="Z242">
            <v>0</v>
          </cell>
          <cell r="AA242">
            <v>0</v>
          </cell>
          <cell r="AB242">
            <v>0</v>
          </cell>
          <cell r="AC242">
            <v>7539.58</v>
          </cell>
          <cell r="AD242">
            <v>0</v>
          </cell>
          <cell r="AE242">
            <v>31691.59</v>
          </cell>
          <cell r="AF242">
            <v>0</v>
          </cell>
          <cell r="AG242">
            <v>16.27</v>
          </cell>
          <cell r="AH242">
            <v>0</v>
          </cell>
          <cell r="AI242">
            <v>57561.23</v>
          </cell>
          <cell r="AJ242">
            <v>5149.32</v>
          </cell>
          <cell r="AK242">
            <v>0</v>
          </cell>
          <cell r="AL242">
            <v>0</v>
          </cell>
          <cell r="AM242">
            <v>0</v>
          </cell>
          <cell r="AN242">
            <v>0</v>
          </cell>
          <cell r="AO242">
            <v>0</v>
          </cell>
          <cell r="AQ242">
            <v>101957.98999999999</v>
          </cell>
          <cell r="AR242">
            <v>0</v>
          </cell>
          <cell r="AS242">
            <v>0</v>
          </cell>
          <cell r="AT242">
            <v>0</v>
          </cell>
          <cell r="AU242">
            <v>0</v>
          </cell>
          <cell r="AW242">
            <v>0</v>
          </cell>
          <cell r="AX242">
            <v>1239556.67</v>
          </cell>
        </row>
        <row r="243">
          <cell r="A243">
            <v>3102</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179.1</v>
          </cell>
          <cell r="Q243">
            <v>0</v>
          </cell>
          <cell r="S243">
            <v>179.1</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Q243">
            <v>0</v>
          </cell>
          <cell r="AR243">
            <v>0</v>
          </cell>
          <cell r="AS243">
            <v>0</v>
          </cell>
          <cell r="AT243">
            <v>0</v>
          </cell>
          <cell r="AU243">
            <v>0</v>
          </cell>
          <cell r="AW243">
            <v>0</v>
          </cell>
          <cell r="AX243">
            <v>179.1</v>
          </cell>
        </row>
        <row r="244">
          <cell r="A244">
            <v>3103</v>
          </cell>
          <cell r="B244">
            <v>0</v>
          </cell>
          <cell r="C244">
            <v>0</v>
          </cell>
          <cell r="D244">
            <v>14319.44</v>
          </cell>
          <cell r="E244">
            <v>6962.56</v>
          </cell>
          <cell r="F244">
            <v>10878.05</v>
          </cell>
          <cell r="G244">
            <v>-18506.27</v>
          </cell>
          <cell r="H244">
            <v>0</v>
          </cell>
          <cell r="I244">
            <v>16650.400000000001</v>
          </cell>
          <cell r="J244">
            <v>0</v>
          </cell>
          <cell r="K244">
            <v>25331.66</v>
          </cell>
          <cell r="L244">
            <v>10647.51</v>
          </cell>
          <cell r="M244">
            <v>207.56</v>
          </cell>
          <cell r="N244">
            <v>0</v>
          </cell>
          <cell r="O244">
            <v>0</v>
          </cell>
          <cell r="P244">
            <v>863.24</v>
          </cell>
          <cell r="Q244">
            <v>19986.61</v>
          </cell>
          <cell r="S244">
            <v>87340.76</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Q244">
            <v>0</v>
          </cell>
          <cell r="AR244">
            <v>0</v>
          </cell>
          <cell r="AS244">
            <v>0</v>
          </cell>
          <cell r="AT244">
            <v>0</v>
          </cell>
          <cell r="AU244">
            <v>0</v>
          </cell>
          <cell r="AW244">
            <v>0</v>
          </cell>
          <cell r="AX244">
            <v>87340.76</v>
          </cell>
        </row>
        <row r="245">
          <cell r="A245">
            <v>3104</v>
          </cell>
          <cell r="B245">
            <v>0</v>
          </cell>
          <cell r="C245">
            <v>0</v>
          </cell>
          <cell r="D245">
            <v>0</v>
          </cell>
          <cell r="E245">
            <v>0</v>
          </cell>
          <cell r="F245">
            <v>0</v>
          </cell>
          <cell r="G245">
            <v>0</v>
          </cell>
          <cell r="H245">
            <v>0</v>
          </cell>
          <cell r="I245">
            <v>2800.83</v>
          </cell>
          <cell r="J245">
            <v>0</v>
          </cell>
          <cell r="K245">
            <v>0</v>
          </cell>
          <cell r="L245">
            <v>0</v>
          </cell>
          <cell r="M245">
            <v>1245.3599999999999</v>
          </cell>
          <cell r="N245">
            <v>0</v>
          </cell>
          <cell r="O245">
            <v>0</v>
          </cell>
          <cell r="P245">
            <v>0</v>
          </cell>
          <cell r="Q245">
            <v>0</v>
          </cell>
          <cell r="S245">
            <v>4046.1899999999996</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Q245">
            <v>0</v>
          </cell>
          <cell r="AR245">
            <v>0</v>
          </cell>
          <cell r="AS245">
            <v>0</v>
          </cell>
          <cell r="AT245">
            <v>0</v>
          </cell>
          <cell r="AU245">
            <v>0</v>
          </cell>
          <cell r="AW245">
            <v>0</v>
          </cell>
          <cell r="AX245">
            <v>4046.1899999999996</v>
          </cell>
        </row>
        <row r="246">
          <cell r="A246">
            <v>3200</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Q246">
            <v>0</v>
          </cell>
          <cell r="AR246">
            <v>0</v>
          </cell>
          <cell r="AS246">
            <v>0</v>
          </cell>
          <cell r="AT246">
            <v>0</v>
          </cell>
          <cell r="AU246">
            <v>0</v>
          </cell>
          <cell r="AW246">
            <v>0</v>
          </cell>
          <cell r="AX246">
            <v>0</v>
          </cell>
        </row>
        <row r="247">
          <cell r="A247">
            <v>3201</v>
          </cell>
          <cell r="B247">
            <v>0</v>
          </cell>
          <cell r="C247">
            <v>0</v>
          </cell>
          <cell r="D247">
            <v>0</v>
          </cell>
          <cell r="E247">
            <v>0</v>
          </cell>
          <cell r="F247">
            <v>0</v>
          </cell>
          <cell r="G247">
            <v>0</v>
          </cell>
          <cell r="H247">
            <v>14896.74</v>
          </cell>
          <cell r="I247">
            <v>0</v>
          </cell>
          <cell r="J247">
            <v>0</v>
          </cell>
          <cell r="K247">
            <v>0</v>
          </cell>
          <cell r="L247">
            <v>0</v>
          </cell>
          <cell r="M247">
            <v>0</v>
          </cell>
          <cell r="N247">
            <v>0</v>
          </cell>
          <cell r="O247">
            <v>0</v>
          </cell>
          <cell r="P247">
            <v>0</v>
          </cell>
          <cell r="Q247">
            <v>0</v>
          </cell>
          <cell r="S247">
            <v>14896.74</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Q247">
            <v>0</v>
          </cell>
          <cell r="AR247">
            <v>0</v>
          </cell>
          <cell r="AS247">
            <v>0</v>
          </cell>
          <cell r="AT247">
            <v>0</v>
          </cell>
          <cell r="AU247">
            <v>0</v>
          </cell>
          <cell r="AW247">
            <v>0</v>
          </cell>
          <cell r="AX247">
            <v>14896.74</v>
          </cell>
        </row>
        <row r="248">
          <cell r="A248">
            <v>3300</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Q248">
            <v>0</v>
          </cell>
          <cell r="AR248">
            <v>0</v>
          </cell>
          <cell r="AS248">
            <v>0</v>
          </cell>
          <cell r="AT248">
            <v>0</v>
          </cell>
          <cell r="AU248">
            <v>0</v>
          </cell>
          <cell r="AW248">
            <v>0</v>
          </cell>
          <cell r="AX248">
            <v>0</v>
          </cell>
        </row>
        <row r="249">
          <cell r="A249">
            <v>3301</v>
          </cell>
          <cell r="B249">
            <v>0</v>
          </cell>
          <cell r="C249">
            <v>0</v>
          </cell>
          <cell r="D249">
            <v>0</v>
          </cell>
          <cell r="E249">
            <v>0</v>
          </cell>
          <cell r="F249">
            <v>31775.599999999999</v>
          </cell>
          <cell r="G249">
            <v>0</v>
          </cell>
          <cell r="H249">
            <v>350910.66</v>
          </cell>
          <cell r="I249">
            <v>0</v>
          </cell>
          <cell r="J249">
            <v>0</v>
          </cell>
          <cell r="K249">
            <v>96983</v>
          </cell>
          <cell r="L249">
            <v>5658</v>
          </cell>
          <cell r="M249">
            <v>0</v>
          </cell>
          <cell r="N249">
            <v>0</v>
          </cell>
          <cell r="O249">
            <v>0</v>
          </cell>
          <cell r="P249">
            <v>0</v>
          </cell>
          <cell r="Q249">
            <v>0</v>
          </cell>
          <cell r="S249">
            <v>485327.25999999995</v>
          </cell>
          <cell r="T249">
            <v>0</v>
          </cell>
          <cell r="U249">
            <v>0</v>
          </cell>
          <cell r="V249">
            <v>0</v>
          </cell>
          <cell r="W249">
            <v>0</v>
          </cell>
          <cell r="X249">
            <v>26032.55</v>
          </cell>
          <cell r="Y249">
            <v>0</v>
          </cell>
          <cell r="Z249">
            <v>5217.3900000000003</v>
          </cell>
          <cell r="AA249">
            <v>49740.08</v>
          </cell>
          <cell r="AB249">
            <v>0</v>
          </cell>
          <cell r="AC249">
            <v>70850.149999999994</v>
          </cell>
          <cell r="AD249">
            <v>0</v>
          </cell>
          <cell r="AE249">
            <v>0</v>
          </cell>
          <cell r="AF249">
            <v>0</v>
          </cell>
          <cell r="AG249">
            <v>203.64</v>
          </cell>
          <cell r="AH249">
            <v>0</v>
          </cell>
          <cell r="AI249">
            <v>3601.69</v>
          </cell>
          <cell r="AJ249">
            <v>0</v>
          </cell>
          <cell r="AK249">
            <v>0</v>
          </cell>
          <cell r="AL249">
            <v>0</v>
          </cell>
          <cell r="AM249">
            <v>0</v>
          </cell>
          <cell r="AN249">
            <v>0</v>
          </cell>
          <cell r="AO249">
            <v>0</v>
          </cell>
          <cell r="AQ249">
            <v>155645.5</v>
          </cell>
          <cell r="AR249">
            <v>0</v>
          </cell>
          <cell r="AS249">
            <v>0</v>
          </cell>
          <cell r="AT249">
            <v>0</v>
          </cell>
          <cell r="AU249">
            <v>0</v>
          </cell>
          <cell r="AW249">
            <v>0</v>
          </cell>
          <cell r="AX249">
            <v>640972.76</v>
          </cell>
        </row>
        <row r="250">
          <cell r="A250">
            <v>3302</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Q250">
            <v>0</v>
          </cell>
          <cell r="AR250">
            <v>0</v>
          </cell>
          <cell r="AS250">
            <v>0</v>
          </cell>
          <cell r="AT250">
            <v>0</v>
          </cell>
          <cell r="AU250">
            <v>0</v>
          </cell>
          <cell r="AW250">
            <v>0</v>
          </cell>
          <cell r="AX250">
            <v>0</v>
          </cell>
        </row>
        <row r="251">
          <cell r="A251">
            <v>3400</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Q251">
            <v>0</v>
          </cell>
          <cell r="AR251">
            <v>0</v>
          </cell>
          <cell r="AS251">
            <v>0</v>
          </cell>
          <cell r="AT251">
            <v>0</v>
          </cell>
          <cell r="AU251">
            <v>0</v>
          </cell>
          <cell r="AW251">
            <v>0</v>
          </cell>
          <cell r="AX251">
            <v>0</v>
          </cell>
        </row>
        <row r="252">
          <cell r="A252">
            <v>3401</v>
          </cell>
          <cell r="B252">
            <v>0</v>
          </cell>
          <cell r="C252">
            <v>0</v>
          </cell>
          <cell r="D252">
            <v>0</v>
          </cell>
          <cell r="E252">
            <v>656</v>
          </cell>
          <cell r="F252">
            <v>3485.7</v>
          </cell>
          <cell r="G252">
            <v>0</v>
          </cell>
          <cell r="H252">
            <v>237286.52</v>
          </cell>
          <cell r="I252">
            <v>689</v>
          </cell>
          <cell r="J252">
            <v>0</v>
          </cell>
          <cell r="K252">
            <v>23698.13</v>
          </cell>
          <cell r="L252">
            <v>11817.06</v>
          </cell>
          <cell r="M252">
            <v>1357.07</v>
          </cell>
          <cell r="N252">
            <v>0</v>
          </cell>
          <cell r="O252">
            <v>0</v>
          </cell>
          <cell r="P252">
            <v>44.5</v>
          </cell>
          <cell r="Q252">
            <v>0</v>
          </cell>
          <cell r="S252">
            <v>279033.98</v>
          </cell>
          <cell r="T252">
            <v>0</v>
          </cell>
          <cell r="U252">
            <v>0</v>
          </cell>
          <cell r="V252">
            <v>0</v>
          </cell>
          <cell r="W252">
            <v>0</v>
          </cell>
          <cell r="X252">
            <v>807.67</v>
          </cell>
          <cell r="Y252">
            <v>0</v>
          </cell>
          <cell r="Z252">
            <v>0</v>
          </cell>
          <cell r="AA252">
            <v>0</v>
          </cell>
          <cell r="AB252">
            <v>0</v>
          </cell>
          <cell r="AC252">
            <v>0</v>
          </cell>
          <cell r="AD252">
            <v>0</v>
          </cell>
          <cell r="AE252">
            <v>0</v>
          </cell>
          <cell r="AF252">
            <v>0</v>
          </cell>
          <cell r="AG252">
            <v>0</v>
          </cell>
          <cell r="AH252">
            <v>0</v>
          </cell>
          <cell r="AI252">
            <v>28649.26</v>
          </cell>
          <cell r="AJ252">
            <v>2444.23</v>
          </cell>
          <cell r="AK252">
            <v>9191.49</v>
          </cell>
          <cell r="AL252">
            <v>0</v>
          </cell>
          <cell r="AM252">
            <v>0</v>
          </cell>
          <cell r="AN252">
            <v>0</v>
          </cell>
          <cell r="AO252">
            <v>0</v>
          </cell>
          <cell r="AQ252">
            <v>41092.649999999994</v>
          </cell>
          <cell r="AR252">
            <v>0</v>
          </cell>
          <cell r="AS252">
            <v>0</v>
          </cell>
          <cell r="AT252">
            <v>0</v>
          </cell>
          <cell r="AU252">
            <v>0</v>
          </cell>
          <cell r="AW252">
            <v>0</v>
          </cell>
          <cell r="AX252">
            <v>320126.63</v>
          </cell>
        </row>
        <row r="253">
          <cell r="A253">
            <v>3402</v>
          </cell>
          <cell r="B253">
            <v>0</v>
          </cell>
          <cell r="C253">
            <v>0</v>
          </cell>
          <cell r="D253">
            <v>0</v>
          </cell>
          <cell r="E253">
            <v>1316.3</v>
          </cell>
          <cell r="F253">
            <v>15155.58</v>
          </cell>
          <cell r="G253">
            <v>109.96</v>
          </cell>
          <cell r="H253">
            <v>5022.59</v>
          </cell>
          <cell r="I253">
            <v>14306.5</v>
          </cell>
          <cell r="J253">
            <v>0</v>
          </cell>
          <cell r="K253">
            <v>8556.5499999999993</v>
          </cell>
          <cell r="L253">
            <v>578.71</v>
          </cell>
          <cell r="M253">
            <v>0</v>
          </cell>
          <cell r="N253">
            <v>0</v>
          </cell>
          <cell r="O253">
            <v>0</v>
          </cell>
          <cell r="P253">
            <v>0</v>
          </cell>
          <cell r="Q253">
            <v>1902.81</v>
          </cell>
          <cell r="S253">
            <v>46948.999999999993</v>
          </cell>
          <cell r="T253">
            <v>0</v>
          </cell>
          <cell r="U253">
            <v>0</v>
          </cell>
          <cell r="V253">
            <v>0</v>
          </cell>
          <cell r="W253">
            <v>0</v>
          </cell>
          <cell r="X253">
            <v>2281.5</v>
          </cell>
          <cell r="Y253">
            <v>0</v>
          </cell>
          <cell r="Z253">
            <v>1592.5</v>
          </cell>
          <cell r="AA253">
            <v>1592.5</v>
          </cell>
          <cell r="AB253">
            <v>0</v>
          </cell>
          <cell r="AC253">
            <v>26.82</v>
          </cell>
          <cell r="AD253">
            <v>0</v>
          </cell>
          <cell r="AE253">
            <v>0</v>
          </cell>
          <cell r="AF253">
            <v>0</v>
          </cell>
          <cell r="AG253">
            <v>0</v>
          </cell>
          <cell r="AH253">
            <v>0</v>
          </cell>
          <cell r="AI253">
            <v>15065.4</v>
          </cell>
          <cell r="AJ253">
            <v>2039.37</v>
          </cell>
          <cell r="AK253">
            <v>680.19</v>
          </cell>
          <cell r="AL253">
            <v>0</v>
          </cell>
          <cell r="AM253">
            <v>0</v>
          </cell>
          <cell r="AN253">
            <v>0</v>
          </cell>
          <cell r="AO253">
            <v>0</v>
          </cell>
          <cell r="AQ253">
            <v>23278.28</v>
          </cell>
          <cell r="AR253">
            <v>0</v>
          </cell>
          <cell r="AS253">
            <v>0</v>
          </cell>
          <cell r="AT253">
            <v>0</v>
          </cell>
          <cell r="AU253">
            <v>0</v>
          </cell>
          <cell r="AW253">
            <v>0</v>
          </cell>
          <cell r="AX253">
            <v>70227.28</v>
          </cell>
        </row>
        <row r="254">
          <cell r="A254">
            <v>3500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Q254">
            <v>0</v>
          </cell>
          <cell r="AR254">
            <v>0</v>
          </cell>
          <cell r="AS254">
            <v>0</v>
          </cell>
          <cell r="AT254">
            <v>0</v>
          </cell>
          <cell r="AU254">
            <v>0</v>
          </cell>
          <cell r="AW254">
            <v>0</v>
          </cell>
          <cell r="AX254">
            <v>0</v>
          </cell>
        </row>
        <row r="255">
          <cell r="A255">
            <v>3501</v>
          </cell>
          <cell r="B255">
            <v>0</v>
          </cell>
          <cell r="C255">
            <v>0</v>
          </cell>
          <cell r="D255">
            <v>0</v>
          </cell>
          <cell r="E255">
            <v>0</v>
          </cell>
          <cell r="F255">
            <v>-130</v>
          </cell>
          <cell r="G255">
            <v>0</v>
          </cell>
          <cell r="H255">
            <v>29795</v>
          </cell>
          <cell r="I255">
            <v>0</v>
          </cell>
          <cell r="J255">
            <v>0</v>
          </cell>
          <cell r="K255">
            <v>0</v>
          </cell>
          <cell r="L255">
            <v>0</v>
          </cell>
          <cell r="M255">
            <v>0</v>
          </cell>
          <cell r="N255">
            <v>0</v>
          </cell>
          <cell r="O255">
            <v>0</v>
          </cell>
          <cell r="P255">
            <v>0</v>
          </cell>
          <cell r="Q255">
            <v>0</v>
          </cell>
          <cell r="S255">
            <v>29665</v>
          </cell>
          <cell r="T255">
            <v>0</v>
          </cell>
          <cell r="U255">
            <v>0</v>
          </cell>
          <cell r="V255">
            <v>0</v>
          </cell>
          <cell r="W255">
            <v>0</v>
          </cell>
          <cell r="X255">
            <v>10017.61</v>
          </cell>
          <cell r="Y255">
            <v>0</v>
          </cell>
          <cell r="Z255">
            <v>0</v>
          </cell>
          <cell r="AA255">
            <v>0</v>
          </cell>
          <cell r="AB255">
            <v>0</v>
          </cell>
          <cell r="AC255">
            <v>0</v>
          </cell>
          <cell r="AD255">
            <v>0</v>
          </cell>
          <cell r="AE255">
            <v>0</v>
          </cell>
          <cell r="AF255">
            <v>0</v>
          </cell>
          <cell r="AG255">
            <v>1520.9</v>
          </cell>
          <cell r="AH255">
            <v>0</v>
          </cell>
          <cell r="AI255">
            <v>3514.44</v>
          </cell>
          <cell r="AJ255">
            <v>0</v>
          </cell>
          <cell r="AK255">
            <v>0</v>
          </cell>
          <cell r="AL255">
            <v>0</v>
          </cell>
          <cell r="AM255">
            <v>0</v>
          </cell>
          <cell r="AN255">
            <v>0</v>
          </cell>
          <cell r="AO255">
            <v>0</v>
          </cell>
          <cell r="AQ255">
            <v>15052.95</v>
          </cell>
          <cell r="AR255">
            <v>0</v>
          </cell>
          <cell r="AS255">
            <v>0</v>
          </cell>
          <cell r="AT255">
            <v>0</v>
          </cell>
          <cell r="AU255">
            <v>0</v>
          </cell>
          <cell r="AW255">
            <v>0</v>
          </cell>
          <cell r="AX255">
            <v>44717.95</v>
          </cell>
        </row>
        <row r="256">
          <cell r="A256">
            <v>3600</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Q256">
            <v>0</v>
          </cell>
          <cell r="AR256">
            <v>0</v>
          </cell>
          <cell r="AS256">
            <v>0</v>
          </cell>
          <cell r="AT256">
            <v>0</v>
          </cell>
          <cell r="AU256">
            <v>0</v>
          </cell>
          <cell r="AW256">
            <v>0</v>
          </cell>
          <cell r="AX256">
            <v>0</v>
          </cell>
        </row>
        <row r="257">
          <cell r="A257">
            <v>3602</v>
          </cell>
          <cell r="B257">
            <v>0</v>
          </cell>
          <cell r="C257">
            <v>0</v>
          </cell>
          <cell r="D257">
            <v>0</v>
          </cell>
          <cell r="E257">
            <v>0</v>
          </cell>
          <cell r="F257">
            <v>3092</v>
          </cell>
          <cell r="G257">
            <v>0</v>
          </cell>
          <cell r="H257">
            <v>0</v>
          </cell>
          <cell r="I257">
            <v>0</v>
          </cell>
          <cell r="J257">
            <v>0</v>
          </cell>
          <cell r="K257">
            <v>3281</v>
          </cell>
          <cell r="L257">
            <v>-750</v>
          </cell>
          <cell r="M257">
            <v>0</v>
          </cell>
          <cell r="N257">
            <v>0</v>
          </cell>
          <cell r="O257">
            <v>0</v>
          </cell>
          <cell r="P257">
            <v>235</v>
          </cell>
          <cell r="Q257">
            <v>0</v>
          </cell>
          <cell r="S257">
            <v>5858</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549</v>
          </cell>
          <cell r="AH257">
            <v>0</v>
          </cell>
          <cell r="AI257">
            <v>0</v>
          </cell>
          <cell r="AJ257">
            <v>0</v>
          </cell>
          <cell r="AK257">
            <v>0</v>
          </cell>
          <cell r="AL257">
            <v>0</v>
          </cell>
          <cell r="AM257">
            <v>0</v>
          </cell>
          <cell r="AN257">
            <v>0</v>
          </cell>
          <cell r="AO257">
            <v>0</v>
          </cell>
          <cell r="AQ257">
            <v>549</v>
          </cell>
          <cell r="AR257">
            <v>0</v>
          </cell>
          <cell r="AS257">
            <v>0</v>
          </cell>
          <cell r="AT257">
            <v>0</v>
          </cell>
          <cell r="AU257">
            <v>0</v>
          </cell>
          <cell r="AW257">
            <v>0</v>
          </cell>
          <cell r="AX257">
            <v>6407</v>
          </cell>
        </row>
        <row r="258">
          <cell r="A258">
            <v>3603</v>
          </cell>
          <cell r="B258">
            <v>0</v>
          </cell>
          <cell r="C258">
            <v>0</v>
          </cell>
          <cell r="D258">
            <v>3348.56</v>
          </cell>
          <cell r="E258">
            <v>0</v>
          </cell>
          <cell r="F258">
            <v>4534.95</v>
          </cell>
          <cell r="G258">
            <v>0</v>
          </cell>
          <cell r="H258">
            <v>4176.1499999999996</v>
          </cell>
          <cell r="I258">
            <v>515.4</v>
          </cell>
          <cell r="J258">
            <v>0</v>
          </cell>
          <cell r="K258">
            <v>0</v>
          </cell>
          <cell r="L258">
            <v>0</v>
          </cell>
          <cell r="M258">
            <v>2003.53</v>
          </cell>
          <cell r="N258">
            <v>0</v>
          </cell>
          <cell r="O258">
            <v>0</v>
          </cell>
          <cell r="P258">
            <v>2106.69</v>
          </cell>
          <cell r="Q258">
            <v>429.01</v>
          </cell>
          <cell r="S258">
            <v>17114.289999999997</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Q258">
            <v>0</v>
          </cell>
          <cell r="AR258">
            <v>0</v>
          </cell>
          <cell r="AS258">
            <v>0</v>
          </cell>
          <cell r="AT258">
            <v>0</v>
          </cell>
          <cell r="AU258">
            <v>0</v>
          </cell>
          <cell r="AW258">
            <v>0</v>
          </cell>
          <cell r="AX258">
            <v>17114.289999999997</v>
          </cell>
        </row>
        <row r="259">
          <cell r="A259">
            <v>3604</v>
          </cell>
          <cell r="B259">
            <v>0</v>
          </cell>
          <cell r="C259">
            <v>0</v>
          </cell>
          <cell r="D259">
            <v>5207.5</v>
          </cell>
          <cell r="E259">
            <v>0</v>
          </cell>
          <cell r="F259">
            <v>-4159.5</v>
          </cell>
          <cell r="G259">
            <v>0</v>
          </cell>
          <cell r="H259">
            <v>89900.2</v>
          </cell>
          <cell r="I259">
            <v>2970</v>
          </cell>
          <cell r="J259">
            <v>0</v>
          </cell>
          <cell r="K259">
            <v>14423.07</v>
          </cell>
          <cell r="L259">
            <v>14477.58</v>
          </cell>
          <cell r="M259">
            <v>9128.25</v>
          </cell>
          <cell r="N259">
            <v>0</v>
          </cell>
          <cell r="O259">
            <v>0</v>
          </cell>
          <cell r="P259">
            <v>0</v>
          </cell>
          <cell r="Q259">
            <v>0</v>
          </cell>
          <cell r="S259">
            <v>131947.09999999998</v>
          </cell>
          <cell r="T259">
            <v>0</v>
          </cell>
          <cell r="U259">
            <v>0</v>
          </cell>
          <cell r="V259">
            <v>0</v>
          </cell>
          <cell r="W259">
            <v>0</v>
          </cell>
          <cell r="X259">
            <v>-5383.68</v>
          </cell>
          <cell r="Y259">
            <v>0</v>
          </cell>
          <cell r="Z259">
            <v>5054.8500000000004</v>
          </cell>
          <cell r="AA259">
            <v>1866.35</v>
          </cell>
          <cell r="AB259">
            <v>4.7</v>
          </cell>
          <cell r="AC259">
            <v>19260.810000000001</v>
          </cell>
          <cell r="AD259">
            <v>0</v>
          </cell>
          <cell r="AE259">
            <v>300</v>
          </cell>
          <cell r="AF259">
            <v>0</v>
          </cell>
          <cell r="AG259">
            <v>-418.5</v>
          </cell>
          <cell r="AH259">
            <v>0</v>
          </cell>
          <cell r="AI259">
            <v>0</v>
          </cell>
          <cell r="AJ259">
            <v>0</v>
          </cell>
          <cell r="AK259">
            <v>0</v>
          </cell>
          <cell r="AL259">
            <v>0</v>
          </cell>
          <cell r="AM259">
            <v>0</v>
          </cell>
          <cell r="AN259">
            <v>0</v>
          </cell>
          <cell r="AO259">
            <v>0</v>
          </cell>
          <cell r="AQ259">
            <v>20684.530000000002</v>
          </cell>
          <cell r="AR259">
            <v>0</v>
          </cell>
          <cell r="AS259">
            <v>0</v>
          </cell>
          <cell r="AT259">
            <v>0</v>
          </cell>
          <cell r="AU259">
            <v>0</v>
          </cell>
          <cell r="AW259">
            <v>0</v>
          </cell>
          <cell r="AX259">
            <v>152631.62999999998</v>
          </cell>
        </row>
        <row r="260">
          <cell r="A260">
            <v>3605</v>
          </cell>
          <cell r="B260">
            <v>0</v>
          </cell>
          <cell r="C260">
            <v>0</v>
          </cell>
          <cell r="D260">
            <v>33462.99</v>
          </cell>
          <cell r="E260">
            <v>68807.16</v>
          </cell>
          <cell r="F260">
            <v>85310.1</v>
          </cell>
          <cell r="G260">
            <v>22333.71</v>
          </cell>
          <cell r="H260">
            <v>16740</v>
          </cell>
          <cell r="I260">
            <v>0</v>
          </cell>
          <cell r="J260">
            <v>0</v>
          </cell>
          <cell r="K260">
            <v>21630</v>
          </cell>
          <cell r="L260">
            <v>30201</v>
          </cell>
          <cell r="M260">
            <v>0</v>
          </cell>
          <cell r="N260">
            <v>15069</v>
          </cell>
          <cell r="O260">
            <v>0</v>
          </cell>
          <cell r="P260">
            <v>18438.84</v>
          </cell>
          <cell r="Q260">
            <v>32650.51</v>
          </cell>
          <cell r="S260">
            <v>344643.31</v>
          </cell>
          <cell r="T260">
            <v>0</v>
          </cell>
          <cell r="U260">
            <v>0</v>
          </cell>
          <cell r="V260">
            <v>0</v>
          </cell>
          <cell r="W260">
            <v>0</v>
          </cell>
          <cell r="X260">
            <v>28817.97</v>
          </cell>
          <cell r="Y260">
            <v>0</v>
          </cell>
          <cell r="Z260">
            <v>0</v>
          </cell>
          <cell r="AA260">
            <v>0</v>
          </cell>
          <cell r="AB260">
            <v>0</v>
          </cell>
          <cell r="AC260">
            <v>0</v>
          </cell>
          <cell r="AD260">
            <v>0</v>
          </cell>
          <cell r="AE260">
            <v>29239.99</v>
          </cell>
          <cell r="AF260">
            <v>0</v>
          </cell>
          <cell r="AG260">
            <v>0</v>
          </cell>
          <cell r="AH260">
            <v>0</v>
          </cell>
          <cell r="AI260">
            <v>0</v>
          </cell>
          <cell r="AJ260">
            <v>0</v>
          </cell>
          <cell r="AK260">
            <v>0</v>
          </cell>
          <cell r="AL260">
            <v>0</v>
          </cell>
          <cell r="AM260">
            <v>0</v>
          </cell>
          <cell r="AN260">
            <v>0</v>
          </cell>
          <cell r="AO260">
            <v>0</v>
          </cell>
          <cell r="AQ260">
            <v>58057.960000000006</v>
          </cell>
          <cell r="AR260">
            <v>0</v>
          </cell>
          <cell r="AS260">
            <v>0</v>
          </cell>
          <cell r="AT260">
            <v>0</v>
          </cell>
          <cell r="AU260">
            <v>0</v>
          </cell>
          <cell r="AW260">
            <v>0</v>
          </cell>
          <cell r="AX260">
            <v>402701.27</v>
          </cell>
        </row>
        <row r="261">
          <cell r="A261">
            <v>4000</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Q261">
            <v>0</v>
          </cell>
          <cell r="AR261">
            <v>0</v>
          </cell>
          <cell r="AS261">
            <v>0</v>
          </cell>
          <cell r="AT261">
            <v>0</v>
          </cell>
          <cell r="AU261">
            <v>0</v>
          </cell>
          <cell r="AW261">
            <v>0</v>
          </cell>
          <cell r="AX261">
            <v>0</v>
          </cell>
        </row>
        <row r="262">
          <cell r="A262">
            <v>4100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Q262">
            <v>0</v>
          </cell>
          <cell r="AR262">
            <v>0</v>
          </cell>
          <cell r="AS262">
            <v>0</v>
          </cell>
          <cell r="AT262">
            <v>0</v>
          </cell>
          <cell r="AU262">
            <v>0</v>
          </cell>
          <cell r="AW262">
            <v>0</v>
          </cell>
          <cell r="AX262">
            <v>0</v>
          </cell>
        </row>
        <row r="263">
          <cell r="A263">
            <v>4110</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S263">
            <v>0</v>
          </cell>
          <cell r="T263">
            <v>0</v>
          </cell>
          <cell r="U263">
            <v>0</v>
          </cell>
          <cell r="V263">
            <v>0</v>
          </cell>
          <cell r="W263">
            <v>0</v>
          </cell>
          <cell r="X263">
            <v>0</v>
          </cell>
          <cell r="Y263">
            <v>0</v>
          </cell>
          <cell r="Z263">
            <v>0</v>
          </cell>
          <cell r="AA263">
            <v>0</v>
          </cell>
          <cell r="AB263">
            <v>45174</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Q263">
            <v>45174</v>
          </cell>
          <cell r="AR263">
            <v>0</v>
          </cell>
          <cell r="AS263">
            <v>0</v>
          </cell>
          <cell r="AT263">
            <v>0</v>
          </cell>
          <cell r="AU263">
            <v>0</v>
          </cell>
          <cell r="AW263">
            <v>0</v>
          </cell>
          <cell r="AX263">
            <v>45174</v>
          </cell>
        </row>
        <row r="264">
          <cell r="A264">
            <v>4120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S264">
            <v>0</v>
          </cell>
          <cell r="T264">
            <v>0</v>
          </cell>
          <cell r="U264">
            <v>0</v>
          </cell>
          <cell r="V264">
            <v>0</v>
          </cell>
          <cell r="W264">
            <v>0</v>
          </cell>
          <cell r="X264">
            <v>0</v>
          </cell>
          <cell r="Y264">
            <v>0</v>
          </cell>
          <cell r="Z264">
            <v>0</v>
          </cell>
          <cell r="AA264">
            <v>0</v>
          </cell>
          <cell r="AB264">
            <v>6278.21</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Q264">
            <v>6278.21</v>
          </cell>
          <cell r="AR264">
            <v>0</v>
          </cell>
          <cell r="AS264">
            <v>0</v>
          </cell>
          <cell r="AT264">
            <v>0</v>
          </cell>
          <cell r="AU264">
            <v>0</v>
          </cell>
          <cell r="AW264">
            <v>0</v>
          </cell>
          <cell r="AX264">
            <v>6278.21</v>
          </cell>
        </row>
        <row r="265">
          <cell r="A265">
            <v>4130</v>
          </cell>
          <cell r="B265">
            <v>0</v>
          </cell>
          <cell r="C265">
            <v>0</v>
          </cell>
          <cell r="D265">
            <v>-680.05</v>
          </cell>
          <cell r="E265">
            <v>1904.58</v>
          </cell>
          <cell r="F265">
            <v>939.4</v>
          </cell>
          <cell r="G265">
            <v>0</v>
          </cell>
          <cell r="H265">
            <v>0</v>
          </cell>
          <cell r="I265">
            <v>0</v>
          </cell>
          <cell r="J265">
            <v>0</v>
          </cell>
          <cell r="K265">
            <v>0</v>
          </cell>
          <cell r="L265">
            <v>0</v>
          </cell>
          <cell r="M265">
            <v>0</v>
          </cell>
          <cell r="N265">
            <v>0</v>
          </cell>
          <cell r="O265">
            <v>0</v>
          </cell>
          <cell r="P265">
            <v>0</v>
          </cell>
          <cell r="Q265">
            <v>0</v>
          </cell>
          <cell r="S265">
            <v>2163.9299999999998</v>
          </cell>
          <cell r="T265">
            <v>0</v>
          </cell>
          <cell r="U265">
            <v>0</v>
          </cell>
          <cell r="V265">
            <v>0</v>
          </cell>
          <cell r="W265">
            <v>0</v>
          </cell>
          <cell r="X265">
            <v>0</v>
          </cell>
          <cell r="Y265">
            <v>0</v>
          </cell>
          <cell r="Z265">
            <v>0</v>
          </cell>
          <cell r="AA265">
            <v>0</v>
          </cell>
          <cell r="AB265">
            <v>72309.600000000006</v>
          </cell>
          <cell r="AC265">
            <v>0</v>
          </cell>
          <cell r="AD265">
            <v>0</v>
          </cell>
          <cell r="AE265">
            <v>0</v>
          </cell>
          <cell r="AF265">
            <v>0</v>
          </cell>
          <cell r="AG265">
            <v>0</v>
          </cell>
          <cell r="AH265">
            <v>0</v>
          </cell>
          <cell r="AI265">
            <v>12493.62</v>
          </cell>
          <cell r="AJ265">
            <v>0</v>
          </cell>
          <cell r="AK265">
            <v>0</v>
          </cell>
          <cell r="AL265">
            <v>0</v>
          </cell>
          <cell r="AM265">
            <v>0</v>
          </cell>
          <cell r="AN265">
            <v>0</v>
          </cell>
          <cell r="AO265">
            <v>0</v>
          </cell>
          <cell r="AQ265">
            <v>84803.22</v>
          </cell>
          <cell r="AR265">
            <v>0</v>
          </cell>
          <cell r="AS265">
            <v>0</v>
          </cell>
          <cell r="AT265">
            <v>0</v>
          </cell>
          <cell r="AU265">
            <v>0</v>
          </cell>
          <cell r="AW265">
            <v>0</v>
          </cell>
          <cell r="AX265">
            <v>86967.15</v>
          </cell>
        </row>
        <row r="266">
          <cell r="A266">
            <v>4140</v>
          </cell>
          <cell r="B266">
            <v>0</v>
          </cell>
          <cell r="C266">
            <v>0</v>
          </cell>
          <cell r="D266">
            <v>0</v>
          </cell>
          <cell r="E266">
            <v>0</v>
          </cell>
          <cell r="F266">
            <v>0</v>
          </cell>
          <cell r="G266">
            <v>0</v>
          </cell>
          <cell r="H266">
            <v>0</v>
          </cell>
          <cell r="I266">
            <v>8400</v>
          </cell>
          <cell r="J266">
            <v>0</v>
          </cell>
          <cell r="K266">
            <v>0</v>
          </cell>
          <cell r="L266">
            <v>0</v>
          </cell>
          <cell r="M266">
            <v>0</v>
          </cell>
          <cell r="N266">
            <v>0</v>
          </cell>
          <cell r="O266">
            <v>0</v>
          </cell>
          <cell r="P266">
            <v>13417.38</v>
          </cell>
          <cell r="Q266">
            <v>0</v>
          </cell>
          <cell r="S266">
            <v>21817.379999999997</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Q266">
            <v>0</v>
          </cell>
          <cell r="AR266">
            <v>0</v>
          </cell>
          <cell r="AS266">
            <v>0</v>
          </cell>
          <cell r="AT266">
            <v>0</v>
          </cell>
          <cell r="AU266">
            <v>0</v>
          </cell>
          <cell r="AW266">
            <v>0</v>
          </cell>
          <cell r="AX266">
            <v>21817.379999999997</v>
          </cell>
        </row>
        <row r="267">
          <cell r="A267">
            <v>4150</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Q267">
            <v>0</v>
          </cell>
          <cell r="AR267">
            <v>0</v>
          </cell>
          <cell r="AS267">
            <v>0</v>
          </cell>
          <cell r="AT267">
            <v>0</v>
          </cell>
          <cell r="AU267">
            <v>0</v>
          </cell>
          <cell r="AW267">
            <v>0</v>
          </cell>
          <cell r="AX267">
            <v>0</v>
          </cell>
        </row>
        <row r="268">
          <cell r="A268">
            <v>4151</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S268">
            <v>0</v>
          </cell>
          <cell r="T268">
            <v>0</v>
          </cell>
          <cell r="U268">
            <v>0</v>
          </cell>
          <cell r="V268">
            <v>0</v>
          </cell>
          <cell r="W268">
            <v>0</v>
          </cell>
          <cell r="X268">
            <v>0</v>
          </cell>
          <cell r="Y268">
            <v>0</v>
          </cell>
          <cell r="Z268">
            <v>0</v>
          </cell>
          <cell r="AA268">
            <v>0</v>
          </cell>
          <cell r="AB268">
            <v>29730.21</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Q268">
            <v>29730.21</v>
          </cell>
          <cell r="AR268">
            <v>0</v>
          </cell>
          <cell r="AS268">
            <v>0</v>
          </cell>
          <cell r="AT268">
            <v>0</v>
          </cell>
          <cell r="AU268">
            <v>0</v>
          </cell>
          <cell r="AW268">
            <v>0</v>
          </cell>
          <cell r="AX268">
            <v>29730.21</v>
          </cell>
        </row>
        <row r="269">
          <cell r="A269">
            <v>4152</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S269">
            <v>0</v>
          </cell>
          <cell r="T269">
            <v>0</v>
          </cell>
          <cell r="U269">
            <v>0</v>
          </cell>
          <cell r="V269">
            <v>0</v>
          </cell>
          <cell r="W269">
            <v>0</v>
          </cell>
          <cell r="X269">
            <v>0</v>
          </cell>
          <cell r="Y269">
            <v>0</v>
          </cell>
          <cell r="Z269">
            <v>0</v>
          </cell>
          <cell r="AA269">
            <v>0</v>
          </cell>
          <cell r="AB269">
            <v>1433.69</v>
          </cell>
          <cell r="AC269">
            <v>10000</v>
          </cell>
          <cell r="AD269">
            <v>0</v>
          </cell>
          <cell r="AE269">
            <v>0</v>
          </cell>
          <cell r="AF269">
            <v>0</v>
          </cell>
          <cell r="AG269">
            <v>0</v>
          </cell>
          <cell r="AH269">
            <v>0</v>
          </cell>
          <cell r="AI269">
            <v>0</v>
          </cell>
          <cell r="AJ269">
            <v>0</v>
          </cell>
          <cell r="AK269">
            <v>0</v>
          </cell>
          <cell r="AL269">
            <v>0</v>
          </cell>
          <cell r="AM269">
            <v>0</v>
          </cell>
          <cell r="AN269">
            <v>0</v>
          </cell>
          <cell r="AO269">
            <v>0</v>
          </cell>
          <cell r="AQ269">
            <v>11433.69</v>
          </cell>
          <cell r="AR269">
            <v>0</v>
          </cell>
          <cell r="AS269">
            <v>0</v>
          </cell>
          <cell r="AT269">
            <v>0</v>
          </cell>
          <cell r="AU269">
            <v>0</v>
          </cell>
          <cell r="AW269">
            <v>0</v>
          </cell>
          <cell r="AX269">
            <v>11433.69</v>
          </cell>
        </row>
        <row r="270">
          <cell r="A270">
            <v>4153</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2133.6999999999998</v>
          </cell>
          <cell r="AJ270">
            <v>0</v>
          </cell>
          <cell r="AK270">
            <v>0</v>
          </cell>
          <cell r="AL270">
            <v>0</v>
          </cell>
          <cell r="AM270">
            <v>0</v>
          </cell>
          <cell r="AN270">
            <v>0</v>
          </cell>
          <cell r="AO270">
            <v>0</v>
          </cell>
          <cell r="AQ270">
            <v>2133.6999999999998</v>
          </cell>
          <cell r="AR270">
            <v>0</v>
          </cell>
          <cell r="AS270">
            <v>0</v>
          </cell>
          <cell r="AT270">
            <v>0</v>
          </cell>
          <cell r="AU270">
            <v>0</v>
          </cell>
          <cell r="AW270">
            <v>0</v>
          </cell>
          <cell r="AX270">
            <v>2133.6999999999998</v>
          </cell>
        </row>
        <row r="271">
          <cell r="A271">
            <v>4154</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Q271">
            <v>0</v>
          </cell>
          <cell r="AR271">
            <v>0</v>
          </cell>
          <cell r="AS271">
            <v>0</v>
          </cell>
          <cell r="AT271">
            <v>0</v>
          </cell>
          <cell r="AU271">
            <v>0</v>
          </cell>
          <cell r="AW271">
            <v>0</v>
          </cell>
          <cell r="AX271">
            <v>0</v>
          </cell>
        </row>
        <row r="272">
          <cell r="A272">
            <v>4200</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Q272">
            <v>0</v>
          </cell>
          <cell r="AR272">
            <v>0</v>
          </cell>
          <cell r="AS272">
            <v>0</v>
          </cell>
          <cell r="AT272">
            <v>0</v>
          </cell>
          <cell r="AU272">
            <v>0</v>
          </cell>
          <cell r="AW272">
            <v>0</v>
          </cell>
          <cell r="AX272">
            <v>0</v>
          </cell>
        </row>
        <row r="273">
          <cell r="A273">
            <v>4201</v>
          </cell>
          <cell r="B273">
            <v>0</v>
          </cell>
          <cell r="C273">
            <v>0</v>
          </cell>
          <cell r="D273">
            <v>0</v>
          </cell>
          <cell r="E273">
            <v>0</v>
          </cell>
          <cell r="F273">
            <v>0</v>
          </cell>
          <cell r="G273">
            <v>0</v>
          </cell>
          <cell r="H273">
            <v>0</v>
          </cell>
          <cell r="I273">
            <v>0</v>
          </cell>
          <cell r="J273">
            <v>0</v>
          </cell>
          <cell r="K273">
            <v>13126</v>
          </cell>
          <cell r="L273">
            <v>28217</v>
          </cell>
          <cell r="M273">
            <v>2847</v>
          </cell>
          <cell r="N273">
            <v>0</v>
          </cell>
          <cell r="O273">
            <v>0</v>
          </cell>
          <cell r="P273">
            <v>0</v>
          </cell>
          <cell r="Q273">
            <v>0</v>
          </cell>
          <cell r="S273">
            <v>44190</v>
          </cell>
          <cell r="T273">
            <v>0</v>
          </cell>
          <cell r="U273">
            <v>0</v>
          </cell>
          <cell r="V273">
            <v>0</v>
          </cell>
          <cell r="W273">
            <v>0</v>
          </cell>
          <cell r="X273">
            <v>0</v>
          </cell>
          <cell r="Y273">
            <v>0</v>
          </cell>
          <cell r="Z273">
            <v>0</v>
          </cell>
          <cell r="AA273">
            <v>1195.5</v>
          </cell>
          <cell r="AB273">
            <v>18973.900000000001</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Q273">
            <v>20169.400000000001</v>
          </cell>
          <cell r="AR273">
            <v>0</v>
          </cell>
          <cell r="AS273">
            <v>0</v>
          </cell>
          <cell r="AT273">
            <v>0</v>
          </cell>
          <cell r="AU273">
            <v>0</v>
          </cell>
          <cell r="AW273">
            <v>0</v>
          </cell>
          <cell r="AX273">
            <v>64359.4</v>
          </cell>
        </row>
        <row r="274">
          <cell r="A274">
            <v>4220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Q274">
            <v>0</v>
          </cell>
          <cell r="AR274">
            <v>0</v>
          </cell>
          <cell r="AS274">
            <v>0</v>
          </cell>
          <cell r="AT274">
            <v>0</v>
          </cell>
          <cell r="AU274">
            <v>0</v>
          </cell>
          <cell r="AW274">
            <v>0</v>
          </cell>
          <cell r="AX274">
            <v>0</v>
          </cell>
        </row>
        <row r="275">
          <cell r="A275">
            <v>4221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S275">
            <v>0</v>
          </cell>
          <cell r="T275">
            <v>0</v>
          </cell>
          <cell r="U275">
            <v>0</v>
          </cell>
          <cell r="V275">
            <v>0</v>
          </cell>
          <cell r="W275">
            <v>0</v>
          </cell>
          <cell r="X275">
            <v>0</v>
          </cell>
          <cell r="Y275">
            <v>0</v>
          </cell>
          <cell r="Z275">
            <v>0</v>
          </cell>
          <cell r="AA275">
            <v>0</v>
          </cell>
          <cell r="AB275">
            <v>1290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Q275">
            <v>1290</v>
          </cell>
          <cell r="AR275">
            <v>0</v>
          </cell>
          <cell r="AS275">
            <v>0</v>
          </cell>
          <cell r="AT275">
            <v>0</v>
          </cell>
          <cell r="AU275">
            <v>0</v>
          </cell>
          <cell r="AW275">
            <v>0</v>
          </cell>
          <cell r="AX275">
            <v>1290</v>
          </cell>
        </row>
        <row r="276">
          <cell r="A276">
            <v>4250</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Q276">
            <v>0</v>
          </cell>
          <cell r="AR276">
            <v>0</v>
          </cell>
          <cell r="AS276">
            <v>0</v>
          </cell>
          <cell r="AT276">
            <v>0</v>
          </cell>
          <cell r="AU276">
            <v>0</v>
          </cell>
          <cell r="AW276">
            <v>0</v>
          </cell>
          <cell r="AX276">
            <v>0</v>
          </cell>
        </row>
        <row r="277">
          <cell r="A277">
            <v>4251</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5163.99</v>
          </cell>
          <cell r="S277">
            <v>5163.99</v>
          </cell>
          <cell r="T277">
            <v>0</v>
          </cell>
          <cell r="U277">
            <v>0</v>
          </cell>
          <cell r="V277">
            <v>0</v>
          </cell>
          <cell r="W277">
            <v>0</v>
          </cell>
          <cell r="X277">
            <v>0</v>
          </cell>
          <cell r="Y277">
            <v>0</v>
          </cell>
          <cell r="Z277">
            <v>0</v>
          </cell>
          <cell r="AA277">
            <v>0</v>
          </cell>
          <cell r="AB277">
            <v>252170.94</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Q277">
            <v>252170.94</v>
          </cell>
          <cell r="AR277">
            <v>0</v>
          </cell>
          <cell r="AS277">
            <v>0</v>
          </cell>
          <cell r="AT277">
            <v>0</v>
          </cell>
          <cell r="AU277">
            <v>0</v>
          </cell>
          <cell r="AW277">
            <v>0</v>
          </cell>
          <cell r="AX277">
            <v>257334.93</v>
          </cell>
        </row>
        <row r="278">
          <cell r="A278">
            <v>4252</v>
          </cell>
          <cell r="B278">
            <v>0</v>
          </cell>
          <cell r="C278">
            <v>0</v>
          </cell>
          <cell r="D278">
            <v>0</v>
          </cell>
          <cell r="E278">
            <v>0</v>
          </cell>
          <cell r="F278">
            <v>0</v>
          </cell>
          <cell r="G278">
            <v>19878.37</v>
          </cell>
          <cell r="H278">
            <v>0</v>
          </cell>
          <cell r="I278">
            <v>0</v>
          </cell>
          <cell r="J278">
            <v>0</v>
          </cell>
          <cell r="K278">
            <v>0</v>
          </cell>
          <cell r="L278">
            <v>0</v>
          </cell>
          <cell r="M278">
            <v>0</v>
          </cell>
          <cell r="N278">
            <v>24375</v>
          </cell>
          <cell r="O278">
            <v>0</v>
          </cell>
          <cell r="P278">
            <v>0</v>
          </cell>
          <cell r="Q278">
            <v>0</v>
          </cell>
          <cell r="S278">
            <v>44253.369999999995</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Q278">
            <v>0</v>
          </cell>
          <cell r="AR278">
            <v>0</v>
          </cell>
          <cell r="AS278">
            <v>0</v>
          </cell>
          <cell r="AT278">
            <v>0</v>
          </cell>
          <cell r="AU278">
            <v>0</v>
          </cell>
          <cell r="AW278">
            <v>0</v>
          </cell>
          <cell r="AX278">
            <v>44253.369999999995</v>
          </cell>
        </row>
        <row r="279">
          <cell r="A279">
            <v>4253</v>
          </cell>
          <cell r="B279">
            <v>0</v>
          </cell>
          <cell r="C279">
            <v>0</v>
          </cell>
          <cell r="D279">
            <v>0</v>
          </cell>
          <cell r="E279">
            <v>246.36</v>
          </cell>
          <cell r="F279">
            <v>1476.1</v>
          </cell>
          <cell r="G279">
            <v>0</v>
          </cell>
          <cell r="H279">
            <v>0</v>
          </cell>
          <cell r="I279">
            <v>0</v>
          </cell>
          <cell r="J279">
            <v>0</v>
          </cell>
          <cell r="K279">
            <v>0</v>
          </cell>
          <cell r="L279">
            <v>0</v>
          </cell>
          <cell r="M279">
            <v>0</v>
          </cell>
          <cell r="N279">
            <v>9077.5</v>
          </cell>
          <cell r="O279">
            <v>0</v>
          </cell>
          <cell r="P279">
            <v>0</v>
          </cell>
          <cell r="Q279">
            <v>1384.53</v>
          </cell>
          <cell r="S279">
            <v>12184.49</v>
          </cell>
          <cell r="T279">
            <v>0</v>
          </cell>
          <cell r="U279">
            <v>0</v>
          </cell>
          <cell r="V279">
            <v>0</v>
          </cell>
          <cell r="W279">
            <v>0</v>
          </cell>
          <cell r="X279">
            <v>0</v>
          </cell>
          <cell r="Y279">
            <v>0</v>
          </cell>
          <cell r="Z279">
            <v>0</v>
          </cell>
          <cell r="AA279">
            <v>0</v>
          </cell>
          <cell r="AB279">
            <v>192.22</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Q279">
            <v>192.22</v>
          </cell>
          <cell r="AR279">
            <v>0</v>
          </cell>
          <cell r="AS279">
            <v>0</v>
          </cell>
          <cell r="AT279">
            <v>0</v>
          </cell>
          <cell r="AU279">
            <v>0</v>
          </cell>
          <cell r="AW279">
            <v>0</v>
          </cell>
          <cell r="AX279">
            <v>12376.71</v>
          </cell>
        </row>
        <row r="280">
          <cell r="A280">
            <v>4254</v>
          </cell>
          <cell r="B280">
            <v>0</v>
          </cell>
          <cell r="C280">
            <v>0</v>
          </cell>
          <cell r="D280">
            <v>9537.0300000000007</v>
          </cell>
          <cell r="E280">
            <v>0</v>
          </cell>
          <cell r="F280">
            <v>60122.400000000001</v>
          </cell>
          <cell r="G280">
            <v>45176.31</v>
          </cell>
          <cell r="H280">
            <v>0</v>
          </cell>
          <cell r="I280">
            <v>4184.28</v>
          </cell>
          <cell r="J280">
            <v>0</v>
          </cell>
          <cell r="K280">
            <v>0</v>
          </cell>
          <cell r="L280">
            <v>0</v>
          </cell>
          <cell r="M280">
            <v>0</v>
          </cell>
          <cell r="N280">
            <v>0</v>
          </cell>
          <cell r="O280">
            <v>0</v>
          </cell>
          <cell r="P280">
            <v>-3261.19</v>
          </cell>
          <cell r="Q280">
            <v>29869.73</v>
          </cell>
          <cell r="S280">
            <v>145628.56</v>
          </cell>
          <cell r="T280">
            <v>0</v>
          </cell>
          <cell r="U280">
            <v>0</v>
          </cell>
          <cell r="V280">
            <v>0</v>
          </cell>
          <cell r="W280">
            <v>0</v>
          </cell>
          <cell r="X280">
            <v>0</v>
          </cell>
          <cell r="Y280">
            <v>0</v>
          </cell>
          <cell r="Z280">
            <v>0</v>
          </cell>
          <cell r="AA280">
            <v>0</v>
          </cell>
          <cell r="AB280">
            <v>32466.87</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Q280">
            <v>32466.87</v>
          </cell>
          <cell r="AR280">
            <v>0</v>
          </cell>
          <cell r="AS280">
            <v>0</v>
          </cell>
          <cell r="AT280">
            <v>0</v>
          </cell>
          <cell r="AU280">
            <v>0</v>
          </cell>
          <cell r="AW280">
            <v>0</v>
          </cell>
          <cell r="AX280">
            <v>178095.43</v>
          </cell>
        </row>
        <row r="281">
          <cell r="A281">
            <v>4255</v>
          </cell>
          <cell r="B281">
            <v>0</v>
          </cell>
          <cell r="C281">
            <v>0</v>
          </cell>
          <cell r="D281">
            <v>0</v>
          </cell>
          <cell r="E281">
            <v>0</v>
          </cell>
          <cell r="F281">
            <v>0</v>
          </cell>
          <cell r="G281">
            <v>0</v>
          </cell>
          <cell r="H281">
            <v>0</v>
          </cell>
          <cell r="I281">
            <v>0</v>
          </cell>
          <cell r="J281">
            <v>0</v>
          </cell>
          <cell r="K281">
            <v>0</v>
          </cell>
          <cell r="L281">
            <v>0</v>
          </cell>
          <cell r="M281">
            <v>0</v>
          </cell>
          <cell r="N281">
            <v>5666.36</v>
          </cell>
          <cell r="O281">
            <v>0</v>
          </cell>
          <cell r="P281">
            <v>0</v>
          </cell>
          <cell r="Q281">
            <v>0</v>
          </cell>
          <cell r="S281">
            <v>5666.36</v>
          </cell>
          <cell r="T281">
            <v>0</v>
          </cell>
          <cell r="U281">
            <v>0</v>
          </cell>
          <cell r="V281">
            <v>0</v>
          </cell>
          <cell r="W281">
            <v>0</v>
          </cell>
          <cell r="X281">
            <v>0</v>
          </cell>
          <cell r="Y281">
            <v>0</v>
          </cell>
          <cell r="Z281">
            <v>0</v>
          </cell>
          <cell r="AA281">
            <v>0</v>
          </cell>
          <cell r="AB281">
            <v>1466.95</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Q281">
            <v>1466.95</v>
          </cell>
          <cell r="AR281">
            <v>0</v>
          </cell>
          <cell r="AS281">
            <v>0</v>
          </cell>
          <cell r="AT281">
            <v>0</v>
          </cell>
          <cell r="AU281">
            <v>0</v>
          </cell>
          <cell r="AW281">
            <v>0</v>
          </cell>
          <cell r="AX281">
            <v>7133.3099999999995</v>
          </cell>
        </row>
        <row r="282">
          <cell r="A282">
            <v>4256</v>
          </cell>
          <cell r="B282">
            <v>0</v>
          </cell>
          <cell r="C282">
            <v>0</v>
          </cell>
          <cell r="D282">
            <v>0</v>
          </cell>
          <cell r="E282">
            <v>0</v>
          </cell>
          <cell r="F282">
            <v>0</v>
          </cell>
          <cell r="G282">
            <v>0</v>
          </cell>
          <cell r="H282">
            <v>0</v>
          </cell>
          <cell r="I282">
            <v>0</v>
          </cell>
          <cell r="J282">
            <v>0</v>
          </cell>
          <cell r="K282">
            <v>0</v>
          </cell>
          <cell r="L282">
            <v>0</v>
          </cell>
          <cell r="M282">
            <v>0</v>
          </cell>
          <cell r="N282">
            <v>23620</v>
          </cell>
          <cell r="O282">
            <v>0</v>
          </cell>
          <cell r="P282">
            <v>0</v>
          </cell>
          <cell r="Q282">
            <v>0</v>
          </cell>
          <cell r="S282">
            <v>23620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Q282">
            <v>0</v>
          </cell>
          <cell r="AR282">
            <v>0</v>
          </cell>
          <cell r="AS282">
            <v>0</v>
          </cell>
          <cell r="AT282">
            <v>0</v>
          </cell>
          <cell r="AU282">
            <v>0</v>
          </cell>
          <cell r="AW282">
            <v>0</v>
          </cell>
          <cell r="AX282">
            <v>23620</v>
          </cell>
        </row>
        <row r="283">
          <cell r="A283">
            <v>4257</v>
          </cell>
          <cell r="B283">
            <v>0</v>
          </cell>
          <cell r="C283">
            <v>0</v>
          </cell>
          <cell r="D283">
            <v>0</v>
          </cell>
          <cell r="E283">
            <v>0</v>
          </cell>
          <cell r="F283">
            <v>0</v>
          </cell>
          <cell r="G283">
            <v>0</v>
          </cell>
          <cell r="H283">
            <v>0</v>
          </cell>
          <cell r="I283">
            <v>0</v>
          </cell>
          <cell r="J283">
            <v>0</v>
          </cell>
          <cell r="K283">
            <v>0</v>
          </cell>
          <cell r="L283">
            <v>0</v>
          </cell>
          <cell r="M283">
            <v>0</v>
          </cell>
          <cell r="N283">
            <v>65.5</v>
          </cell>
          <cell r="O283">
            <v>0</v>
          </cell>
          <cell r="P283">
            <v>0</v>
          </cell>
          <cell r="Q283">
            <v>0</v>
          </cell>
          <cell r="S283">
            <v>65.5</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Q283">
            <v>0</v>
          </cell>
          <cell r="AR283">
            <v>0</v>
          </cell>
          <cell r="AS283">
            <v>0</v>
          </cell>
          <cell r="AT283">
            <v>0</v>
          </cell>
          <cell r="AU283">
            <v>0</v>
          </cell>
          <cell r="AW283">
            <v>0</v>
          </cell>
          <cell r="AX283">
            <v>65.5</v>
          </cell>
        </row>
        <row r="284">
          <cell r="A284">
            <v>4258</v>
          </cell>
          <cell r="B284">
            <v>0</v>
          </cell>
          <cell r="C284">
            <v>0</v>
          </cell>
          <cell r="D284">
            <v>0</v>
          </cell>
          <cell r="E284">
            <v>0</v>
          </cell>
          <cell r="F284">
            <v>0</v>
          </cell>
          <cell r="G284">
            <v>0</v>
          </cell>
          <cell r="H284">
            <v>0</v>
          </cell>
          <cell r="I284">
            <v>0</v>
          </cell>
          <cell r="J284">
            <v>0</v>
          </cell>
          <cell r="K284">
            <v>21.41</v>
          </cell>
          <cell r="L284">
            <v>0</v>
          </cell>
          <cell r="M284">
            <v>0</v>
          </cell>
          <cell r="N284">
            <v>112.2</v>
          </cell>
          <cell r="O284">
            <v>0</v>
          </cell>
          <cell r="P284">
            <v>0</v>
          </cell>
          <cell r="Q284">
            <v>0</v>
          </cell>
          <cell r="S284">
            <v>133.61000000000001</v>
          </cell>
          <cell r="T284">
            <v>0</v>
          </cell>
          <cell r="U284">
            <v>0</v>
          </cell>
          <cell r="V284">
            <v>0</v>
          </cell>
          <cell r="W284">
            <v>0</v>
          </cell>
          <cell r="X284">
            <v>0</v>
          </cell>
          <cell r="Y284">
            <v>0</v>
          </cell>
          <cell r="Z284">
            <v>0</v>
          </cell>
          <cell r="AA284">
            <v>0</v>
          </cell>
          <cell r="AB284">
            <v>-350.8</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Q284">
            <v>-350.8</v>
          </cell>
          <cell r="AR284">
            <v>0</v>
          </cell>
          <cell r="AS284">
            <v>0</v>
          </cell>
          <cell r="AT284">
            <v>0</v>
          </cell>
          <cell r="AU284">
            <v>0</v>
          </cell>
          <cell r="AW284">
            <v>0</v>
          </cell>
          <cell r="AX284">
            <v>-217.19</v>
          </cell>
        </row>
        <row r="285">
          <cell r="A285">
            <v>4259</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Q285">
            <v>0</v>
          </cell>
          <cell r="AR285">
            <v>0</v>
          </cell>
          <cell r="AS285">
            <v>0</v>
          </cell>
          <cell r="AT285">
            <v>0</v>
          </cell>
          <cell r="AU285">
            <v>0</v>
          </cell>
          <cell r="AW285">
            <v>0</v>
          </cell>
          <cell r="AX285">
            <v>0</v>
          </cell>
        </row>
        <row r="286">
          <cell r="A286">
            <v>4260</v>
          </cell>
          <cell r="B286">
            <v>0</v>
          </cell>
          <cell r="C286">
            <v>0</v>
          </cell>
          <cell r="D286">
            <v>0</v>
          </cell>
          <cell r="E286">
            <v>2194.5300000000002</v>
          </cell>
          <cell r="F286">
            <v>8275.24</v>
          </cell>
          <cell r="G286">
            <v>0</v>
          </cell>
          <cell r="H286">
            <v>0</v>
          </cell>
          <cell r="I286">
            <v>0</v>
          </cell>
          <cell r="J286">
            <v>0</v>
          </cell>
          <cell r="K286">
            <v>0</v>
          </cell>
          <cell r="L286">
            <v>0</v>
          </cell>
          <cell r="M286">
            <v>0</v>
          </cell>
          <cell r="N286">
            <v>34302.07</v>
          </cell>
          <cell r="O286">
            <v>0</v>
          </cell>
          <cell r="P286">
            <v>431.35</v>
          </cell>
          <cell r="Q286">
            <v>0</v>
          </cell>
          <cell r="S286">
            <v>45203.189999999995</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Q286">
            <v>0</v>
          </cell>
          <cell r="AR286">
            <v>0</v>
          </cell>
          <cell r="AS286">
            <v>0</v>
          </cell>
          <cell r="AT286">
            <v>0</v>
          </cell>
          <cell r="AU286">
            <v>0</v>
          </cell>
          <cell r="AW286">
            <v>0</v>
          </cell>
          <cell r="AX286">
            <v>45203.189999999995</v>
          </cell>
        </row>
        <row r="287">
          <cell r="A287">
            <v>4261</v>
          </cell>
          <cell r="B287">
            <v>0</v>
          </cell>
          <cell r="C287">
            <v>0</v>
          </cell>
          <cell r="D287">
            <v>0</v>
          </cell>
          <cell r="E287">
            <v>0</v>
          </cell>
          <cell r="F287">
            <v>0</v>
          </cell>
          <cell r="G287">
            <v>0</v>
          </cell>
          <cell r="H287">
            <v>0</v>
          </cell>
          <cell r="I287">
            <v>0</v>
          </cell>
          <cell r="J287">
            <v>0</v>
          </cell>
          <cell r="K287">
            <v>0</v>
          </cell>
          <cell r="L287">
            <v>0</v>
          </cell>
          <cell r="M287">
            <v>0</v>
          </cell>
          <cell r="N287">
            <v>6505.8</v>
          </cell>
          <cell r="O287">
            <v>0</v>
          </cell>
          <cell r="P287">
            <v>0</v>
          </cell>
          <cell r="Q287">
            <v>17883.89</v>
          </cell>
          <cell r="S287">
            <v>24389.69</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Q287">
            <v>0</v>
          </cell>
          <cell r="AR287">
            <v>0</v>
          </cell>
          <cell r="AS287">
            <v>0</v>
          </cell>
          <cell r="AT287">
            <v>0</v>
          </cell>
          <cell r="AU287">
            <v>0</v>
          </cell>
          <cell r="AW287">
            <v>0</v>
          </cell>
          <cell r="AX287">
            <v>24389.69</v>
          </cell>
        </row>
        <row r="288">
          <cell r="A288">
            <v>4262</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Q288">
            <v>0</v>
          </cell>
          <cell r="AR288">
            <v>0</v>
          </cell>
          <cell r="AS288">
            <v>0</v>
          </cell>
          <cell r="AT288">
            <v>0</v>
          </cell>
          <cell r="AU288">
            <v>0</v>
          </cell>
          <cell r="AW288">
            <v>0</v>
          </cell>
          <cell r="AX288">
            <v>0</v>
          </cell>
        </row>
        <row r="289">
          <cell r="A289">
            <v>4300</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Q289">
            <v>0</v>
          </cell>
          <cell r="AR289">
            <v>0</v>
          </cell>
          <cell r="AS289">
            <v>0</v>
          </cell>
          <cell r="AT289">
            <v>0</v>
          </cell>
          <cell r="AU289">
            <v>0</v>
          </cell>
          <cell r="AW289">
            <v>0</v>
          </cell>
          <cell r="AX289">
            <v>0</v>
          </cell>
        </row>
        <row r="290">
          <cell r="A290">
            <v>4301</v>
          </cell>
          <cell r="B290">
            <v>0</v>
          </cell>
          <cell r="C290">
            <v>0</v>
          </cell>
          <cell r="D290">
            <v>2271.02</v>
          </cell>
          <cell r="E290">
            <v>206.13</v>
          </cell>
          <cell r="F290">
            <v>517.66</v>
          </cell>
          <cell r="G290">
            <v>13584.03</v>
          </cell>
          <cell r="H290">
            <v>9142.82</v>
          </cell>
          <cell r="I290">
            <v>0</v>
          </cell>
          <cell r="J290">
            <v>0</v>
          </cell>
          <cell r="K290">
            <v>615.69000000000005</v>
          </cell>
          <cell r="L290">
            <v>0</v>
          </cell>
          <cell r="M290">
            <v>0</v>
          </cell>
          <cell r="N290">
            <v>0</v>
          </cell>
          <cell r="O290">
            <v>0</v>
          </cell>
          <cell r="P290">
            <v>0</v>
          </cell>
          <cell r="Q290">
            <v>0</v>
          </cell>
          <cell r="S290">
            <v>26337.35</v>
          </cell>
          <cell r="T290">
            <v>0</v>
          </cell>
          <cell r="U290">
            <v>0</v>
          </cell>
          <cell r="V290">
            <v>0</v>
          </cell>
          <cell r="W290">
            <v>0</v>
          </cell>
          <cell r="X290">
            <v>3016.36</v>
          </cell>
          <cell r="Y290">
            <v>0</v>
          </cell>
          <cell r="Z290">
            <v>0</v>
          </cell>
          <cell r="AA290">
            <v>0</v>
          </cell>
          <cell r="AB290">
            <v>66613.69</v>
          </cell>
          <cell r="AC290">
            <v>3248.57</v>
          </cell>
          <cell r="AD290">
            <v>0</v>
          </cell>
          <cell r="AE290">
            <v>0</v>
          </cell>
          <cell r="AF290">
            <v>0</v>
          </cell>
          <cell r="AG290">
            <v>0</v>
          </cell>
          <cell r="AH290">
            <v>0</v>
          </cell>
          <cell r="AI290">
            <v>-1477.76</v>
          </cell>
          <cell r="AJ290">
            <v>0</v>
          </cell>
          <cell r="AK290">
            <v>0</v>
          </cell>
          <cell r="AL290">
            <v>0</v>
          </cell>
          <cell r="AM290">
            <v>0</v>
          </cell>
          <cell r="AN290">
            <v>0</v>
          </cell>
          <cell r="AO290">
            <v>0</v>
          </cell>
          <cell r="AQ290">
            <v>71400.860000000015</v>
          </cell>
          <cell r="AR290">
            <v>0</v>
          </cell>
          <cell r="AS290">
            <v>0</v>
          </cell>
          <cell r="AT290">
            <v>0</v>
          </cell>
          <cell r="AU290">
            <v>0</v>
          </cell>
          <cell r="AW290">
            <v>0</v>
          </cell>
          <cell r="AX290">
            <v>97738.210000000021</v>
          </cell>
        </row>
        <row r="291">
          <cell r="A291">
            <v>4302</v>
          </cell>
          <cell r="B291">
            <v>0</v>
          </cell>
          <cell r="C291">
            <v>0</v>
          </cell>
          <cell r="D291">
            <v>1775.91</v>
          </cell>
          <cell r="E291">
            <v>0</v>
          </cell>
          <cell r="F291">
            <v>0</v>
          </cell>
          <cell r="G291">
            <v>0</v>
          </cell>
          <cell r="H291">
            <v>0</v>
          </cell>
          <cell r="I291">
            <v>0</v>
          </cell>
          <cell r="J291">
            <v>0</v>
          </cell>
          <cell r="K291">
            <v>0</v>
          </cell>
          <cell r="L291">
            <v>0</v>
          </cell>
          <cell r="M291">
            <v>0</v>
          </cell>
          <cell r="N291">
            <v>0</v>
          </cell>
          <cell r="O291">
            <v>0</v>
          </cell>
          <cell r="P291">
            <v>0</v>
          </cell>
          <cell r="Q291">
            <v>0</v>
          </cell>
          <cell r="S291">
            <v>1775.91</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Q291">
            <v>0</v>
          </cell>
          <cell r="AR291">
            <v>0</v>
          </cell>
          <cell r="AS291">
            <v>0</v>
          </cell>
          <cell r="AT291">
            <v>0</v>
          </cell>
          <cell r="AU291">
            <v>0</v>
          </cell>
          <cell r="AW291">
            <v>0</v>
          </cell>
          <cell r="AX291">
            <v>1775.91</v>
          </cell>
        </row>
        <row r="292">
          <cell r="A292">
            <v>4350</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Q292">
            <v>0</v>
          </cell>
          <cell r="AR292">
            <v>0</v>
          </cell>
          <cell r="AS292">
            <v>0</v>
          </cell>
          <cell r="AT292">
            <v>0</v>
          </cell>
          <cell r="AU292">
            <v>0</v>
          </cell>
          <cell r="AW292">
            <v>0</v>
          </cell>
          <cell r="AX292">
            <v>0</v>
          </cell>
        </row>
        <row r="293">
          <cell r="A293">
            <v>4351</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S293">
            <v>0</v>
          </cell>
          <cell r="T293">
            <v>0</v>
          </cell>
          <cell r="U293">
            <v>0</v>
          </cell>
          <cell r="V293">
            <v>0</v>
          </cell>
          <cell r="W293">
            <v>0</v>
          </cell>
          <cell r="X293">
            <v>0</v>
          </cell>
          <cell r="Y293">
            <v>0</v>
          </cell>
          <cell r="Z293">
            <v>0</v>
          </cell>
          <cell r="AA293">
            <v>0</v>
          </cell>
          <cell r="AB293">
            <v>10383.299999999999</v>
          </cell>
          <cell r="AC293">
            <v>0</v>
          </cell>
          <cell r="AD293">
            <v>0</v>
          </cell>
          <cell r="AE293">
            <v>0</v>
          </cell>
          <cell r="AF293">
            <v>0</v>
          </cell>
          <cell r="AG293">
            <v>0</v>
          </cell>
          <cell r="AH293">
            <v>0</v>
          </cell>
          <cell r="AI293">
            <v>1830.92</v>
          </cell>
          <cell r="AJ293">
            <v>0</v>
          </cell>
          <cell r="AK293">
            <v>0</v>
          </cell>
          <cell r="AL293">
            <v>0</v>
          </cell>
          <cell r="AM293">
            <v>0</v>
          </cell>
          <cell r="AN293">
            <v>0</v>
          </cell>
          <cell r="AO293">
            <v>0</v>
          </cell>
          <cell r="AQ293">
            <v>12214.22</v>
          </cell>
          <cell r="AR293">
            <v>0</v>
          </cell>
          <cell r="AS293">
            <v>0</v>
          </cell>
          <cell r="AT293">
            <v>0</v>
          </cell>
          <cell r="AU293">
            <v>0</v>
          </cell>
          <cell r="AW293">
            <v>0</v>
          </cell>
          <cell r="AX293">
            <v>12214.22</v>
          </cell>
        </row>
        <row r="294">
          <cell r="A294">
            <v>4400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Q294">
            <v>0</v>
          </cell>
          <cell r="AR294">
            <v>0</v>
          </cell>
          <cell r="AS294">
            <v>0</v>
          </cell>
          <cell r="AT294">
            <v>0</v>
          </cell>
          <cell r="AU294">
            <v>0</v>
          </cell>
          <cell r="AW294">
            <v>0</v>
          </cell>
          <cell r="AX294">
            <v>0</v>
          </cell>
        </row>
        <row r="295">
          <cell r="A295">
            <v>4401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Q295">
            <v>0</v>
          </cell>
          <cell r="AR295">
            <v>0</v>
          </cell>
          <cell r="AS295">
            <v>0</v>
          </cell>
          <cell r="AT295">
            <v>0</v>
          </cell>
          <cell r="AU295">
            <v>0</v>
          </cell>
          <cell r="AW295">
            <v>0</v>
          </cell>
          <cell r="AX295">
            <v>0</v>
          </cell>
        </row>
        <row r="296">
          <cell r="A296">
            <v>4500</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Q296">
            <v>0</v>
          </cell>
          <cell r="AR296">
            <v>0</v>
          </cell>
          <cell r="AS296">
            <v>0</v>
          </cell>
          <cell r="AT296">
            <v>0</v>
          </cell>
          <cell r="AU296">
            <v>0</v>
          </cell>
          <cell r="AW296">
            <v>0</v>
          </cell>
          <cell r="AX296">
            <v>0</v>
          </cell>
        </row>
        <row r="297">
          <cell r="A297">
            <v>4501</v>
          </cell>
          <cell r="B297">
            <v>0</v>
          </cell>
          <cell r="C297">
            <v>0</v>
          </cell>
          <cell r="D297">
            <v>0</v>
          </cell>
          <cell r="E297">
            <v>0</v>
          </cell>
          <cell r="F297">
            <v>0</v>
          </cell>
          <cell r="G297">
            <v>0</v>
          </cell>
          <cell r="H297">
            <v>0</v>
          </cell>
          <cell r="I297">
            <v>0</v>
          </cell>
          <cell r="J297">
            <v>0</v>
          </cell>
          <cell r="K297">
            <v>14936.25</v>
          </cell>
          <cell r="L297">
            <v>36.380000000000003</v>
          </cell>
          <cell r="M297">
            <v>2602.2800000000002</v>
          </cell>
          <cell r="N297">
            <v>0</v>
          </cell>
          <cell r="O297">
            <v>0</v>
          </cell>
          <cell r="P297">
            <v>0</v>
          </cell>
          <cell r="Q297">
            <v>0</v>
          </cell>
          <cell r="S297">
            <v>17574.91</v>
          </cell>
          <cell r="T297">
            <v>0</v>
          </cell>
          <cell r="U297">
            <v>0</v>
          </cell>
          <cell r="V297">
            <v>0</v>
          </cell>
          <cell r="W297">
            <v>0</v>
          </cell>
          <cell r="X297">
            <v>0</v>
          </cell>
          <cell r="Y297">
            <v>0</v>
          </cell>
          <cell r="Z297">
            <v>0</v>
          </cell>
          <cell r="AA297">
            <v>0</v>
          </cell>
          <cell r="AB297">
            <v>13998.17</v>
          </cell>
          <cell r="AC297">
            <v>0</v>
          </cell>
          <cell r="AD297">
            <v>0</v>
          </cell>
          <cell r="AE297">
            <v>0</v>
          </cell>
          <cell r="AF297">
            <v>0</v>
          </cell>
          <cell r="AG297">
            <v>0</v>
          </cell>
          <cell r="AH297">
            <v>0</v>
          </cell>
          <cell r="AI297">
            <v>1909.46</v>
          </cell>
          <cell r="AJ297">
            <v>0</v>
          </cell>
          <cell r="AK297">
            <v>0</v>
          </cell>
          <cell r="AL297">
            <v>0</v>
          </cell>
          <cell r="AM297">
            <v>0</v>
          </cell>
          <cell r="AN297">
            <v>0</v>
          </cell>
          <cell r="AO297">
            <v>0</v>
          </cell>
          <cell r="AQ297">
            <v>15907.630000000001</v>
          </cell>
          <cell r="AR297">
            <v>0</v>
          </cell>
          <cell r="AS297">
            <v>0</v>
          </cell>
          <cell r="AT297">
            <v>0</v>
          </cell>
          <cell r="AU297">
            <v>0</v>
          </cell>
          <cell r="AW297">
            <v>0</v>
          </cell>
          <cell r="AX297">
            <v>33482.54</v>
          </cell>
        </row>
        <row r="298">
          <cell r="A298">
            <v>4502</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S298">
            <v>0</v>
          </cell>
          <cell r="T298">
            <v>0</v>
          </cell>
          <cell r="U298">
            <v>0</v>
          </cell>
          <cell r="V298">
            <v>0</v>
          </cell>
          <cell r="W298">
            <v>0</v>
          </cell>
          <cell r="X298">
            <v>0</v>
          </cell>
          <cell r="Y298">
            <v>0</v>
          </cell>
          <cell r="Z298">
            <v>0</v>
          </cell>
          <cell r="AA298">
            <v>0</v>
          </cell>
          <cell r="AB298">
            <v>7473.99</v>
          </cell>
          <cell r="AC298">
            <v>0</v>
          </cell>
          <cell r="AD298">
            <v>0</v>
          </cell>
          <cell r="AE298">
            <v>0</v>
          </cell>
          <cell r="AF298">
            <v>0</v>
          </cell>
          <cell r="AG298">
            <v>0</v>
          </cell>
          <cell r="AH298">
            <v>0</v>
          </cell>
          <cell r="AI298">
            <v>-16.5</v>
          </cell>
          <cell r="AJ298">
            <v>0</v>
          </cell>
          <cell r="AK298">
            <v>0</v>
          </cell>
          <cell r="AL298">
            <v>0</v>
          </cell>
          <cell r="AM298">
            <v>0</v>
          </cell>
          <cell r="AN298">
            <v>0</v>
          </cell>
          <cell r="AO298">
            <v>0</v>
          </cell>
          <cell r="AQ298">
            <v>7457.49</v>
          </cell>
          <cell r="AR298">
            <v>0</v>
          </cell>
          <cell r="AS298">
            <v>0</v>
          </cell>
          <cell r="AT298">
            <v>0</v>
          </cell>
          <cell r="AU298">
            <v>0</v>
          </cell>
          <cell r="AW298">
            <v>0</v>
          </cell>
          <cell r="AX298">
            <v>7457.49</v>
          </cell>
        </row>
        <row r="299">
          <cell r="A299">
            <v>4503</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S299">
            <v>0</v>
          </cell>
          <cell r="T299">
            <v>0</v>
          </cell>
          <cell r="U299">
            <v>0</v>
          </cell>
          <cell r="V299">
            <v>0</v>
          </cell>
          <cell r="W299">
            <v>0</v>
          </cell>
          <cell r="X299">
            <v>0</v>
          </cell>
          <cell r="Y299">
            <v>0</v>
          </cell>
          <cell r="Z299">
            <v>0</v>
          </cell>
          <cell r="AA299">
            <v>0</v>
          </cell>
          <cell r="AB299">
            <v>4559.29</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Q299">
            <v>4559.29</v>
          </cell>
          <cell r="AR299">
            <v>0</v>
          </cell>
          <cell r="AS299">
            <v>0</v>
          </cell>
          <cell r="AT299">
            <v>0</v>
          </cell>
          <cell r="AU299">
            <v>0</v>
          </cell>
          <cell r="AW299">
            <v>0</v>
          </cell>
          <cell r="AX299">
            <v>4559.29</v>
          </cell>
        </row>
        <row r="300">
          <cell r="A300">
            <v>4504</v>
          </cell>
          <cell r="B300">
            <v>0</v>
          </cell>
          <cell r="C300">
            <v>0</v>
          </cell>
          <cell r="D300">
            <v>0</v>
          </cell>
          <cell r="E300">
            <v>0</v>
          </cell>
          <cell r="F300">
            <v>0</v>
          </cell>
          <cell r="G300">
            <v>0</v>
          </cell>
          <cell r="H300">
            <v>0</v>
          </cell>
          <cell r="I300">
            <v>0</v>
          </cell>
          <cell r="J300">
            <v>0</v>
          </cell>
          <cell r="K300">
            <v>6195</v>
          </cell>
          <cell r="L300">
            <v>0</v>
          </cell>
          <cell r="M300">
            <v>0</v>
          </cell>
          <cell r="N300">
            <v>0</v>
          </cell>
          <cell r="O300">
            <v>0</v>
          </cell>
          <cell r="P300">
            <v>0</v>
          </cell>
          <cell r="Q300">
            <v>0</v>
          </cell>
          <cell r="S300">
            <v>6195</v>
          </cell>
          <cell r="T300">
            <v>0</v>
          </cell>
          <cell r="U300">
            <v>0</v>
          </cell>
          <cell r="V300">
            <v>0</v>
          </cell>
          <cell r="W300">
            <v>0</v>
          </cell>
          <cell r="X300">
            <v>0</v>
          </cell>
          <cell r="Y300">
            <v>0</v>
          </cell>
          <cell r="Z300">
            <v>0</v>
          </cell>
          <cell r="AA300">
            <v>0</v>
          </cell>
          <cell r="AB300">
            <v>3386.27</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Q300">
            <v>3386.27</v>
          </cell>
          <cell r="AR300">
            <v>0</v>
          </cell>
          <cell r="AS300">
            <v>0</v>
          </cell>
          <cell r="AT300">
            <v>0</v>
          </cell>
          <cell r="AU300">
            <v>0</v>
          </cell>
          <cell r="AW300">
            <v>0</v>
          </cell>
          <cell r="AX300">
            <v>9581.27</v>
          </cell>
        </row>
        <row r="301">
          <cell r="A301">
            <v>4505</v>
          </cell>
          <cell r="B301">
            <v>0</v>
          </cell>
          <cell r="C301">
            <v>0</v>
          </cell>
          <cell r="D301">
            <v>0</v>
          </cell>
          <cell r="E301">
            <v>0</v>
          </cell>
          <cell r="F301">
            <v>-5015</v>
          </cell>
          <cell r="G301">
            <v>0</v>
          </cell>
          <cell r="H301">
            <v>1277.3</v>
          </cell>
          <cell r="I301">
            <v>0</v>
          </cell>
          <cell r="J301">
            <v>0</v>
          </cell>
          <cell r="K301">
            <v>0</v>
          </cell>
          <cell r="L301">
            <v>0</v>
          </cell>
          <cell r="M301">
            <v>0</v>
          </cell>
          <cell r="N301">
            <v>0</v>
          </cell>
          <cell r="O301">
            <v>0</v>
          </cell>
          <cell r="P301">
            <v>0</v>
          </cell>
          <cell r="Q301">
            <v>0</v>
          </cell>
          <cell r="S301">
            <v>-3737.7</v>
          </cell>
          <cell r="T301">
            <v>0</v>
          </cell>
          <cell r="U301">
            <v>0</v>
          </cell>
          <cell r="V301">
            <v>0</v>
          </cell>
          <cell r="W301">
            <v>0</v>
          </cell>
          <cell r="X301">
            <v>0</v>
          </cell>
          <cell r="Y301">
            <v>0</v>
          </cell>
          <cell r="Z301">
            <v>0</v>
          </cell>
          <cell r="AA301">
            <v>0</v>
          </cell>
          <cell r="AB301">
            <v>75968.52</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Q301">
            <v>75968.52</v>
          </cell>
          <cell r="AR301">
            <v>0</v>
          </cell>
          <cell r="AS301">
            <v>0</v>
          </cell>
          <cell r="AT301">
            <v>0</v>
          </cell>
          <cell r="AU301">
            <v>0</v>
          </cell>
          <cell r="AW301">
            <v>0</v>
          </cell>
          <cell r="AX301">
            <v>72230.820000000007</v>
          </cell>
        </row>
        <row r="302">
          <cell r="A302">
            <v>4506</v>
          </cell>
          <cell r="B302">
            <v>0</v>
          </cell>
          <cell r="C302">
            <v>0</v>
          </cell>
          <cell r="D302">
            <v>14559</v>
          </cell>
          <cell r="E302">
            <v>0</v>
          </cell>
          <cell r="F302">
            <v>0</v>
          </cell>
          <cell r="G302">
            <v>15194</v>
          </cell>
          <cell r="H302">
            <v>8809.93</v>
          </cell>
          <cell r="I302">
            <v>0</v>
          </cell>
          <cell r="J302">
            <v>0</v>
          </cell>
          <cell r="K302">
            <v>13508.64</v>
          </cell>
          <cell r="L302">
            <v>0</v>
          </cell>
          <cell r="M302">
            <v>1900.5</v>
          </cell>
          <cell r="N302">
            <v>0</v>
          </cell>
          <cell r="O302">
            <v>0</v>
          </cell>
          <cell r="P302">
            <v>11.62</v>
          </cell>
          <cell r="Q302">
            <v>21.57</v>
          </cell>
          <cell r="S302">
            <v>54005.26</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Q302">
            <v>0</v>
          </cell>
          <cell r="AR302">
            <v>0</v>
          </cell>
          <cell r="AS302">
            <v>0</v>
          </cell>
          <cell r="AT302">
            <v>0</v>
          </cell>
          <cell r="AU302">
            <v>0</v>
          </cell>
          <cell r="AW302">
            <v>0</v>
          </cell>
          <cell r="AX302">
            <v>54005.26</v>
          </cell>
        </row>
        <row r="303">
          <cell r="A303">
            <v>4550</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Q303">
            <v>0</v>
          </cell>
          <cell r="AR303">
            <v>0</v>
          </cell>
          <cell r="AS303">
            <v>0</v>
          </cell>
          <cell r="AT303">
            <v>0</v>
          </cell>
          <cell r="AU303">
            <v>0</v>
          </cell>
          <cell r="AW303">
            <v>0</v>
          </cell>
          <cell r="AX303">
            <v>0</v>
          </cell>
        </row>
        <row r="304">
          <cell r="A304">
            <v>4551</v>
          </cell>
          <cell r="B304">
            <v>0</v>
          </cell>
          <cell r="C304">
            <v>0</v>
          </cell>
          <cell r="D304">
            <v>0</v>
          </cell>
          <cell r="E304">
            <v>0</v>
          </cell>
          <cell r="F304">
            <v>0</v>
          </cell>
          <cell r="G304">
            <v>0</v>
          </cell>
          <cell r="H304">
            <v>0</v>
          </cell>
          <cell r="I304">
            <v>0</v>
          </cell>
          <cell r="J304">
            <v>0</v>
          </cell>
          <cell r="K304">
            <v>0</v>
          </cell>
          <cell r="L304">
            <v>0</v>
          </cell>
          <cell r="M304">
            <v>0</v>
          </cell>
          <cell r="N304">
            <v>10616.47</v>
          </cell>
          <cell r="O304">
            <v>0</v>
          </cell>
          <cell r="P304">
            <v>0</v>
          </cell>
          <cell r="Q304">
            <v>0</v>
          </cell>
          <cell r="S304">
            <v>10616.47</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Q304">
            <v>0</v>
          </cell>
          <cell r="AR304">
            <v>0</v>
          </cell>
          <cell r="AS304">
            <v>0</v>
          </cell>
          <cell r="AT304">
            <v>0</v>
          </cell>
          <cell r="AU304">
            <v>0</v>
          </cell>
          <cell r="AW304">
            <v>0</v>
          </cell>
          <cell r="AX304">
            <v>10616.47</v>
          </cell>
        </row>
        <row r="305">
          <cell r="A305">
            <v>4552</v>
          </cell>
          <cell r="B305">
            <v>0</v>
          </cell>
          <cell r="C305">
            <v>0</v>
          </cell>
          <cell r="D305">
            <v>0</v>
          </cell>
          <cell r="E305">
            <v>-3891.46</v>
          </cell>
          <cell r="F305">
            <v>0</v>
          </cell>
          <cell r="G305">
            <v>0</v>
          </cell>
          <cell r="H305">
            <v>0</v>
          </cell>
          <cell r="I305">
            <v>0</v>
          </cell>
          <cell r="J305">
            <v>0</v>
          </cell>
          <cell r="K305">
            <v>0</v>
          </cell>
          <cell r="L305">
            <v>0</v>
          </cell>
          <cell r="M305">
            <v>0</v>
          </cell>
          <cell r="N305">
            <v>0</v>
          </cell>
          <cell r="O305">
            <v>0</v>
          </cell>
          <cell r="P305">
            <v>0</v>
          </cell>
          <cell r="Q305">
            <v>0</v>
          </cell>
          <cell r="S305">
            <v>-3891.46</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Q305">
            <v>0</v>
          </cell>
          <cell r="AR305">
            <v>0</v>
          </cell>
          <cell r="AS305">
            <v>0</v>
          </cell>
          <cell r="AT305">
            <v>0</v>
          </cell>
          <cell r="AU305">
            <v>0</v>
          </cell>
          <cell r="AW305">
            <v>0</v>
          </cell>
          <cell r="AX305">
            <v>-3891.46</v>
          </cell>
        </row>
        <row r="306">
          <cell r="A306">
            <v>4553</v>
          </cell>
          <cell r="B306">
            <v>0</v>
          </cell>
          <cell r="C306">
            <v>0</v>
          </cell>
          <cell r="D306">
            <v>1000</v>
          </cell>
          <cell r="E306">
            <v>0</v>
          </cell>
          <cell r="F306">
            <v>11025.23</v>
          </cell>
          <cell r="G306">
            <v>0</v>
          </cell>
          <cell r="H306">
            <v>0</v>
          </cell>
          <cell r="I306">
            <v>0</v>
          </cell>
          <cell r="J306">
            <v>0</v>
          </cell>
          <cell r="K306">
            <v>2444.29</v>
          </cell>
          <cell r="L306">
            <v>-1955.21</v>
          </cell>
          <cell r="M306">
            <v>0</v>
          </cell>
          <cell r="N306">
            <v>0</v>
          </cell>
          <cell r="O306">
            <v>0</v>
          </cell>
          <cell r="P306">
            <v>0</v>
          </cell>
          <cell r="Q306">
            <v>0</v>
          </cell>
          <cell r="S306">
            <v>12514.310000000001</v>
          </cell>
          <cell r="T306">
            <v>0</v>
          </cell>
          <cell r="U306">
            <v>0</v>
          </cell>
          <cell r="V306">
            <v>0</v>
          </cell>
          <cell r="W306">
            <v>0</v>
          </cell>
          <cell r="X306">
            <v>0</v>
          </cell>
          <cell r="Y306">
            <v>0</v>
          </cell>
          <cell r="Z306">
            <v>0</v>
          </cell>
          <cell r="AA306">
            <v>0</v>
          </cell>
          <cell r="AB306">
            <v>0</v>
          </cell>
          <cell r="AC306">
            <v>0</v>
          </cell>
          <cell r="AD306">
            <v>0</v>
          </cell>
          <cell r="AE306">
            <v>25488.47</v>
          </cell>
          <cell r="AF306">
            <v>0</v>
          </cell>
          <cell r="AG306">
            <v>0</v>
          </cell>
          <cell r="AH306">
            <v>0</v>
          </cell>
          <cell r="AI306">
            <v>6608.18</v>
          </cell>
          <cell r="AJ306">
            <v>0.01</v>
          </cell>
          <cell r="AK306">
            <v>1035</v>
          </cell>
          <cell r="AL306">
            <v>0</v>
          </cell>
          <cell r="AM306">
            <v>0</v>
          </cell>
          <cell r="AN306">
            <v>0</v>
          </cell>
          <cell r="AO306">
            <v>0</v>
          </cell>
          <cell r="AQ306">
            <v>33131.660000000003</v>
          </cell>
          <cell r="AR306">
            <v>0</v>
          </cell>
          <cell r="AS306">
            <v>0</v>
          </cell>
          <cell r="AT306">
            <v>0</v>
          </cell>
          <cell r="AU306">
            <v>0</v>
          </cell>
          <cell r="AW306">
            <v>0</v>
          </cell>
          <cell r="AX306">
            <v>45645.97</v>
          </cell>
        </row>
        <row r="307">
          <cell r="A307">
            <v>4554</v>
          </cell>
          <cell r="B307">
            <v>0</v>
          </cell>
          <cell r="C307">
            <v>0</v>
          </cell>
          <cell r="D307">
            <v>0</v>
          </cell>
          <cell r="E307">
            <v>7624</v>
          </cell>
          <cell r="F307">
            <v>0</v>
          </cell>
          <cell r="G307">
            <v>0</v>
          </cell>
          <cell r="H307">
            <v>0</v>
          </cell>
          <cell r="I307">
            <v>0</v>
          </cell>
          <cell r="J307">
            <v>0</v>
          </cell>
          <cell r="K307">
            <v>0</v>
          </cell>
          <cell r="L307">
            <v>0</v>
          </cell>
          <cell r="M307">
            <v>0</v>
          </cell>
          <cell r="N307">
            <v>0</v>
          </cell>
          <cell r="O307">
            <v>0</v>
          </cell>
          <cell r="P307">
            <v>0</v>
          </cell>
          <cell r="Q307">
            <v>0</v>
          </cell>
          <cell r="S307">
            <v>7624</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Q307">
            <v>0</v>
          </cell>
          <cell r="AR307">
            <v>0</v>
          </cell>
          <cell r="AS307">
            <v>0</v>
          </cell>
          <cell r="AT307">
            <v>0</v>
          </cell>
          <cell r="AU307">
            <v>0</v>
          </cell>
          <cell r="AW307">
            <v>0</v>
          </cell>
          <cell r="AX307">
            <v>7624</v>
          </cell>
        </row>
        <row r="308">
          <cell r="A308">
            <v>4555</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S308">
            <v>0</v>
          </cell>
          <cell r="T308">
            <v>0</v>
          </cell>
          <cell r="U308">
            <v>0</v>
          </cell>
          <cell r="V308">
            <v>0</v>
          </cell>
          <cell r="W308">
            <v>0</v>
          </cell>
          <cell r="X308">
            <v>0</v>
          </cell>
          <cell r="Y308">
            <v>0</v>
          </cell>
          <cell r="Z308">
            <v>0</v>
          </cell>
          <cell r="AA308">
            <v>0</v>
          </cell>
          <cell r="AB308">
            <v>0</v>
          </cell>
          <cell r="AC308">
            <v>0</v>
          </cell>
          <cell r="AD308">
            <v>0</v>
          </cell>
          <cell r="AE308">
            <v>3300</v>
          </cell>
          <cell r="AF308">
            <v>0</v>
          </cell>
          <cell r="AG308">
            <v>0</v>
          </cell>
          <cell r="AH308">
            <v>0</v>
          </cell>
          <cell r="AI308">
            <v>0</v>
          </cell>
          <cell r="AJ308">
            <v>0</v>
          </cell>
          <cell r="AK308">
            <v>0</v>
          </cell>
          <cell r="AL308">
            <v>0</v>
          </cell>
          <cell r="AM308">
            <v>0</v>
          </cell>
          <cell r="AN308">
            <v>0</v>
          </cell>
          <cell r="AO308">
            <v>0</v>
          </cell>
          <cell r="AQ308">
            <v>3300</v>
          </cell>
          <cell r="AR308">
            <v>0</v>
          </cell>
          <cell r="AS308">
            <v>0</v>
          </cell>
          <cell r="AT308">
            <v>0</v>
          </cell>
          <cell r="AU308">
            <v>0</v>
          </cell>
          <cell r="AW308">
            <v>0</v>
          </cell>
          <cell r="AX308">
            <v>3300</v>
          </cell>
        </row>
        <row r="309">
          <cell r="A309">
            <v>4556</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Q309">
            <v>0</v>
          </cell>
          <cell r="AR309">
            <v>0</v>
          </cell>
          <cell r="AS309">
            <v>0</v>
          </cell>
          <cell r="AT309">
            <v>0</v>
          </cell>
          <cell r="AU309">
            <v>0</v>
          </cell>
          <cell r="AW309">
            <v>0</v>
          </cell>
          <cell r="AX309">
            <v>0</v>
          </cell>
        </row>
        <row r="310">
          <cell r="A310">
            <v>4557</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40.01</v>
          </cell>
          <cell r="AJ310">
            <v>0</v>
          </cell>
          <cell r="AK310">
            <v>0</v>
          </cell>
          <cell r="AL310">
            <v>0</v>
          </cell>
          <cell r="AM310">
            <v>0</v>
          </cell>
          <cell r="AN310">
            <v>0</v>
          </cell>
          <cell r="AO310">
            <v>0</v>
          </cell>
          <cell r="AQ310">
            <v>40.01</v>
          </cell>
          <cell r="AR310">
            <v>0</v>
          </cell>
          <cell r="AS310">
            <v>0</v>
          </cell>
          <cell r="AT310">
            <v>0</v>
          </cell>
          <cell r="AU310">
            <v>0</v>
          </cell>
          <cell r="AW310">
            <v>0</v>
          </cell>
          <cell r="AX310">
            <v>40.01</v>
          </cell>
        </row>
        <row r="311">
          <cell r="A311">
            <v>4558</v>
          </cell>
          <cell r="B311">
            <v>0</v>
          </cell>
          <cell r="C311">
            <v>0</v>
          </cell>
          <cell r="D311">
            <v>0</v>
          </cell>
          <cell r="E311">
            <v>38708.6</v>
          </cell>
          <cell r="F311">
            <v>34206.559999999998</v>
          </cell>
          <cell r="G311">
            <v>0</v>
          </cell>
          <cell r="H311">
            <v>0</v>
          </cell>
          <cell r="I311">
            <v>0</v>
          </cell>
          <cell r="J311">
            <v>0</v>
          </cell>
          <cell r="K311">
            <v>0</v>
          </cell>
          <cell r="L311">
            <v>0</v>
          </cell>
          <cell r="M311">
            <v>0</v>
          </cell>
          <cell r="N311">
            <v>0</v>
          </cell>
          <cell r="O311">
            <v>0</v>
          </cell>
          <cell r="P311">
            <v>0</v>
          </cell>
          <cell r="Q311">
            <v>0</v>
          </cell>
          <cell r="S311">
            <v>72915.16</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Q311">
            <v>0</v>
          </cell>
          <cell r="AR311">
            <v>0</v>
          </cell>
          <cell r="AS311">
            <v>0</v>
          </cell>
          <cell r="AT311">
            <v>0</v>
          </cell>
          <cell r="AU311">
            <v>0</v>
          </cell>
          <cell r="AW311">
            <v>0</v>
          </cell>
          <cell r="AX311">
            <v>72915.16</v>
          </cell>
        </row>
        <row r="312">
          <cell r="A312">
            <v>4600</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Q312">
            <v>0</v>
          </cell>
          <cell r="AR312">
            <v>0</v>
          </cell>
          <cell r="AS312">
            <v>0</v>
          </cell>
          <cell r="AT312">
            <v>0</v>
          </cell>
          <cell r="AU312">
            <v>0</v>
          </cell>
          <cell r="AW312">
            <v>0</v>
          </cell>
          <cell r="AX312">
            <v>0</v>
          </cell>
        </row>
        <row r="313">
          <cell r="A313">
            <v>4601</v>
          </cell>
          <cell r="B313">
            <v>0</v>
          </cell>
          <cell r="C313">
            <v>0</v>
          </cell>
          <cell r="D313">
            <v>0</v>
          </cell>
          <cell r="E313">
            <v>0</v>
          </cell>
          <cell r="F313">
            <v>0</v>
          </cell>
          <cell r="G313">
            <v>0</v>
          </cell>
          <cell r="H313">
            <v>0</v>
          </cell>
          <cell r="I313">
            <v>-2205.14</v>
          </cell>
          <cell r="J313">
            <v>0</v>
          </cell>
          <cell r="K313">
            <v>0</v>
          </cell>
          <cell r="L313">
            <v>0</v>
          </cell>
          <cell r="M313">
            <v>0</v>
          </cell>
          <cell r="N313">
            <v>0</v>
          </cell>
          <cell r="O313">
            <v>0</v>
          </cell>
          <cell r="P313">
            <v>0</v>
          </cell>
          <cell r="Q313">
            <v>0</v>
          </cell>
          <cell r="S313">
            <v>-2205.14</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Q313">
            <v>0</v>
          </cell>
          <cell r="AR313">
            <v>0</v>
          </cell>
          <cell r="AS313">
            <v>0</v>
          </cell>
          <cell r="AT313">
            <v>0</v>
          </cell>
          <cell r="AU313">
            <v>0</v>
          </cell>
          <cell r="AW313">
            <v>0</v>
          </cell>
          <cell r="AX313">
            <v>-2205.14</v>
          </cell>
        </row>
        <row r="314">
          <cell r="A314">
            <v>4602</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Q314">
            <v>0</v>
          </cell>
          <cell r="AR314">
            <v>0</v>
          </cell>
          <cell r="AS314">
            <v>0</v>
          </cell>
          <cell r="AT314">
            <v>0</v>
          </cell>
          <cell r="AU314">
            <v>0</v>
          </cell>
          <cell r="AW314">
            <v>0</v>
          </cell>
          <cell r="AX314">
            <v>0</v>
          </cell>
        </row>
        <row r="315">
          <cell r="A315">
            <v>4603</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Q315">
            <v>0</v>
          </cell>
          <cell r="AR315">
            <v>0</v>
          </cell>
          <cell r="AS315">
            <v>0</v>
          </cell>
          <cell r="AT315">
            <v>0</v>
          </cell>
          <cell r="AU315">
            <v>0</v>
          </cell>
          <cell r="AW315">
            <v>0</v>
          </cell>
          <cell r="AX315">
            <v>0</v>
          </cell>
        </row>
        <row r="316">
          <cell r="A316">
            <v>4610</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Q316">
            <v>0</v>
          </cell>
          <cell r="AR316">
            <v>0</v>
          </cell>
          <cell r="AS316">
            <v>0</v>
          </cell>
          <cell r="AT316">
            <v>0</v>
          </cell>
          <cell r="AU316">
            <v>0</v>
          </cell>
          <cell r="AW316">
            <v>0</v>
          </cell>
          <cell r="AX316">
            <v>0</v>
          </cell>
        </row>
        <row r="317">
          <cell r="A317">
            <v>4611</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Q317">
            <v>0</v>
          </cell>
          <cell r="AR317">
            <v>0</v>
          </cell>
          <cell r="AS317">
            <v>0</v>
          </cell>
          <cell r="AT317">
            <v>0</v>
          </cell>
          <cell r="AU317">
            <v>0</v>
          </cell>
          <cell r="AW317">
            <v>0</v>
          </cell>
          <cell r="AX317">
            <v>0</v>
          </cell>
        </row>
        <row r="318">
          <cell r="A318">
            <v>4612</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Q318">
            <v>0</v>
          </cell>
          <cell r="AR318">
            <v>0</v>
          </cell>
          <cell r="AS318">
            <v>0</v>
          </cell>
          <cell r="AT318">
            <v>0</v>
          </cell>
          <cell r="AU318">
            <v>0</v>
          </cell>
          <cell r="AW318">
            <v>0</v>
          </cell>
          <cell r="AX318">
            <v>0</v>
          </cell>
        </row>
        <row r="319">
          <cell r="A319">
            <v>4650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Q319">
            <v>0</v>
          </cell>
          <cell r="AR319">
            <v>0</v>
          </cell>
          <cell r="AS319">
            <v>0</v>
          </cell>
          <cell r="AT319">
            <v>0</v>
          </cell>
          <cell r="AU319">
            <v>0</v>
          </cell>
          <cell r="AW319">
            <v>0</v>
          </cell>
          <cell r="AX319">
            <v>0</v>
          </cell>
        </row>
        <row r="320">
          <cell r="A320">
            <v>4651</v>
          </cell>
          <cell r="B320">
            <v>0</v>
          </cell>
          <cell r="C320">
            <v>0</v>
          </cell>
          <cell r="D320">
            <v>4048.51</v>
          </cell>
          <cell r="E320">
            <v>0</v>
          </cell>
          <cell r="F320">
            <v>0</v>
          </cell>
          <cell r="G320">
            <v>0</v>
          </cell>
          <cell r="H320">
            <v>0</v>
          </cell>
          <cell r="I320">
            <v>0</v>
          </cell>
          <cell r="J320">
            <v>0</v>
          </cell>
          <cell r="K320">
            <v>13528.92</v>
          </cell>
          <cell r="L320">
            <v>0</v>
          </cell>
          <cell r="M320">
            <v>0</v>
          </cell>
          <cell r="N320">
            <v>0</v>
          </cell>
          <cell r="O320">
            <v>0</v>
          </cell>
          <cell r="P320">
            <v>0</v>
          </cell>
          <cell r="Q320">
            <v>0</v>
          </cell>
          <cell r="S320">
            <v>17577.43</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Q320">
            <v>0</v>
          </cell>
          <cell r="AR320">
            <v>0</v>
          </cell>
          <cell r="AS320">
            <v>0</v>
          </cell>
          <cell r="AT320">
            <v>0</v>
          </cell>
          <cell r="AU320">
            <v>0</v>
          </cell>
          <cell r="AW320">
            <v>0</v>
          </cell>
          <cell r="AX320">
            <v>17577.43</v>
          </cell>
        </row>
        <row r="321">
          <cell r="A321">
            <v>4652</v>
          </cell>
          <cell r="B321">
            <v>0</v>
          </cell>
          <cell r="C321">
            <v>0</v>
          </cell>
          <cell r="D321">
            <v>11270.35</v>
          </cell>
          <cell r="E321">
            <v>4111.82</v>
          </cell>
          <cell r="F321">
            <v>15289.52</v>
          </cell>
          <cell r="G321">
            <v>142044.31</v>
          </cell>
          <cell r="H321">
            <v>15420.11</v>
          </cell>
          <cell r="I321">
            <v>6509.16</v>
          </cell>
          <cell r="J321">
            <v>0</v>
          </cell>
          <cell r="K321">
            <v>1962.83</v>
          </cell>
          <cell r="L321">
            <v>1715.7</v>
          </cell>
          <cell r="M321">
            <v>486.91</v>
          </cell>
          <cell r="N321">
            <v>0</v>
          </cell>
          <cell r="O321">
            <v>0</v>
          </cell>
          <cell r="P321">
            <v>0</v>
          </cell>
          <cell r="Q321">
            <v>945</v>
          </cell>
          <cell r="S321">
            <v>199755.71</v>
          </cell>
          <cell r="T321">
            <v>0</v>
          </cell>
          <cell r="U321">
            <v>0</v>
          </cell>
          <cell r="V321">
            <v>0</v>
          </cell>
          <cell r="W321">
            <v>0</v>
          </cell>
          <cell r="X321">
            <v>5711.93</v>
          </cell>
          <cell r="Y321">
            <v>0</v>
          </cell>
          <cell r="Z321">
            <v>12535.8</v>
          </cell>
          <cell r="AA321">
            <v>12785.81</v>
          </cell>
          <cell r="AB321">
            <v>0</v>
          </cell>
          <cell r="AC321">
            <v>14885.91</v>
          </cell>
          <cell r="AD321">
            <v>0</v>
          </cell>
          <cell r="AE321">
            <v>2496.63</v>
          </cell>
          <cell r="AF321">
            <v>0</v>
          </cell>
          <cell r="AG321">
            <v>0</v>
          </cell>
          <cell r="AH321">
            <v>0</v>
          </cell>
          <cell r="AI321">
            <v>20334.5</v>
          </cell>
          <cell r="AJ321">
            <v>0</v>
          </cell>
          <cell r="AK321">
            <v>0</v>
          </cell>
          <cell r="AL321">
            <v>0</v>
          </cell>
          <cell r="AM321">
            <v>0</v>
          </cell>
          <cell r="AN321">
            <v>0</v>
          </cell>
          <cell r="AO321">
            <v>0</v>
          </cell>
          <cell r="AQ321">
            <v>68750.579999999987</v>
          </cell>
          <cell r="AR321">
            <v>0</v>
          </cell>
          <cell r="AS321">
            <v>0</v>
          </cell>
          <cell r="AT321">
            <v>0</v>
          </cell>
          <cell r="AU321">
            <v>0</v>
          </cell>
          <cell r="AW321">
            <v>0</v>
          </cell>
          <cell r="AX321">
            <v>268506.28999999998</v>
          </cell>
        </row>
        <row r="322">
          <cell r="A322">
            <v>4653</v>
          </cell>
          <cell r="B322">
            <v>0</v>
          </cell>
          <cell r="C322">
            <v>0</v>
          </cell>
          <cell r="D322">
            <v>0</v>
          </cell>
          <cell r="E322">
            <v>0</v>
          </cell>
          <cell r="F322">
            <v>0</v>
          </cell>
          <cell r="G322">
            <v>160</v>
          </cell>
          <cell r="H322">
            <v>0</v>
          </cell>
          <cell r="I322">
            <v>0</v>
          </cell>
          <cell r="J322">
            <v>0</v>
          </cell>
          <cell r="K322">
            <v>0</v>
          </cell>
          <cell r="L322">
            <v>0</v>
          </cell>
          <cell r="M322">
            <v>0</v>
          </cell>
          <cell r="N322">
            <v>0</v>
          </cell>
          <cell r="O322">
            <v>0</v>
          </cell>
          <cell r="P322">
            <v>0</v>
          </cell>
          <cell r="Q322">
            <v>225</v>
          </cell>
          <cell r="S322">
            <v>385</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Q322">
            <v>0</v>
          </cell>
          <cell r="AR322">
            <v>0</v>
          </cell>
          <cell r="AS322">
            <v>0</v>
          </cell>
          <cell r="AT322">
            <v>0</v>
          </cell>
          <cell r="AU322">
            <v>0</v>
          </cell>
          <cell r="AW322">
            <v>0</v>
          </cell>
          <cell r="AX322">
            <v>385</v>
          </cell>
        </row>
        <row r="323">
          <cell r="A323">
            <v>4700</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Q323">
            <v>0</v>
          </cell>
          <cell r="AR323">
            <v>0</v>
          </cell>
          <cell r="AS323">
            <v>0</v>
          </cell>
          <cell r="AT323">
            <v>0</v>
          </cell>
          <cell r="AU323">
            <v>0</v>
          </cell>
          <cell r="AW323">
            <v>0</v>
          </cell>
          <cell r="AX323">
            <v>0</v>
          </cell>
        </row>
        <row r="324">
          <cell r="A324">
            <v>4701</v>
          </cell>
          <cell r="B324">
            <v>0</v>
          </cell>
          <cell r="C324">
            <v>0</v>
          </cell>
          <cell r="D324">
            <v>0</v>
          </cell>
          <cell r="E324">
            <v>0</v>
          </cell>
          <cell r="F324">
            <v>0</v>
          </cell>
          <cell r="G324">
            <v>0</v>
          </cell>
          <cell r="H324">
            <v>0</v>
          </cell>
          <cell r="I324">
            <v>0</v>
          </cell>
          <cell r="J324">
            <v>0</v>
          </cell>
          <cell r="K324">
            <v>969.39</v>
          </cell>
          <cell r="L324">
            <v>361.86</v>
          </cell>
          <cell r="M324">
            <v>18.29</v>
          </cell>
          <cell r="N324">
            <v>0</v>
          </cell>
          <cell r="O324">
            <v>0</v>
          </cell>
          <cell r="P324">
            <v>0</v>
          </cell>
          <cell r="Q324">
            <v>0</v>
          </cell>
          <cell r="S324">
            <v>1349.54</v>
          </cell>
          <cell r="T324">
            <v>0</v>
          </cell>
          <cell r="U324">
            <v>0</v>
          </cell>
          <cell r="V324">
            <v>0</v>
          </cell>
          <cell r="W324">
            <v>0</v>
          </cell>
          <cell r="X324">
            <v>0</v>
          </cell>
          <cell r="Y324">
            <v>0</v>
          </cell>
          <cell r="Z324">
            <v>0</v>
          </cell>
          <cell r="AA324">
            <v>0</v>
          </cell>
          <cell r="AB324">
            <v>126.24</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Q324">
            <v>126.24</v>
          </cell>
          <cell r="AR324">
            <v>0</v>
          </cell>
          <cell r="AS324">
            <v>0</v>
          </cell>
          <cell r="AT324">
            <v>0</v>
          </cell>
          <cell r="AU324">
            <v>0</v>
          </cell>
          <cell r="AW324">
            <v>0</v>
          </cell>
          <cell r="AX324">
            <v>1475.78</v>
          </cell>
        </row>
        <row r="325">
          <cell r="A325">
            <v>4702</v>
          </cell>
          <cell r="B325">
            <v>0</v>
          </cell>
          <cell r="C325">
            <v>0</v>
          </cell>
          <cell r="D325">
            <v>579.09</v>
          </cell>
          <cell r="E325">
            <v>0</v>
          </cell>
          <cell r="F325">
            <v>0</v>
          </cell>
          <cell r="G325">
            <v>0</v>
          </cell>
          <cell r="H325">
            <v>0</v>
          </cell>
          <cell r="I325">
            <v>0</v>
          </cell>
          <cell r="J325">
            <v>0</v>
          </cell>
          <cell r="K325">
            <v>0</v>
          </cell>
          <cell r="L325">
            <v>0</v>
          </cell>
          <cell r="M325">
            <v>0</v>
          </cell>
          <cell r="N325">
            <v>0</v>
          </cell>
          <cell r="O325">
            <v>0</v>
          </cell>
          <cell r="P325">
            <v>0</v>
          </cell>
          <cell r="Q325">
            <v>0</v>
          </cell>
          <cell r="S325">
            <v>579.09</v>
          </cell>
          <cell r="T325">
            <v>0</v>
          </cell>
          <cell r="U325">
            <v>0</v>
          </cell>
          <cell r="V325">
            <v>0</v>
          </cell>
          <cell r="W325">
            <v>0</v>
          </cell>
          <cell r="X325">
            <v>0</v>
          </cell>
          <cell r="Y325">
            <v>0</v>
          </cell>
          <cell r="Z325">
            <v>0</v>
          </cell>
          <cell r="AA325">
            <v>0</v>
          </cell>
          <cell r="AB325">
            <v>99.44</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Q325">
            <v>99.44</v>
          </cell>
          <cell r="AR325">
            <v>0</v>
          </cell>
          <cell r="AS325">
            <v>0</v>
          </cell>
          <cell r="AT325">
            <v>0</v>
          </cell>
          <cell r="AU325">
            <v>0</v>
          </cell>
          <cell r="AW325">
            <v>0</v>
          </cell>
          <cell r="AX325">
            <v>678.53</v>
          </cell>
        </row>
        <row r="326">
          <cell r="A326">
            <v>4703</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Q326">
            <v>0</v>
          </cell>
          <cell r="AR326">
            <v>0</v>
          </cell>
          <cell r="AS326">
            <v>0</v>
          </cell>
          <cell r="AT326">
            <v>0</v>
          </cell>
          <cell r="AU326">
            <v>0</v>
          </cell>
          <cell r="AW326">
            <v>0</v>
          </cell>
          <cell r="AX326">
            <v>0</v>
          </cell>
        </row>
        <row r="327">
          <cell r="A327">
            <v>4704</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S327">
            <v>0</v>
          </cell>
          <cell r="T327">
            <v>0</v>
          </cell>
          <cell r="U327">
            <v>0</v>
          </cell>
          <cell r="V327">
            <v>0</v>
          </cell>
          <cell r="W327">
            <v>0</v>
          </cell>
          <cell r="X327">
            <v>0</v>
          </cell>
          <cell r="Y327">
            <v>0</v>
          </cell>
          <cell r="Z327">
            <v>59.97</v>
          </cell>
          <cell r="AA327">
            <v>79.88</v>
          </cell>
          <cell r="AB327">
            <v>10.07</v>
          </cell>
          <cell r="AC327">
            <v>123.93</v>
          </cell>
          <cell r="AD327">
            <v>0</v>
          </cell>
          <cell r="AE327">
            <v>0</v>
          </cell>
          <cell r="AF327">
            <v>0</v>
          </cell>
          <cell r="AG327">
            <v>0</v>
          </cell>
          <cell r="AH327">
            <v>0</v>
          </cell>
          <cell r="AI327">
            <v>0</v>
          </cell>
          <cell r="AJ327">
            <v>0</v>
          </cell>
          <cell r="AK327">
            <v>0</v>
          </cell>
          <cell r="AL327">
            <v>0</v>
          </cell>
          <cell r="AM327">
            <v>0</v>
          </cell>
          <cell r="AN327">
            <v>0</v>
          </cell>
          <cell r="AO327">
            <v>0</v>
          </cell>
          <cell r="AQ327">
            <v>273.85000000000002</v>
          </cell>
          <cell r="AR327">
            <v>0</v>
          </cell>
          <cell r="AS327">
            <v>0</v>
          </cell>
          <cell r="AT327">
            <v>0</v>
          </cell>
          <cell r="AU327">
            <v>0</v>
          </cell>
          <cell r="AW327">
            <v>0</v>
          </cell>
          <cell r="AX327">
            <v>273.85000000000002</v>
          </cell>
        </row>
        <row r="328">
          <cell r="A328">
            <v>4750</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Q328">
            <v>0</v>
          </cell>
          <cell r="AR328">
            <v>0</v>
          </cell>
          <cell r="AS328">
            <v>0</v>
          </cell>
          <cell r="AT328">
            <v>0</v>
          </cell>
          <cell r="AU328">
            <v>0</v>
          </cell>
          <cell r="AW328">
            <v>0</v>
          </cell>
          <cell r="AX328">
            <v>0</v>
          </cell>
        </row>
        <row r="329">
          <cell r="A329">
            <v>4751</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Q329">
            <v>0</v>
          </cell>
          <cell r="AR329">
            <v>0</v>
          </cell>
          <cell r="AS329">
            <v>0</v>
          </cell>
          <cell r="AT329">
            <v>0</v>
          </cell>
          <cell r="AU329">
            <v>0</v>
          </cell>
          <cell r="AW329">
            <v>0</v>
          </cell>
          <cell r="AX329">
            <v>0</v>
          </cell>
        </row>
        <row r="330">
          <cell r="A330">
            <v>4752</v>
          </cell>
          <cell r="B330">
            <v>0</v>
          </cell>
          <cell r="C330">
            <v>0</v>
          </cell>
          <cell r="D330">
            <v>0</v>
          </cell>
          <cell r="E330">
            <v>0</v>
          </cell>
          <cell r="F330">
            <v>0</v>
          </cell>
          <cell r="G330">
            <v>0</v>
          </cell>
          <cell r="H330">
            <v>0</v>
          </cell>
          <cell r="I330">
            <v>0</v>
          </cell>
          <cell r="J330">
            <v>0</v>
          </cell>
          <cell r="K330">
            <v>5000</v>
          </cell>
          <cell r="L330">
            <v>0</v>
          </cell>
          <cell r="M330">
            <v>0</v>
          </cell>
          <cell r="N330">
            <v>0</v>
          </cell>
          <cell r="O330">
            <v>0</v>
          </cell>
          <cell r="P330">
            <v>0</v>
          </cell>
          <cell r="Q330">
            <v>0</v>
          </cell>
          <cell r="S330">
            <v>5000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Q330">
            <v>0</v>
          </cell>
          <cell r="AR330">
            <v>0</v>
          </cell>
          <cell r="AS330">
            <v>0</v>
          </cell>
          <cell r="AT330">
            <v>0</v>
          </cell>
          <cell r="AU330">
            <v>0</v>
          </cell>
          <cell r="AW330">
            <v>0</v>
          </cell>
          <cell r="AX330">
            <v>5000</v>
          </cell>
        </row>
        <row r="331">
          <cell r="A331">
            <v>4753</v>
          </cell>
          <cell r="B331">
            <v>0</v>
          </cell>
          <cell r="C331">
            <v>0</v>
          </cell>
          <cell r="D331">
            <v>3092.49</v>
          </cell>
          <cell r="E331">
            <v>77532.06</v>
          </cell>
          <cell r="F331">
            <v>7732.68</v>
          </cell>
          <cell r="G331">
            <v>0</v>
          </cell>
          <cell r="H331">
            <v>28562</v>
          </cell>
          <cell r="I331">
            <v>0</v>
          </cell>
          <cell r="J331">
            <v>0</v>
          </cell>
          <cell r="K331">
            <v>0</v>
          </cell>
          <cell r="L331">
            <v>0</v>
          </cell>
          <cell r="M331">
            <v>0</v>
          </cell>
          <cell r="N331">
            <v>0</v>
          </cell>
          <cell r="O331">
            <v>0</v>
          </cell>
          <cell r="P331">
            <v>-769.34</v>
          </cell>
          <cell r="Q331">
            <v>0</v>
          </cell>
          <cell r="S331">
            <v>116149.89000000001</v>
          </cell>
          <cell r="T331">
            <v>0</v>
          </cell>
          <cell r="U331">
            <v>0</v>
          </cell>
          <cell r="V331">
            <v>0</v>
          </cell>
          <cell r="W331">
            <v>0</v>
          </cell>
          <cell r="X331">
            <v>5749.44</v>
          </cell>
          <cell r="Y331">
            <v>0</v>
          </cell>
          <cell r="Z331">
            <v>0</v>
          </cell>
          <cell r="AA331">
            <v>2436.81</v>
          </cell>
          <cell r="AB331">
            <v>0</v>
          </cell>
          <cell r="AC331">
            <v>5120.6400000000003</v>
          </cell>
          <cell r="AD331">
            <v>0</v>
          </cell>
          <cell r="AE331">
            <v>10053.790000000001</v>
          </cell>
          <cell r="AF331">
            <v>0</v>
          </cell>
          <cell r="AG331">
            <v>0</v>
          </cell>
          <cell r="AH331">
            <v>0</v>
          </cell>
          <cell r="AI331">
            <v>16673.86</v>
          </cell>
          <cell r="AJ331">
            <v>0</v>
          </cell>
          <cell r="AK331">
            <v>0</v>
          </cell>
          <cell r="AL331">
            <v>0</v>
          </cell>
          <cell r="AM331">
            <v>0</v>
          </cell>
          <cell r="AN331">
            <v>0</v>
          </cell>
          <cell r="AO331">
            <v>0</v>
          </cell>
          <cell r="AQ331">
            <v>40034.54</v>
          </cell>
          <cell r="AR331">
            <v>0</v>
          </cell>
          <cell r="AS331">
            <v>0</v>
          </cell>
          <cell r="AT331">
            <v>0</v>
          </cell>
          <cell r="AU331">
            <v>0</v>
          </cell>
          <cell r="AW331">
            <v>0</v>
          </cell>
          <cell r="AX331">
            <v>156184.43000000002</v>
          </cell>
        </row>
        <row r="332">
          <cell r="A332">
            <v>4754</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S332">
            <v>0</v>
          </cell>
          <cell r="T332">
            <v>0</v>
          </cell>
          <cell r="U332">
            <v>0</v>
          </cell>
          <cell r="V332">
            <v>0</v>
          </cell>
          <cell r="W332">
            <v>0</v>
          </cell>
          <cell r="X332">
            <v>0.01</v>
          </cell>
          <cell r="Y332">
            <v>0</v>
          </cell>
          <cell r="Z332">
            <v>0</v>
          </cell>
          <cell r="AA332">
            <v>0</v>
          </cell>
          <cell r="AB332">
            <v>0</v>
          </cell>
          <cell r="AC332">
            <v>0</v>
          </cell>
          <cell r="AD332">
            <v>0</v>
          </cell>
          <cell r="AE332">
            <v>0</v>
          </cell>
          <cell r="AF332">
            <v>0</v>
          </cell>
          <cell r="AG332">
            <v>0</v>
          </cell>
          <cell r="AH332">
            <v>0</v>
          </cell>
          <cell r="AI332">
            <v>34522.46</v>
          </cell>
          <cell r="AJ332">
            <v>3457.15</v>
          </cell>
          <cell r="AK332">
            <v>1152.19</v>
          </cell>
          <cell r="AL332">
            <v>0</v>
          </cell>
          <cell r="AM332">
            <v>0</v>
          </cell>
          <cell r="AN332">
            <v>0</v>
          </cell>
          <cell r="AO332">
            <v>0</v>
          </cell>
          <cell r="AQ332">
            <v>39131.810000000005</v>
          </cell>
          <cell r="AR332">
            <v>0</v>
          </cell>
          <cell r="AS332">
            <v>0</v>
          </cell>
          <cell r="AT332">
            <v>0</v>
          </cell>
          <cell r="AU332">
            <v>0</v>
          </cell>
          <cell r="AW332">
            <v>0</v>
          </cell>
          <cell r="AX332">
            <v>39131.810000000005</v>
          </cell>
        </row>
        <row r="333">
          <cell r="A333">
            <v>4800</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Q333">
            <v>0</v>
          </cell>
          <cell r="AR333">
            <v>0</v>
          </cell>
          <cell r="AS333">
            <v>0</v>
          </cell>
          <cell r="AT333">
            <v>0</v>
          </cell>
          <cell r="AU333">
            <v>0</v>
          </cell>
          <cell r="AW333">
            <v>0</v>
          </cell>
          <cell r="AX333">
            <v>0</v>
          </cell>
        </row>
        <row r="334">
          <cell r="A334">
            <v>4801</v>
          </cell>
          <cell r="B334">
            <v>0</v>
          </cell>
          <cell r="C334">
            <v>0</v>
          </cell>
          <cell r="D334">
            <v>0</v>
          </cell>
          <cell r="E334">
            <v>0</v>
          </cell>
          <cell r="F334">
            <v>20000</v>
          </cell>
          <cell r="G334">
            <v>0</v>
          </cell>
          <cell r="H334">
            <v>0</v>
          </cell>
          <cell r="I334">
            <v>0</v>
          </cell>
          <cell r="J334">
            <v>0</v>
          </cell>
          <cell r="K334">
            <v>634.29999999999995</v>
          </cell>
          <cell r="L334">
            <v>348.1</v>
          </cell>
          <cell r="M334">
            <v>17.600000000000001</v>
          </cell>
          <cell r="N334">
            <v>0</v>
          </cell>
          <cell r="O334">
            <v>0</v>
          </cell>
          <cell r="P334">
            <v>0</v>
          </cell>
          <cell r="Q334">
            <v>8560</v>
          </cell>
          <cell r="S334">
            <v>29559.999999999996</v>
          </cell>
          <cell r="T334">
            <v>0</v>
          </cell>
          <cell r="U334">
            <v>0</v>
          </cell>
          <cell r="V334">
            <v>0</v>
          </cell>
          <cell r="W334">
            <v>0</v>
          </cell>
          <cell r="X334">
            <v>9250</v>
          </cell>
          <cell r="Y334">
            <v>0</v>
          </cell>
          <cell r="Z334">
            <v>0</v>
          </cell>
          <cell r="AA334">
            <v>16500</v>
          </cell>
          <cell r="AB334">
            <v>0</v>
          </cell>
          <cell r="AC334">
            <v>0</v>
          </cell>
          <cell r="AD334">
            <v>0</v>
          </cell>
          <cell r="AE334">
            <v>17150</v>
          </cell>
          <cell r="AF334">
            <v>0</v>
          </cell>
          <cell r="AG334">
            <v>0</v>
          </cell>
          <cell r="AH334">
            <v>0</v>
          </cell>
          <cell r="AI334">
            <v>0</v>
          </cell>
          <cell r="AJ334">
            <v>0</v>
          </cell>
          <cell r="AK334">
            <v>0</v>
          </cell>
          <cell r="AL334">
            <v>0</v>
          </cell>
          <cell r="AM334">
            <v>0</v>
          </cell>
          <cell r="AN334">
            <v>0</v>
          </cell>
          <cell r="AO334">
            <v>0</v>
          </cell>
          <cell r="AQ334">
            <v>42900</v>
          </cell>
          <cell r="AR334">
            <v>0</v>
          </cell>
          <cell r="AS334">
            <v>0</v>
          </cell>
          <cell r="AT334">
            <v>0</v>
          </cell>
          <cell r="AU334">
            <v>0</v>
          </cell>
          <cell r="AW334">
            <v>0</v>
          </cell>
          <cell r="AX334">
            <v>72460</v>
          </cell>
        </row>
        <row r="335">
          <cell r="A335">
            <v>4802</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S335">
            <v>0</v>
          </cell>
          <cell r="T335">
            <v>0</v>
          </cell>
          <cell r="U335">
            <v>0</v>
          </cell>
          <cell r="V335">
            <v>0</v>
          </cell>
          <cell r="W335">
            <v>0</v>
          </cell>
          <cell r="X335">
            <v>0</v>
          </cell>
          <cell r="Y335">
            <v>0</v>
          </cell>
          <cell r="Z335">
            <v>0</v>
          </cell>
          <cell r="AA335">
            <v>0</v>
          </cell>
          <cell r="AB335">
            <v>0</v>
          </cell>
          <cell r="AC335">
            <v>0</v>
          </cell>
          <cell r="AD335">
            <v>0</v>
          </cell>
          <cell r="AE335">
            <v>2800</v>
          </cell>
          <cell r="AF335">
            <v>0</v>
          </cell>
          <cell r="AG335">
            <v>0</v>
          </cell>
          <cell r="AH335">
            <v>0</v>
          </cell>
          <cell r="AI335">
            <v>0</v>
          </cell>
          <cell r="AJ335">
            <v>0</v>
          </cell>
          <cell r="AK335">
            <v>0</v>
          </cell>
          <cell r="AL335">
            <v>0</v>
          </cell>
          <cell r="AM335">
            <v>0</v>
          </cell>
          <cell r="AN335">
            <v>0</v>
          </cell>
          <cell r="AO335">
            <v>0</v>
          </cell>
          <cell r="AQ335">
            <v>2800</v>
          </cell>
          <cell r="AR335">
            <v>0</v>
          </cell>
          <cell r="AS335">
            <v>0</v>
          </cell>
          <cell r="AT335">
            <v>0</v>
          </cell>
          <cell r="AU335">
            <v>0</v>
          </cell>
          <cell r="AW335">
            <v>0</v>
          </cell>
          <cell r="AX335">
            <v>2800</v>
          </cell>
        </row>
        <row r="336">
          <cell r="A336">
            <v>4803</v>
          </cell>
          <cell r="B336">
            <v>0</v>
          </cell>
          <cell r="C336">
            <v>0</v>
          </cell>
          <cell r="D336">
            <v>6950</v>
          </cell>
          <cell r="E336">
            <v>0</v>
          </cell>
          <cell r="F336">
            <v>0</v>
          </cell>
          <cell r="G336">
            <v>0</v>
          </cell>
          <cell r="H336">
            <v>0</v>
          </cell>
          <cell r="I336">
            <v>0</v>
          </cell>
          <cell r="J336">
            <v>0</v>
          </cell>
          <cell r="K336">
            <v>1597.53</v>
          </cell>
          <cell r="L336">
            <v>604.15</v>
          </cell>
          <cell r="M336">
            <v>434.93</v>
          </cell>
          <cell r="N336">
            <v>0</v>
          </cell>
          <cell r="O336">
            <v>0</v>
          </cell>
          <cell r="P336">
            <v>0</v>
          </cell>
          <cell r="Q336">
            <v>0</v>
          </cell>
          <cell r="S336">
            <v>9586.61</v>
          </cell>
          <cell r="T336">
            <v>0</v>
          </cell>
          <cell r="U336">
            <v>0</v>
          </cell>
          <cell r="V336">
            <v>0</v>
          </cell>
          <cell r="W336">
            <v>0</v>
          </cell>
          <cell r="X336">
            <v>0</v>
          </cell>
          <cell r="Y336">
            <v>0</v>
          </cell>
          <cell r="Z336">
            <v>219090.47</v>
          </cell>
          <cell r="AA336">
            <v>834.3</v>
          </cell>
          <cell r="AB336">
            <v>2682.55</v>
          </cell>
          <cell r="AC336">
            <v>349.94</v>
          </cell>
          <cell r="AD336">
            <v>0</v>
          </cell>
          <cell r="AE336">
            <v>0</v>
          </cell>
          <cell r="AF336">
            <v>0</v>
          </cell>
          <cell r="AG336">
            <v>0</v>
          </cell>
          <cell r="AH336">
            <v>0</v>
          </cell>
          <cell r="AI336">
            <v>0</v>
          </cell>
          <cell r="AJ336">
            <v>0</v>
          </cell>
          <cell r="AK336">
            <v>0</v>
          </cell>
          <cell r="AL336">
            <v>0</v>
          </cell>
          <cell r="AM336">
            <v>0</v>
          </cell>
          <cell r="AN336">
            <v>0</v>
          </cell>
          <cell r="AO336">
            <v>0</v>
          </cell>
          <cell r="AQ336">
            <v>222957.25999999998</v>
          </cell>
          <cell r="AR336">
            <v>0</v>
          </cell>
          <cell r="AS336">
            <v>0</v>
          </cell>
          <cell r="AT336">
            <v>0</v>
          </cell>
          <cell r="AU336">
            <v>0</v>
          </cell>
          <cell r="AW336">
            <v>0</v>
          </cell>
          <cell r="AX336">
            <v>232543.87</v>
          </cell>
        </row>
        <row r="337">
          <cell r="A337">
            <v>4804</v>
          </cell>
          <cell r="B337">
            <v>0</v>
          </cell>
          <cell r="C337">
            <v>0</v>
          </cell>
          <cell r="D337">
            <v>47958.3</v>
          </cell>
          <cell r="E337">
            <v>4744.3</v>
          </cell>
          <cell r="F337">
            <v>66262.12</v>
          </cell>
          <cell r="G337">
            <v>30063.13</v>
          </cell>
          <cell r="H337">
            <v>75399.25</v>
          </cell>
          <cell r="I337">
            <v>0</v>
          </cell>
          <cell r="J337">
            <v>0</v>
          </cell>
          <cell r="K337">
            <v>22962.25</v>
          </cell>
          <cell r="L337">
            <v>3828.19</v>
          </cell>
          <cell r="M337">
            <v>832.59</v>
          </cell>
          <cell r="N337">
            <v>0</v>
          </cell>
          <cell r="O337">
            <v>0</v>
          </cell>
          <cell r="P337">
            <v>13038.46</v>
          </cell>
          <cell r="Q337">
            <v>5786.86</v>
          </cell>
          <cell r="S337">
            <v>270875.45</v>
          </cell>
          <cell r="T337">
            <v>0</v>
          </cell>
          <cell r="U337">
            <v>0</v>
          </cell>
          <cell r="V337">
            <v>0</v>
          </cell>
          <cell r="W337">
            <v>0</v>
          </cell>
          <cell r="X337">
            <v>17073.75</v>
          </cell>
          <cell r="Y337">
            <v>0</v>
          </cell>
          <cell r="Z337">
            <v>0</v>
          </cell>
          <cell r="AA337">
            <v>3052.8</v>
          </cell>
          <cell r="AB337">
            <v>4164.8</v>
          </cell>
          <cell r="AC337">
            <v>5007.47</v>
          </cell>
          <cell r="AD337">
            <v>0</v>
          </cell>
          <cell r="AE337">
            <v>21777.96</v>
          </cell>
          <cell r="AF337">
            <v>0</v>
          </cell>
          <cell r="AG337">
            <v>1688.13</v>
          </cell>
          <cell r="AH337">
            <v>0</v>
          </cell>
          <cell r="AI337">
            <v>28572.18</v>
          </cell>
          <cell r="AJ337">
            <v>-185.6</v>
          </cell>
          <cell r="AK337">
            <v>1060.49</v>
          </cell>
          <cell r="AL337">
            <v>0</v>
          </cell>
          <cell r="AM337">
            <v>0</v>
          </cell>
          <cell r="AN337">
            <v>0</v>
          </cell>
          <cell r="AO337">
            <v>0</v>
          </cell>
          <cell r="AQ337">
            <v>82211.98</v>
          </cell>
          <cell r="AR337">
            <v>0</v>
          </cell>
          <cell r="AS337">
            <v>0</v>
          </cell>
          <cell r="AT337">
            <v>0</v>
          </cell>
          <cell r="AU337">
            <v>0</v>
          </cell>
          <cell r="AW337">
            <v>0</v>
          </cell>
          <cell r="AX337">
            <v>353087.43</v>
          </cell>
        </row>
        <row r="338">
          <cell r="A338">
            <v>4805</v>
          </cell>
          <cell r="B338">
            <v>0</v>
          </cell>
          <cell r="C338">
            <v>0</v>
          </cell>
          <cell r="D338">
            <v>10955</v>
          </cell>
          <cell r="E338">
            <v>1180</v>
          </cell>
          <cell r="F338">
            <v>780</v>
          </cell>
          <cell r="G338">
            <v>295</v>
          </cell>
          <cell r="H338">
            <v>7480.84</v>
          </cell>
          <cell r="I338">
            <v>0</v>
          </cell>
          <cell r="J338">
            <v>0</v>
          </cell>
          <cell r="K338">
            <v>8048.17</v>
          </cell>
          <cell r="L338">
            <v>-0.02</v>
          </cell>
          <cell r="M338">
            <v>0</v>
          </cell>
          <cell r="N338">
            <v>0</v>
          </cell>
          <cell r="O338">
            <v>0</v>
          </cell>
          <cell r="P338">
            <v>275</v>
          </cell>
          <cell r="Q338">
            <v>0</v>
          </cell>
          <cell r="S338">
            <v>29013.99</v>
          </cell>
          <cell r="T338">
            <v>0</v>
          </cell>
          <cell r="U338">
            <v>0</v>
          </cell>
          <cell r="V338">
            <v>0</v>
          </cell>
          <cell r="W338">
            <v>0</v>
          </cell>
          <cell r="X338">
            <v>13296</v>
          </cell>
          <cell r="Y338">
            <v>0</v>
          </cell>
          <cell r="Z338">
            <v>0</v>
          </cell>
          <cell r="AA338">
            <v>7555</v>
          </cell>
          <cell r="AB338">
            <v>8722.1299999999992</v>
          </cell>
          <cell r="AC338">
            <v>8776.2000000000007</v>
          </cell>
          <cell r="AD338">
            <v>0</v>
          </cell>
          <cell r="AE338">
            <v>0</v>
          </cell>
          <cell r="AF338">
            <v>0</v>
          </cell>
          <cell r="AG338">
            <v>610</v>
          </cell>
          <cell r="AH338">
            <v>0</v>
          </cell>
          <cell r="AI338">
            <v>2664</v>
          </cell>
          <cell r="AJ338">
            <v>1046.01</v>
          </cell>
          <cell r="AK338">
            <v>500.01</v>
          </cell>
          <cell r="AL338">
            <v>0</v>
          </cell>
          <cell r="AM338">
            <v>0</v>
          </cell>
          <cell r="AN338">
            <v>0</v>
          </cell>
          <cell r="AO338">
            <v>0</v>
          </cell>
          <cell r="AQ338">
            <v>43169.350000000006</v>
          </cell>
          <cell r="AR338">
            <v>0</v>
          </cell>
          <cell r="AS338">
            <v>0</v>
          </cell>
          <cell r="AT338">
            <v>0</v>
          </cell>
          <cell r="AU338">
            <v>0</v>
          </cell>
          <cell r="AW338">
            <v>0</v>
          </cell>
          <cell r="AX338">
            <v>72183.340000000011</v>
          </cell>
        </row>
        <row r="339">
          <cell r="A339">
            <v>4806</v>
          </cell>
          <cell r="B339">
            <v>0</v>
          </cell>
          <cell r="C339">
            <v>0</v>
          </cell>
          <cell r="D339">
            <v>0</v>
          </cell>
          <cell r="E339">
            <v>0</v>
          </cell>
          <cell r="F339">
            <v>0</v>
          </cell>
          <cell r="G339">
            <v>0</v>
          </cell>
          <cell r="H339">
            <v>0</v>
          </cell>
          <cell r="I339">
            <v>15000</v>
          </cell>
          <cell r="J339">
            <v>0</v>
          </cell>
          <cell r="K339">
            <v>0</v>
          </cell>
          <cell r="L339">
            <v>0</v>
          </cell>
          <cell r="M339">
            <v>0</v>
          </cell>
          <cell r="N339">
            <v>0</v>
          </cell>
          <cell r="O339">
            <v>0</v>
          </cell>
          <cell r="P339">
            <v>0</v>
          </cell>
          <cell r="Q339">
            <v>0</v>
          </cell>
          <cell r="S339">
            <v>15000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Q339">
            <v>0</v>
          </cell>
          <cell r="AR339">
            <v>0</v>
          </cell>
          <cell r="AS339">
            <v>0</v>
          </cell>
          <cell r="AT339">
            <v>0</v>
          </cell>
          <cell r="AU339">
            <v>0</v>
          </cell>
          <cell r="AW339">
            <v>0</v>
          </cell>
          <cell r="AX339">
            <v>15000</v>
          </cell>
        </row>
        <row r="340">
          <cell r="A340">
            <v>4807</v>
          </cell>
          <cell r="B340">
            <v>0</v>
          </cell>
          <cell r="C340">
            <v>0</v>
          </cell>
          <cell r="D340">
            <v>0</v>
          </cell>
          <cell r="E340">
            <v>0</v>
          </cell>
          <cell r="F340">
            <v>94763.61</v>
          </cell>
          <cell r="G340">
            <v>0</v>
          </cell>
          <cell r="H340">
            <v>0</v>
          </cell>
          <cell r="I340">
            <v>0</v>
          </cell>
          <cell r="J340">
            <v>0</v>
          </cell>
          <cell r="K340">
            <v>3029.84</v>
          </cell>
          <cell r="L340">
            <v>0</v>
          </cell>
          <cell r="M340">
            <v>0</v>
          </cell>
          <cell r="N340">
            <v>0</v>
          </cell>
          <cell r="O340">
            <v>0</v>
          </cell>
          <cell r="P340">
            <v>0</v>
          </cell>
          <cell r="Q340">
            <v>0</v>
          </cell>
          <cell r="S340">
            <v>97793.45</v>
          </cell>
          <cell r="T340">
            <v>0</v>
          </cell>
          <cell r="U340">
            <v>0</v>
          </cell>
          <cell r="V340">
            <v>0</v>
          </cell>
          <cell r="W340">
            <v>0</v>
          </cell>
          <cell r="X340">
            <v>357027.46</v>
          </cell>
          <cell r="Y340">
            <v>0</v>
          </cell>
          <cell r="Z340">
            <v>0</v>
          </cell>
          <cell r="AA340">
            <v>16938</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Q340">
            <v>373965.46</v>
          </cell>
          <cell r="AR340">
            <v>0</v>
          </cell>
          <cell r="AS340">
            <v>0</v>
          </cell>
          <cell r="AT340">
            <v>0</v>
          </cell>
          <cell r="AU340">
            <v>0</v>
          </cell>
          <cell r="AW340">
            <v>0</v>
          </cell>
          <cell r="AX340">
            <v>471758.91000000003</v>
          </cell>
        </row>
        <row r="341">
          <cell r="A341">
            <v>4808</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Q341">
            <v>0</v>
          </cell>
          <cell r="AR341">
            <v>0</v>
          </cell>
          <cell r="AS341">
            <v>0</v>
          </cell>
          <cell r="AT341">
            <v>0</v>
          </cell>
          <cell r="AU341">
            <v>0</v>
          </cell>
          <cell r="AW341">
            <v>0</v>
          </cell>
          <cell r="AX341">
            <v>0</v>
          </cell>
        </row>
        <row r="342">
          <cell r="A342">
            <v>4809</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Q342">
            <v>0</v>
          </cell>
          <cell r="AR342">
            <v>0</v>
          </cell>
          <cell r="AS342">
            <v>0</v>
          </cell>
          <cell r="AT342">
            <v>0</v>
          </cell>
          <cell r="AU342">
            <v>0</v>
          </cell>
          <cell r="AW342">
            <v>0</v>
          </cell>
          <cell r="AX342">
            <v>0</v>
          </cell>
        </row>
        <row r="343">
          <cell r="A343">
            <v>4810</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S343">
            <v>0</v>
          </cell>
          <cell r="T343">
            <v>0</v>
          </cell>
          <cell r="U343">
            <v>0</v>
          </cell>
          <cell r="V343">
            <v>0</v>
          </cell>
          <cell r="W343">
            <v>0</v>
          </cell>
          <cell r="X343">
            <v>0</v>
          </cell>
          <cell r="Y343">
            <v>0</v>
          </cell>
          <cell r="Z343">
            <v>1500</v>
          </cell>
          <cell r="AA343">
            <v>1500</v>
          </cell>
          <cell r="AB343">
            <v>150</v>
          </cell>
          <cell r="AC343">
            <v>400000</v>
          </cell>
          <cell r="AD343">
            <v>0</v>
          </cell>
          <cell r="AE343">
            <v>0</v>
          </cell>
          <cell r="AF343">
            <v>0</v>
          </cell>
          <cell r="AG343">
            <v>0</v>
          </cell>
          <cell r="AH343">
            <v>0</v>
          </cell>
          <cell r="AI343">
            <v>0</v>
          </cell>
          <cell r="AJ343">
            <v>0</v>
          </cell>
          <cell r="AK343">
            <v>0</v>
          </cell>
          <cell r="AL343">
            <v>0</v>
          </cell>
          <cell r="AM343">
            <v>0</v>
          </cell>
          <cell r="AN343">
            <v>0</v>
          </cell>
          <cell r="AO343">
            <v>0</v>
          </cell>
          <cell r="AQ343">
            <v>403150</v>
          </cell>
          <cell r="AR343">
            <v>0</v>
          </cell>
          <cell r="AS343">
            <v>0</v>
          </cell>
          <cell r="AT343">
            <v>0</v>
          </cell>
          <cell r="AU343">
            <v>0</v>
          </cell>
          <cell r="AW343">
            <v>0</v>
          </cell>
          <cell r="AX343">
            <v>403150</v>
          </cell>
        </row>
        <row r="344">
          <cell r="A344">
            <v>4811</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2995.86</v>
          </cell>
          <cell r="AJ344">
            <v>6556.85</v>
          </cell>
          <cell r="AK344">
            <v>-5401.35</v>
          </cell>
          <cell r="AL344">
            <v>0</v>
          </cell>
          <cell r="AM344">
            <v>0</v>
          </cell>
          <cell r="AN344">
            <v>0</v>
          </cell>
          <cell r="AO344">
            <v>0</v>
          </cell>
          <cell r="AQ344">
            <v>4151.3600000000006</v>
          </cell>
          <cell r="AR344">
            <v>0</v>
          </cell>
          <cell r="AS344">
            <v>0</v>
          </cell>
          <cell r="AT344">
            <v>0</v>
          </cell>
          <cell r="AU344">
            <v>0</v>
          </cell>
          <cell r="AW344">
            <v>0</v>
          </cell>
          <cell r="AX344">
            <v>4151.3600000000006</v>
          </cell>
        </row>
        <row r="345">
          <cell r="A345">
            <v>4812</v>
          </cell>
          <cell r="B345">
            <v>0</v>
          </cell>
          <cell r="C345">
            <v>0</v>
          </cell>
          <cell r="D345">
            <v>900</v>
          </cell>
          <cell r="E345">
            <v>0</v>
          </cell>
          <cell r="F345">
            <v>34.299999999999997</v>
          </cell>
          <cell r="G345">
            <v>0</v>
          </cell>
          <cell r="H345">
            <v>1752.58</v>
          </cell>
          <cell r="I345">
            <v>2919.96</v>
          </cell>
          <cell r="J345">
            <v>0.02</v>
          </cell>
          <cell r="K345">
            <v>2013.98</v>
          </cell>
          <cell r="L345">
            <v>1730.92</v>
          </cell>
          <cell r="M345">
            <v>-0.11</v>
          </cell>
          <cell r="N345">
            <v>-0.02</v>
          </cell>
          <cell r="O345">
            <v>0.02</v>
          </cell>
          <cell r="P345">
            <v>16.05</v>
          </cell>
          <cell r="Q345">
            <v>2.86</v>
          </cell>
          <cell r="S345">
            <v>9370.56</v>
          </cell>
          <cell r="T345">
            <v>0</v>
          </cell>
          <cell r="U345">
            <v>0</v>
          </cell>
          <cell r="V345">
            <v>0</v>
          </cell>
          <cell r="W345">
            <v>0</v>
          </cell>
          <cell r="X345">
            <v>1743.54</v>
          </cell>
          <cell r="Y345">
            <v>0</v>
          </cell>
          <cell r="Z345">
            <v>0</v>
          </cell>
          <cell r="AA345">
            <v>0</v>
          </cell>
          <cell r="AB345">
            <v>1110.25</v>
          </cell>
          <cell r="AC345">
            <v>0</v>
          </cell>
          <cell r="AD345">
            <v>0</v>
          </cell>
          <cell r="AE345">
            <v>280</v>
          </cell>
          <cell r="AF345">
            <v>0</v>
          </cell>
          <cell r="AG345">
            <v>0</v>
          </cell>
          <cell r="AH345">
            <v>0</v>
          </cell>
          <cell r="AI345">
            <v>17.18</v>
          </cell>
          <cell r="AJ345">
            <v>-0.34</v>
          </cell>
          <cell r="AK345">
            <v>-0.28999999999999998</v>
          </cell>
          <cell r="AL345">
            <v>0</v>
          </cell>
          <cell r="AM345">
            <v>0</v>
          </cell>
          <cell r="AN345">
            <v>0</v>
          </cell>
          <cell r="AO345">
            <v>0</v>
          </cell>
          <cell r="AQ345">
            <v>3150.3399999999997</v>
          </cell>
          <cell r="AR345">
            <v>0</v>
          </cell>
          <cell r="AS345">
            <v>0</v>
          </cell>
          <cell r="AT345">
            <v>0</v>
          </cell>
          <cell r="AU345">
            <v>0</v>
          </cell>
          <cell r="AW345">
            <v>0</v>
          </cell>
          <cell r="AX345">
            <v>12520.9</v>
          </cell>
        </row>
        <row r="346">
          <cell r="A346">
            <v>5000</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Q346">
            <v>0</v>
          </cell>
          <cell r="AR346">
            <v>0</v>
          </cell>
          <cell r="AS346">
            <v>0</v>
          </cell>
          <cell r="AT346">
            <v>0</v>
          </cell>
          <cell r="AU346">
            <v>0</v>
          </cell>
          <cell r="AW346">
            <v>0</v>
          </cell>
          <cell r="AX346">
            <v>0</v>
          </cell>
        </row>
        <row r="347">
          <cell r="A347">
            <v>5010</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Q347">
            <v>0</v>
          </cell>
          <cell r="AR347">
            <v>0</v>
          </cell>
          <cell r="AS347">
            <v>0</v>
          </cell>
          <cell r="AT347">
            <v>0</v>
          </cell>
          <cell r="AU347">
            <v>0</v>
          </cell>
          <cell r="AW347">
            <v>0</v>
          </cell>
          <cell r="AX347">
            <v>0</v>
          </cell>
        </row>
        <row r="348">
          <cell r="A348">
            <v>5011</v>
          </cell>
          <cell r="B348">
            <v>28993371.789999999</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S348">
            <v>28993371.789999999</v>
          </cell>
          <cell r="T348">
            <v>15866374.539999999</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Q348">
            <v>0</v>
          </cell>
          <cell r="AR348">
            <v>0</v>
          </cell>
          <cell r="AS348">
            <v>0</v>
          </cell>
          <cell r="AT348">
            <v>0</v>
          </cell>
          <cell r="AU348">
            <v>-15866374.539999999</v>
          </cell>
          <cell r="AW348">
            <v>-15866374.539999999</v>
          </cell>
          <cell r="AX348">
            <v>28993371.789999999</v>
          </cell>
        </row>
        <row r="349">
          <cell r="A349">
            <v>5012</v>
          </cell>
          <cell r="B349">
            <v>-620782.34</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S349">
            <v>-620782.34</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Q349">
            <v>0</v>
          </cell>
          <cell r="AR349">
            <v>0</v>
          </cell>
          <cell r="AS349">
            <v>0</v>
          </cell>
          <cell r="AT349">
            <v>0</v>
          </cell>
          <cell r="AU349">
            <v>0</v>
          </cell>
          <cell r="AW349">
            <v>0</v>
          </cell>
          <cell r="AX349">
            <v>-620782.34</v>
          </cell>
        </row>
        <row r="350">
          <cell r="A350">
            <v>5013</v>
          </cell>
          <cell r="B350">
            <v>-2470992.0699999998</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S350">
            <v>-2470992.0699999998</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Q350">
            <v>0</v>
          </cell>
          <cell r="AR350">
            <v>0</v>
          </cell>
          <cell r="AS350">
            <v>0</v>
          </cell>
          <cell r="AT350">
            <v>0</v>
          </cell>
          <cell r="AU350">
            <v>0</v>
          </cell>
          <cell r="AW350">
            <v>0</v>
          </cell>
          <cell r="AX350">
            <v>-2470992.0699999998</v>
          </cell>
        </row>
        <row r="351">
          <cell r="A351">
            <v>5014</v>
          </cell>
          <cell r="B351">
            <v>3524.69</v>
          </cell>
          <cell r="C351">
            <v>531.69000000000005</v>
          </cell>
          <cell r="D351">
            <v>0</v>
          </cell>
          <cell r="E351">
            <v>0</v>
          </cell>
          <cell r="F351">
            <v>0</v>
          </cell>
          <cell r="G351">
            <v>0</v>
          </cell>
          <cell r="H351">
            <v>0</v>
          </cell>
          <cell r="I351">
            <v>0</v>
          </cell>
          <cell r="J351">
            <v>0</v>
          </cell>
          <cell r="K351">
            <v>0</v>
          </cell>
          <cell r="L351">
            <v>0</v>
          </cell>
          <cell r="M351">
            <v>0</v>
          </cell>
          <cell r="N351">
            <v>0</v>
          </cell>
          <cell r="O351">
            <v>163.55000000000001</v>
          </cell>
          <cell r="P351">
            <v>0</v>
          </cell>
          <cell r="Q351">
            <v>0</v>
          </cell>
          <cell r="S351">
            <v>4219.93</v>
          </cell>
          <cell r="T351">
            <v>0</v>
          </cell>
          <cell r="U351">
            <v>0</v>
          </cell>
          <cell r="V351">
            <v>1001.45</v>
          </cell>
          <cell r="W351">
            <v>231.57</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Q351">
            <v>1233.02</v>
          </cell>
          <cell r="AR351">
            <v>0</v>
          </cell>
          <cell r="AS351">
            <v>0</v>
          </cell>
          <cell r="AT351">
            <v>0</v>
          </cell>
          <cell r="AU351">
            <v>0</v>
          </cell>
          <cell r="AW351">
            <v>0</v>
          </cell>
          <cell r="AX351">
            <v>5452.9500000000007</v>
          </cell>
        </row>
        <row r="352">
          <cell r="A352">
            <v>5015</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Q352">
            <v>0</v>
          </cell>
          <cell r="AR352">
            <v>0</v>
          </cell>
          <cell r="AS352">
            <v>0</v>
          </cell>
          <cell r="AT352">
            <v>0</v>
          </cell>
          <cell r="AU352">
            <v>0</v>
          </cell>
          <cell r="AW352">
            <v>0</v>
          </cell>
          <cell r="AX352">
            <v>0</v>
          </cell>
        </row>
        <row r="353">
          <cell r="A353">
            <v>5016</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Q353">
            <v>0</v>
          </cell>
          <cell r="AR353">
            <v>0</v>
          </cell>
          <cell r="AS353">
            <v>0</v>
          </cell>
          <cell r="AT353">
            <v>0</v>
          </cell>
          <cell r="AU353">
            <v>0</v>
          </cell>
          <cell r="AW353">
            <v>0</v>
          </cell>
          <cell r="AX353">
            <v>0</v>
          </cell>
        </row>
        <row r="354">
          <cell r="A354">
            <v>5017</v>
          </cell>
          <cell r="B354">
            <v>-280068</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S354">
            <v>-280068</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Q354">
            <v>0</v>
          </cell>
          <cell r="AR354">
            <v>0</v>
          </cell>
          <cell r="AS354">
            <v>0</v>
          </cell>
          <cell r="AT354">
            <v>0</v>
          </cell>
          <cell r="AU354">
            <v>856919.46</v>
          </cell>
          <cell r="AW354">
            <v>856919.46</v>
          </cell>
          <cell r="AX354">
            <v>576851.46</v>
          </cell>
        </row>
        <row r="355">
          <cell r="A355">
            <v>5018</v>
          </cell>
          <cell r="B355">
            <v>2321541.64</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S355">
            <v>2321541.64</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Q355">
            <v>0</v>
          </cell>
          <cell r="AR355">
            <v>0</v>
          </cell>
          <cell r="AS355">
            <v>0</v>
          </cell>
          <cell r="AT355">
            <v>0</v>
          </cell>
          <cell r="AU355">
            <v>0</v>
          </cell>
          <cell r="AW355">
            <v>0</v>
          </cell>
          <cell r="AX355">
            <v>2321541.64</v>
          </cell>
        </row>
        <row r="356">
          <cell r="A356">
            <v>5100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Q356">
            <v>0</v>
          </cell>
          <cell r="AR356">
            <v>0</v>
          </cell>
          <cell r="AS356">
            <v>0</v>
          </cell>
          <cell r="AT356">
            <v>0</v>
          </cell>
          <cell r="AU356">
            <v>0</v>
          </cell>
          <cell r="AW356">
            <v>0</v>
          </cell>
          <cell r="AX356">
            <v>0</v>
          </cell>
        </row>
        <row r="357">
          <cell r="A357">
            <v>5110</v>
          </cell>
          <cell r="B357">
            <v>3635884.77</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S357">
            <v>3635884.77</v>
          </cell>
          <cell r="T357">
            <v>0</v>
          </cell>
          <cell r="U357">
            <v>0</v>
          </cell>
          <cell r="V357">
            <v>1709726.09</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Q357">
            <v>1709726.09</v>
          </cell>
          <cell r="AR357">
            <v>0</v>
          </cell>
          <cell r="AS357">
            <v>0</v>
          </cell>
          <cell r="AT357">
            <v>0</v>
          </cell>
          <cell r="AU357">
            <v>0</v>
          </cell>
          <cell r="AW357">
            <v>0</v>
          </cell>
          <cell r="AX357">
            <v>5345610.8600000003</v>
          </cell>
        </row>
        <row r="358">
          <cell r="A358">
            <v>5120</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Q358">
            <v>0</v>
          </cell>
          <cell r="AR358">
            <v>0</v>
          </cell>
          <cell r="AS358">
            <v>0</v>
          </cell>
          <cell r="AT358">
            <v>0</v>
          </cell>
          <cell r="AU358">
            <v>0</v>
          </cell>
          <cell r="AW358">
            <v>0</v>
          </cell>
          <cell r="AX358">
            <v>0</v>
          </cell>
        </row>
        <row r="359">
          <cell r="A359">
            <v>5130</v>
          </cell>
          <cell r="B359">
            <v>105998.34</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S359">
            <v>105998.34</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Q359">
            <v>0</v>
          </cell>
          <cell r="AR359">
            <v>0</v>
          </cell>
          <cell r="AS359">
            <v>0</v>
          </cell>
          <cell r="AT359">
            <v>0</v>
          </cell>
          <cell r="AU359">
            <v>0</v>
          </cell>
          <cell r="AW359">
            <v>0</v>
          </cell>
          <cell r="AX359">
            <v>105998.34</v>
          </cell>
        </row>
        <row r="360">
          <cell r="A360">
            <v>5180</v>
          </cell>
          <cell r="B360">
            <v>10507402.880000001</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S360">
            <v>10507402.880000001</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Q360">
            <v>0</v>
          </cell>
          <cell r="AR360">
            <v>0</v>
          </cell>
          <cell r="AS360">
            <v>0</v>
          </cell>
          <cell r="AT360">
            <v>0</v>
          </cell>
          <cell r="AU360">
            <v>0</v>
          </cell>
          <cell r="AW360">
            <v>0</v>
          </cell>
          <cell r="AX360">
            <v>10507402.880000001</v>
          </cell>
        </row>
        <row r="361">
          <cell r="A361">
            <v>5200</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Q361">
            <v>0</v>
          </cell>
          <cell r="AR361">
            <v>0</v>
          </cell>
          <cell r="AS361">
            <v>0</v>
          </cell>
          <cell r="AT361">
            <v>0</v>
          </cell>
          <cell r="AU361">
            <v>0</v>
          </cell>
          <cell r="AW361">
            <v>0</v>
          </cell>
          <cell r="AX361">
            <v>0</v>
          </cell>
        </row>
        <row r="362">
          <cell r="A362">
            <v>5201</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Q362">
            <v>0</v>
          </cell>
          <cell r="AR362">
            <v>0</v>
          </cell>
          <cell r="AS362">
            <v>0</v>
          </cell>
          <cell r="AT362">
            <v>0</v>
          </cell>
          <cell r="AU362">
            <v>0</v>
          </cell>
          <cell r="AW362">
            <v>0</v>
          </cell>
          <cell r="AX362">
            <v>0</v>
          </cell>
        </row>
        <row r="363">
          <cell r="A363">
            <v>5202</v>
          </cell>
          <cell r="B363">
            <v>88724</v>
          </cell>
          <cell r="C363">
            <v>0</v>
          </cell>
          <cell r="D363">
            <v>0</v>
          </cell>
          <cell r="E363">
            <v>0</v>
          </cell>
          <cell r="F363">
            <v>0</v>
          </cell>
          <cell r="G363">
            <v>0</v>
          </cell>
          <cell r="H363">
            <v>0</v>
          </cell>
          <cell r="I363">
            <v>0</v>
          </cell>
          <cell r="J363">
            <v>4250</v>
          </cell>
          <cell r="K363">
            <v>0</v>
          </cell>
          <cell r="L363">
            <v>0</v>
          </cell>
          <cell r="M363">
            <v>0</v>
          </cell>
          <cell r="N363">
            <v>0</v>
          </cell>
          <cell r="O363">
            <v>0</v>
          </cell>
          <cell r="P363">
            <v>0</v>
          </cell>
          <cell r="Q363">
            <v>0</v>
          </cell>
          <cell r="S363">
            <v>92974</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Q363">
            <v>0</v>
          </cell>
          <cell r="AR363">
            <v>0</v>
          </cell>
          <cell r="AS363">
            <v>0</v>
          </cell>
          <cell r="AT363">
            <v>0</v>
          </cell>
          <cell r="AU363">
            <v>0</v>
          </cell>
          <cell r="AW363">
            <v>0</v>
          </cell>
          <cell r="AX363">
            <v>92974</v>
          </cell>
        </row>
        <row r="364">
          <cell r="A364">
            <v>5203</v>
          </cell>
          <cell r="B364">
            <v>51117</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S364">
            <v>51117</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Q364">
            <v>0</v>
          </cell>
          <cell r="AR364">
            <v>0</v>
          </cell>
          <cell r="AS364">
            <v>0</v>
          </cell>
          <cell r="AT364">
            <v>0</v>
          </cell>
          <cell r="AU364">
            <v>0</v>
          </cell>
          <cell r="AW364">
            <v>0</v>
          </cell>
          <cell r="AX364">
            <v>51117</v>
          </cell>
        </row>
        <row r="365">
          <cell r="A365">
            <v>5204</v>
          </cell>
          <cell r="B365">
            <v>60597</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S365">
            <v>60597</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Q365">
            <v>0</v>
          </cell>
          <cell r="AR365">
            <v>0</v>
          </cell>
          <cell r="AS365">
            <v>0</v>
          </cell>
          <cell r="AT365">
            <v>0</v>
          </cell>
          <cell r="AU365">
            <v>0</v>
          </cell>
          <cell r="AW365">
            <v>0</v>
          </cell>
          <cell r="AX365">
            <v>60597</v>
          </cell>
        </row>
        <row r="366">
          <cell r="A366">
            <v>5205</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1046.5</v>
          </cell>
          <cell r="AI366">
            <v>0</v>
          </cell>
          <cell r="AJ366">
            <v>0</v>
          </cell>
          <cell r="AK366">
            <v>0</v>
          </cell>
          <cell r="AL366">
            <v>0</v>
          </cell>
          <cell r="AM366">
            <v>0</v>
          </cell>
          <cell r="AN366">
            <v>0</v>
          </cell>
          <cell r="AO366">
            <v>0</v>
          </cell>
          <cell r="AQ366">
            <v>1046.5</v>
          </cell>
          <cell r="AR366">
            <v>0</v>
          </cell>
          <cell r="AS366">
            <v>0</v>
          </cell>
          <cell r="AT366">
            <v>0</v>
          </cell>
          <cell r="AU366">
            <v>0</v>
          </cell>
          <cell r="AW366">
            <v>0</v>
          </cell>
          <cell r="AX366">
            <v>1046.5</v>
          </cell>
        </row>
        <row r="367">
          <cell r="A367">
            <v>5206</v>
          </cell>
          <cell r="B367">
            <v>2820.67</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S367">
            <v>2820.67</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Q367">
            <v>0</v>
          </cell>
          <cell r="AR367">
            <v>0</v>
          </cell>
          <cell r="AS367">
            <v>0</v>
          </cell>
          <cell r="AT367">
            <v>0</v>
          </cell>
          <cell r="AU367">
            <v>0</v>
          </cell>
          <cell r="AW367">
            <v>0</v>
          </cell>
          <cell r="AX367">
            <v>2820.67</v>
          </cell>
        </row>
        <row r="368">
          <cell r="A368">
            <v>5207</v>
          </cell>
          <cell r="B368">
            <v>71100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S368">
            <v>71100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Q368">
            <v>0</v>
          </cell>
          <cell r="AR368">
            <v>0</v>
          </cell>
          <cell r="AS368">
            <v>0</v>
          </cell>
          <cell r="AT368">
            <v>0</v>
          </cell>
          <cell r="AU368">
            <v>0</v>
          </cell>
          <cell r="AW368">
            <v>0</v>
          </cell>
          <cell r="AX368">
            <v>71100</v>
          </cell>
        </row>
        <row r="369">
          <cell r="A369">
            <v>5208</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Q369">
            <v>0</v>
          </cell>
          <cell r="AR369">
            <v>0</v>
          </cell>
          <cell r="AS369">
            <v>0</v>
          </cell>
          <cell r="AT369">
            <v>0</v>
          </cell>
          <cell r="AU369">
            <v>0</v>
          </cell>
          <cell r="AW369">
            <v>0</v>
          </cell>
          <cell r="AX369">
            <v>0</v>
          </cell>
        </row>
        <row r="370">
          <cell r="A370">
            <v>5209</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Q370">
            <v>0</v>
          </cell>
          <cell r="AR370">
            <v>0</v>
          </cell>
          <cell r="AS370">
            <v>0</v>
          </cell>
          <cell r="AT370">
            <v>0</v>
          </cell>
          <cell r="AU370">
            <v>0</v>
          </cell>
          <cell r="AW370">
            <v>0</v>
          </cell>
          <cell r="AX370">
            <v>0</v>
          </cell>
        </row>
        <row r="371">
          <cell r="A371">
            <v>5210</v>
          </cell>
          <cell r="B371">
            <v>606.79999999999995</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S371">
            <v>606.79999999999995</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Q371">
            <v>0</v>
          </cell>
          <cell r="AR371">
            <v>0</v>
          </cell>
          <cell r="AS371">
            <v>0</v>
          </cell>
          <cell r="AT371">
            <v>0</v>
          </cell>
          <cell r="AU371">
            <v>0</v>
          </cell>
          <cell r="AW371">
            <v>0</v>
          </cell>
          <cell r="AX371">
            <v>606.79999999999995</v>
          </cell>
        </row>
        <row r="372">
          <cell r="A372">
            <v>5211</v>
          </cell>
          <cell r="B372">
            <v>201.75</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S372">
            <v>201.75</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Q372">
            <v>0</v>
          </cell>
          <cell r="AR372">
            <v>0</v>
          </cell>
          <cell r="AS372">
            <v>0</v>
          </cell>
          <cell r="AT372">
            <v>0</v>
          </cell>
          <cell r="AU372">
            <v>0</v>
          </cell>
          <cell r="AW372">
            <v>0</v>
          </cell>
          <cell r="AX372">
            <v>201.75</v>
          </cell>
        </row>
        <row r="373">
          <cell r="A373">
            <v>5212</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Q373">
            <v>0</v>
          </cell>
          <cell r="AR373">
            <v>0</v>
          </cell>
          <cell r="AS373">
            <v>0</v>
          </cell>
          <cell r="AT373">
            <v>0</v>
          </cell>
          <cell r="AU373">
            <v>0</v>
          </cell>
          <cell r="AW373">
            <v>0</v>
          </cell>
          <cell r="AX373">
            <v>0</v>
          </cell>
        </row>
        <row r="374">
          <cell r="A374">
            <v>5213</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Q374">
            <v>0</v>
          </cell>
          <cell r="AR374">
            <v>0</v>
          </cell>
          <cell r="AS374">
            <v>0</v>
          </cell>
          <cell r="AT374">
            <v>0</v>
          </cell>
          <cell r="AU374">
            <v>0</v>
          </cell>
          <cell r="AW374">
            <v>0</v>
          </cell>
          <cell r="AX374">
            <v>0</v>
          </cell>
        </row>
        <row r="375">
          <cell r="A375">
            <v>5220</v>
          </cell>
          <cell r="B375">
            <v>18393.18</v>
          </cell>
          <cell r="C375">
            <v>872.1</v>
          </cell>
          <cell r="D375">
            <v>0</v>
          </cell>
          <cell r="E375">
            <v>0</v>
          </cell>
          <cell r="F375">
            <v>0</v>
          </cell>
          <cell r="G375">
            <v>0</v>
          </cell>
          <cell r="H375">
            <v>0</v>
          </cell>
          <cell r="I375">
            <v>0</v>
          </cell>
          <cell r="J375">
            <v>241.69</v>
          </cell>
          <cell r="K375">
            <v>0</v>
          </cell>
          <cell r="L375">
            <v>0</v>
          </cell>
          <cell r="M375">
            <v>0</v>
          </cell>
          <cell r="N375">
            <v>0</v>
          </cell>
          <cell r="O375">
            <v>436.05</v>
          </cell>
          <cell r="P375">
            <v>0</v>
          </cell>
          <cell r="Q375">
            <v>0</v>
          </cell>
          <cell r="S375">
            <v>19943.019999999997</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Q375">
            <v>0</v>
          </cell>
          <cell r="AR375">
            <v>0</v>
          </cell>
          <cell r="AS375">
            <v>0</v>
          </cell>
          <cell r="AT375">
            <v>0</v>
          </cell>
          <cell r="AU375">
            <v>0</v>
          </cell>
          <cell r="AW375">
            <v>0</v>
          </cell>
          <cell r="AX375">
            <v>19943.019999999997</v>
          </cell>
        </row>
        <row r="376">
          <cell r="A376">
            <v>6000</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Q376">
            <v>0</v>
          </cell>
          <cell r="AR376">
            <v>0</v>
          </cell>
          <cell r="AS376">
            <v>0</v>
          </cell>
          <cell r="AT376">
            <v>0</v>
          </cell>
          <cell r="AU376">
            <v>0</v>
          </cell>
          <cell r="AW376">
            <v>0</v>
          </cell>
          <cell r="AX376">
            <v>0</v>
          </cell>
        </row>
        <row r="377">
          <cell r="A377">
            <v>6100</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Q377">
            <v>0</v>
          </cell>
          <cell r="AR377">
            <v>0</v>
          </cell>
          <cell r="AS377">
            <v>0</v>
          </cell>
          <cell r="AT377">
            <v>0</v>
          </cell>
          <cell r="AU377">
            <v>0</v>
          </cell>
          <cell r="AW377">
            <v>0</v>
          </cell>
          <cell r="AX377">
            <v>0</v>
          </cell>
        </row>
        <row r="378">
          <cell r="A378">
            <v>6110</v>
          </cell>
          <cell r="B378">
            <v>0</v>
          </cell>
          <cell r="C378">
            <v>0</v>
          </cell>
          <cell r="D378">
            <v>0</v>
          </cell>
          <cell r="E378">
            <v>0</v>
          </cell>
          <cell r="F378">
            <v>0</v>
          </cell>
          <cell r="G378">
            <v>0</v>
          </cell>
          <cell r="H378">
            <v>366189.78</v>
          </cell>
          <cell r="I378">
            <v>0</v>
          </cell>
          <cell r="J378">
            <v>-20471.810000000001</v>
          </cell>
          <cell r="K378">
            <v>471193.52</v>
          </cell>
          <cell r="L378">
            <v>-382261.93</v>
          </cell>
          <cell r="M378">
            <v>34161.440000000002</v>
          </cell>
          <cell r="N378">
            <v>93710.06</v>
          </cell>
          <cell r="O378">
            <v>14636.16</v>
          </cell>
          <cell r="P378">
            <v>92097.82</v>
          </cell>
          <cell r="Q378">
            <v>121194.29</v>
          </cell>
          <cell r="S378">
            <v>790449.33000000007</v>
          </cell>
          <cell r="T378">
            <v>0</v>
          </cell>
          <cell r="U378">
            <v>0</v>
          </cell>
          <cell r="V378">
            <v>0</v>
          </cell>
          <cell r="W378">
            <v>0</v>
          </cell>
          <cell r="X378">
            <v>121226.95</v>
          </cell>
          <cell r="Y378">
            <v>0</v>
          </cell>
          <cell r="Z378">
            <v>0</v>
          </cell>
          <cell r="AA378">
            <v>0</v>
          </cell>
          <cell r="AB378">
            <v>0</v>
          </cell>
          <cell r="AC378">
            <v>4970</v>
          </cell>
          <cell r="AD378">
            <v>0</v>
          </cell>
          <cell r="AE378">
            <v>84020.41</v>
          </cell>
          <cell r="AF378">
            <v>0</v>
          </cell>
          <cell r="AG378">
            <v>0</v>
          </cell>
          <cell r="AH378">
            <v>0</v>
          </cell>
          <cell r="AI378">
            <v>72079.83</v>
          </cell>
          <cell r="AJ378">
            <v>0</v>
          </cell>
          <cell r="AK378">
            <v>0</v>
          </cell>
          <cell r="AL378">
            <v>0</v>
          </cell>
          <cell r="AM378">
            <v>0</v>
          </cell>
          <cell r="AN378">
            <v>0</v>
          </cell>
          <cell r="AO378">
            <v>0</v>
          </cell>
          <cell r="AQ378">
            <v>282297.19</v>
          </cell>
          <cell r="AR378">
            <v>0</v>
          </cell>
          <cell r="AS378">
            <v>0</v>
          </cell>
          <cell r="AT378">
            <v>0</v>
          </cell>
          <cell r="AU378">
            <v>0</v>
          </cell>
          <cell r="AW378">
            <v>0</v>
          </cell>
          <cell r="AX378">
            <v>1072746.52</v>
          </cell>
        </row>
        <row r="379">
          <cell r="A379">
            <v>6120</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Q379">
            <v>0</v>
          </cell>
          <cell r="AR379">
            <v>0</v>
          </cell>
          <cell r="AS379">
            <v>0</v>
          </cell>
          <cell r="AT379">
            <v>0</v>
          </cell>
          <cell r="AU379">
            <v>0</v>
          </cell>
          <cell r="AW379">
            <v>0</v>
          </cell>
          <cell r="AX379">
            <v>0</v>
          </cell>
        </row>
        <row r="380">
          <cell r="A380">
            <v>6130</v>
          </cell>
          <cell r="B380">
            <v>1204557.7</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S380">
            <v>1204557.7</v>
          </cell>
          <cell r="T380">
            <v>0</v>
          </cell>
          <cell r="U380">
            <v>0</v>
          </cell>
          <cell r="V380">
            <v>3562.25</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Q380">
            <v>3562.25</v>
          </cell>
          <cell r="AR380">
            <v>0</v>
          </cell>
          <cell r="AS380">
            <v>0</v>
          </cell>
          <cell r="AT380">
            <v>0</v>
          </cell>
          <cell r="AU380">
            <v>0</v>
          </cell>
          <cell r="AW380">
            <v>0</v>
          </cell>
          <cell r="AX380">
            <v>1208119.95</v>
          </cell>
        </row>
        <row r="381">
          <cell r="A381">
            <v>6140</v>
          </cell>
          <cell r="B381">
            <v>58586.82</v>
          </cell>
          <cell r="C381">
            <v>-0.57999999999999996</v>
          </cell>
          <cell r="D381">
            <v>3.67</v>
          </cell>
          <cell r="E381">
            <v>1.89</v>
          </cell>
          <cell r="F381">
            <v>-0.64</v>
          </cell>
          <cell r="G381">
            <v>-2.5099999999999998</v>
          </cell>
          <cell r="H381">
            <v>0.39</v>
          </cell>
          <cell r="I381">
            <v>0.05</v>
          </cell>
          <cell r="J381">
            <v>0</v>
          </cell>
          <cell r="K381">
            <v>-0.06</v>
          </cell>
          <cell r="L381">
            <v>-0.05</v>
          </cell>
          <cell r="M381">
            <v>0</v>
          </cell>
          <cell r="N381">
            <v>0</v>
          </cell>
          <cell r="O381">
            <v>1.26</v>
          </cell>
          <cell r="P381">
            <v>-2.9</v>
          </cell>
          <cell r="Q381">
            <v>-6.92</v>
          </cell>
          <cell r="S381">
            <v>58580.42</v>
          </cell>
          <cell r="T381">
            <v>0</v>
          </cell>
          <cell r="U381">
            <v>0</v>
          </cell>
          <cell r="V381">
            <v>-0.99</v>
          </cell>
          <cell r="W381">
            <v>0</v>
          </cell>
          <cell r="X381">
            <v>1.97</v>
          </cell>
          <cell r="Y381">
            <v>0.09</v>
          </cell>
          <cell r="Z381">
            <v>-2.79</v>
          </cell>
          <cell r="AA381">
            <v>0.28000000000000003</v>
          </cell>
          <cell r="AB381">
            <v>0.18</v>
          </cell>
          <cell r="AC381">
            <v>-0.19</v>
          </cell>
          <cell r="AD381">
            <v>-0.1</v>
          </cell>
          <cell r="AE381">
            <v>0</v>
          </cell>
          <cell r="AF381">
            <v>-0.47</v>
          </cell>
          <cell r="AG381">
            <v>7.0000000000000007E-2</v>
          </cell>
          <cell r="AH381">
            <v>0.94</v>
          </cell>
          <cell r="AI381">
            <v>0.28999999999999998</v>
          </cell>
          <cell r="AJ381">
            <v>0</v>
          </cell>
          <cell r="AK381">
            <v>0.01</v>
          </cell>
          <cell r="AL381">
            <v>0</v>
          </cell>
          <cell r="AM381">
            <v>0</v>
          </cell>
          <cell r="AN381">
            <v>0</v>
          </cell>
          <cell r="AO381">
            <v>0</v>
          </cell>
          <cell r="AQ381">
            <v>-0.71</v>
          </cell>
          <cell r="AR381">
            <v>0</v>
          </cell>
          <cell r="AS381">
            <v>0</v>
          </cell>
          <cell r="AT381">
            <v>0</v>
          </cell>
          <cell r="AU381">
            <v>0</v>
          </cell>
          <cell r="AW381">
            <v>0</v>
          </cell>
          <cell r="AX381">
            <v>58579.71</v>
          </cell>
        </row>
        <row r="382">
          <cell r="A382">
            <v>6150</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Q382">
            <v>0</v>
          </cell>
          <cell r="AR382">
            <v>0</v>
          </cell>
          <cell r="AS382">
            <v>0</v>
          </cell>
          <cell r="AT382">
            <v>0</v>
          </cell>
          <cell r="AU382">
            <v>0</v>
          </cell>
          <cell r="AW382">
            <v>0</v>
          </cell>
          <cell r="AX382">
            <v>0</v>
          </cell>
        </row>
        <row r="383">
          <cell r="A383">
            <v>6155</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Q383">
            <v>0</v>
          </cell>
          <cell r="AR383">
            <v>0</v>
          </cell>
          <cell r="AS383">
            <v>0</v>
          </cell>
          <cell r="AT383">
            <v>0</v>
          </cell>
          <cell r="AU383">
            <v>0</v>
          </cell>
          <cell r="AW383">
            <v>0</v>
          </cell>
          <cell r="AX383">
            <v>0</v>
          </cell>
        </row>
        <row r="384">
          <cell r="A384">
            <v>6160</v>
          </cell>
          <cell r="B384">
            <v>0</v>
          </cell>
          <cell r="C384">
            <v>-1206611.0900000001</v>
          </cell>
          <cell r="D384">
            <v>-63267.55</v>
          </cell>
          <cell r="E384">
            <v>1140191.8899999999</v>
          </cell>
          <cell r="F384">
            <v>828371.72</v>
          </cell>
          <cell r="G384">
            <v>133614.26</v>
          </cell>
          <cell r="H384">
            <v>38350.78</v>
          </cell>
          <cell r="I384">
            <v>-126939.45</v>
          </cell>
          <cell r="J384">
            <v>945.6</v>
          </cell>
          <cell r="K384">
            <v>765.25</v>
          </cell>
          <cell r="L384">
            <v>1784.02</v>
          </cell>
          <cell r="M384">
            <v>2394</v>
          </cell>
          <cell r="N384">
            <v>496.2</v>
          </cell>
          <cell r="O384">
            <v>0</v>
          </cell>
          <cell r="P384">
            <v>0</v>
          </cell>
          <cell r="Q384">
            <v>934</v>
          </cell>
          <cell r="S384">
            <v>751029.62999999977</v>
          </cell>
          <cell r="T384">
            <v>0</v>
          </cell>
          <cell r="U384">
            <v>0</v>
          </cell>
          <cell r="V384">
            <v>350000</v>
          </cell>
          <cell r="W384">
            <v>-383298.19</v>
          </cell>
          <cell r="X384">
            <v>-29829.07</v>
          </cell>
          <cell r="Y384">
            <v>2404.38</v>
          </cell>
          <cell r="Z384">
            <v>-578603.24</v>
          </cell>
          <cell r="AA384">
            <v>495875.37</v>
          </cell>
          <cell r="AB384">
            <v>-7212.67</v>
          </cell>
          <cell r="AC384">
            <v>130687.25</v>
          </cell>
          <cell r="AD384">
            <v>-0.13</v>
          </cell>
          <cell r="AE384">
            <v>12984.57</v>
          </cell>
          <cell r="AF384">
            <v>8450.57</v>
          </cell>
          <cell r="AG384">
            <v>165634.39000000001</v>
          </cell>
          <cell r="AH384">
            <v>718.32</v>
          </cell>
          <cell r="AI384">
            <v>60830.55</v>
          </cell>
          <cell r="AJ384">
            <v>99056.65</v>
          </cell>
          <cell r="AK384">
            <v>177.27</v>
          </cell>
          <cell r="AL384">
            <v>2683</v>
          </cell>
          <cell r="AM384">
            <v>21380.5</v>
          </cell>
          <cell r="AN384">
            <v>8900</v>
          </cell>
          <cell r="AO384">
            <v>4833.5</v>
          </cell>
          <cell r="AQ384">
            <v>365673.02</v>
          </cell>
          <cell r="AR384">
            <v>0</v>
          </cell>
          <cell r="AS384">
            <v>0</v>
          </cell>
          <cell r="AT384">
            <v>0</v>
          </cell>
          <cell r="AU384">
            <v>0</v>
          </cell>
          <cell r="AW384">
            <v>0</v>
          </cell>
          <cell r="AX384">
            <v>1116702.6499999999</v>
          </cell>
        </row>
        <row r="385">
          <cell r="A385">
            <v>6170</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Q385">
            <v>0</v>
          </cell>
          <cell r="AR385">
            <v>0</v>
          </cell>
          <cell r="AS385">
            <v>0</v>
          </cell>
          <cell r="AT385">
            <v>0</v>
          </cell>
          <cell r="AU385">
            <v>0</v>
          </cell>
          <cell r="AW385">
            <v>0</v>
          </cell>
          <cell r="AX385">
            <v>0</v>
          </cell>
        </row>
        <row r="386">
          <cell r="A386">
            <v>6180</v>
          </cell>
          <cell r="B386">
            <v>0</v>
          </cell>
          <cell r="C386">
            <v>0</v>
          </cell>
          <cell r="D386">
            <v>193871.29</v>
          </cell>
          <cell r="E386">
            <v>0</v>
          </cell>
          <cell r="F386">
            <v>33034.730000000003</v>
          </cell>
          <cell r="G386">
            <v>242646.84</v>
          </cell>
          <cell r="H386">
            <v>0</v>
          </cell>
          <cell r="I386">
            <v>0</v>
          </cell>
          <cell r="J386">
            <v>0</v>
          </cell>
          <cell r="K386">
            <v>5333.57</v>
          </cell>
          <cell r="L386">
            <v>0</v>
          </cell>
          <cell r="M386">
            <v>0</v>
          </cell>
          <cell r="N386">
            <v>0</v>
          </cell>
          <cell r="O386">
            <v>0</v>
          </cell>
          <cell r="P386">
            <v>4819.08</v>
          </cell>
          <cell r="Q386">
            <v>0</v>
          </cell>
          <cell r="S386">
            <v>479705.51</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Q386">
            <v>0</v>
          </cell>
          <cell r="AR386">
            <v>0</v>
          </cell>
          <cell r="AS386">
            <v>0</v>
          </cell>
          <cell r="AT386">
            <v>0</v>
          </cell>
          <cell r="AU386">
            <v>0</v>
          </cell>
          <cell r="AW386">
            <v>0</v>
          </cell>
          <cell r="AX386">
            <v>479705.51</v>
          </cell>
        </row>
        <row r="387">
          <cell r="A387">
            <v>6190</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Q387">
            <v>0</v>
          </cell>
          <cell r="AR387">
            <v>0</v>
          </cell>
          <cell r="AS387">
            <v>0</v>
          </cell>
          <cell r="AT387">
            <v>0</v>
          </cell>
          <cell r="AU387">
            <v>0</v>
          </cell>
          <cell r="AW387">
            <v>0</v>
          </cell>
          <cell r="AX387">
            <v>0</v>
          </cell>
        </row>
        <row r="388">
          <cell r="A388">
            <v>6200</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Q388">
            <v>0</v>
          </cell>
          <cell r="AR388">
            <v>0</v>
          </cell>
          <cell r="AS388">
            <v>0</v>
          </cell>
          <cell r="AT388">
            <v>0</v>
          </cell>
          <cell r="AU388">
            <v>0</v>
          </cell>
          <cell r="AW388">
            <v>0</v>
          </cell>
          <cell r="AX388">
            <v>0</v>
          </cell>
        </row>
        <row r="389">
          <cell r="A389">
            <v>6210</v>
          </cell>
          <cell r="B389">
            <v>0</v>
          </cell>
          <cell r="C389">
            <v>0</v>
          </cell>
          <cell r="D389">
            <v>364763.73</v>
          </cell>
          <cell r="E389">
            <v>-47043.16</v>
          </cell>
          <cell r="F389">
            <v>-609312.44999999995</v>
          </cell>
          <cell r="G389">
            <v>218851.92</v>
          </cell>
          <cell r="H389">
            <v>301786.23</v>
          </cell>
          <cell r="I389">
            <v>11000</v>
          </cell>
          <cell r="J389">
            <v>0</v>
          </cell>
          <cell r="K389">
            <v>-194473.61</v>
          </cell>
          <cell r="L389">
            <v>71538.48</v>
          </cell>
          <cell r="M389">
            <v>-3885.68</v>
          </cell>
          <cell r="N389">
            <v>40897.21</v>
          </cell>
          <cell r="O389">
            <v>0</v>
          </cell>
          <cell r="P389">
            <v>69141.89</v>
          </cell>
          <cell r="Q389">
            <v>906387.62</v>
          </cell>
          <cell r="S389">
            <v>1129652.18</v>
          </cell>
          <cell r="T389">
            <v>0</v>
          </cell>
          <cell r="U389">
            <v>0</v>
          </cell>
          <cell r="V389">
            <v>0</v>
          </cell>
          <cell r="W389">
            <v>0</v>
          </cell>
          <cell r="X389">
            <v>20928.98</v>
          </cell>
          <cell r="Y389">
            <v>0</v>
          </cell>
          <cell r="Z389">
            <v>200458.91</v>
          </cell>
          <cell r="AA389">
            <v>420647.76</v>
          </cell>
          <cell r="AB389">
            <v>82148.179999999993</v>
          </cell>
          <cell r="AC389">
            <v>256466.74</v>
          </cell>
          <cell r="AD389">
            <v>0</v>
          </cell>
          <cell r="AE389">
            <v>314037.98</v>
          </cell>
          <cell r="AF389">
            <v>0</v>
          </cell>
          <cell r="AG389">
            <v>43007.03</v>
          </cell>
          <cell r="AH389">
            <v>0</v>
          </cell>
          <cell r="AI389">
            <v>56141.760000000002</v>
          </cell>
          <cell r="AJ389">
            <v>0</v>
          </cell>
          <cell r="AK389">
            <v>2101.66</v>
          </cell>
          <cell r="AL389">
            <v>0</v>
          </cell>
          <cell r="AM389">
            <v>0</v>
          </cell>
          <cell r="AN389">
            <v>0</v>
          </cell>
          <cell r="AO389">
            <v>0</v>
          </cell>
          <cell r="AQ389">
            <v>1395939</v>
          </cell>
          <cell r="AR389">
            <v>0</v>
          </cell>
          <cell r="AS389">
            <v>0</v>
          </cell>
          <cell r="AT389">
            <v>0</v>
          </cell>
          <cell r="AU389">
            <v>0</v>
          </cell>
          <cell r="AW389">
            <v>0</v>
          </cell>
          <cell r="AX389">
            <v>2525591.1799999997</v>
          </cell>
        </row>
        <row r="390">
          <cell r="A390">
            <v>6211</v>
          </cell>
          <cell r="B390">
            <v>0</v>
          </cell>
          <cell r="C390">
            <v>0</v>
          </cell>
          <cell r="D390">
            <v>0</v>
          </cell>
          <cell r="E390">
            <v>0</v>
          </cell>
          <cell r="F390">
            <v>0</v>
          </cell>
          <cell r="G390">
            <v>0</v>
          </cell>
          <cell r="H390">
            <v>0</v>
          </cell>
          <cell r="I390">
            <v>0</v>
          </cell>
          <cell r="J390">
            <v>0</v>
          </cell>
          <cell r="K390">
            <v>-582.1</v>
          </cell>
          <cell r="L390">
            <v>-4587.91</v>
          </cell>
          <cell r="M390">
            <v>0</v>
          </cell>
          <cell r="N390">
            <v>0</v>
          </cell>
          <cell r="O390">
            <v>0</v>
          </cell>
          <cell r="P390">
            <v>0</v>
          </cell>
          <cell r="Q390">
            <v>0</v>
          </cell>
          <cell r="S390">
            <v>-5170.01</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Q390">
            <v>0</v>
          </cell>
          <cell r="AR390">
            <v>0</v>
          </cell>
          <cell r="AS390">
            <v>0</v>
          </cell>
          <cell r="AT390">
            <v>0</v>
          </cell>
          <cell r="AU390">
            <v>0</v>
          </cell>
          <cell r="AW390">
            <v>0</v>
          </cell>
          <cell r="AX390">
            <v>-5170.01</v>
          </cell>
        </row>
        <row r="391">
          <cell r="A391">
            <v>6220</v>
          </cell>
          <cell r="B391">
            <v>0</v>
          </cell>
          <cell r="C391">
            <v>0</v>
          </cell>
          <cell r="D391">
            <v>0</v>
          </cell>
          <cell r="E391">
            <v>0</v>
          </cell>
          <cell r="F391">
            <v>0</v>
          </cell>
          <cell r="G391">
            <v>153693</v>
          </cell>
          <cell r="H391">
            <v>0</v>
          </cell>
          <cell r="I391">
            <v>0</v>
          </cell>
          <cell r="J391">
            <v>0</v>
          </cell>
          <cell r="K391">
            <v>0</v>
          </cell>
          <cell r="L391">
            <v>0</v>
          </cell>
          <cell r="M391">
            <v>0</v>
          </cell>
          <cell r="N391">
            <v>0</v>
          </cell>
          <cell r="O391">
            <v>0</v>
          </cell>
          <cell r="P391">
            <v>4089.97</v>
          </cell>
          <cell r="Q391">
            <v>7862.86</v>
          </cell>
          <cell r="S391">
            <v>165645.82999999999</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Q391">
            <v>0</v>
          </cell>
          <cell r="AR391">
            <v>0</v>
          </cell>
          <cell r="AS391">
            <v>0</v>
          </cell>
          <cell r="AT391">
            <v>0</v>
          </cell>
          <cell r="AU391">
            <v>0</v>
          </cell>
          <cell r="AW391">
            <v>0</v>
          </cell>
          <cell r="AX391">
            <v>165645.82999999999</v>
          </cell>
        </row>
        <row r="392">
          <cell r="A392">
            <v>6230</v>
          </cell>
          <cell r="B392">
            <v>2187644.5699999998</v>
          </cell>
          <cell r="C392">
            <v>0</v>
          </cell>
          <cell r="D392">
            <v>92310.35</v>
          </cell>
          <cell r="E392">
            <v>107429.64</v>
          </cell>
          <cell r="F392">
            <v>248415.27</v>
          </cell>
          <cell r="G392">
            <v>141196.92000000001</v>
          </cell>
          <cell r="H392">
            <v>670731.77</v>
          </cell>
          <cell r="I392">
            <v>56181.14</v>
          </cell>
          <cell r="J392">
            <v>0</v>
          </cell>
          <cell r="K392">
            <v>142569.1</v>
          </cell>
          <cell r="L392">
            <v>79581.850000000006</v>
          </cell>
          <cell r="M392">
            <v>2614.19</v>
          </cell>
          <cell r="N392">
            <v>-0.01</v>
          </cell>
          <cell r="O392">
            <v>0</v>
          </cell>
          <cell r="P392">
            <v>47564.07</v>
          </cell>
          <cell r="Q392">
            <v>117593.65</v>
          </cell>
          <cell r="S392">
            <v>3893832.5100000002</v>
          </cell>
          <cell r="T392">
            <v>0</v>
          </cell>
          <cell r="U392">
            <v>0</v>
          </cell>
          <cell r="V392">
            <v>0</v>
          </cell>
          <cell r="W392">
            <v>0</v>
          </cell>
          <cell r="X392">
            <v>102039.12</v>
          </cell>
          <cell r="Y392">
            <v>0</v>
          </cell>
          <cell r="Z392">
            <v>101407.3</v>
          </cell>
          <cell r="AA392">
            <v>85697.24</v>
          </cell>
          <cell r="AB392">
            <v>36061.29</v>
          </cell>
          <cell r="AC392">
            <v>37532.36</v>
          </cell>
          <cell r="AD392">
            <v>0</v>
          </cell>
          <cell r="AE392">
            <v>146767.69</v>
          </cell>
          <cell r="AF392">
            <v>0</v>
          </cell>
          <cell r="AG392">
            <v>16920.47</v>
          </cell>
          <cell r="AH392">
            <v>0</v>
          </cell>
          <cell r="AI392">
            <v>214373.97</v>
          </cell>
          <cell r="AJ392">
            <v>50268.42</v>
          </cell>
          <cell r="AK392">
            <v>42994.37</v>
          </cell>
          <cell r="AL392">
            <v>0</v>
          </cell>
          <cell r="AM392">
            <v>0</v>
          </cell>
          <cell r="AN392">
            <v>0</v>
          </cell>
          <cell r="AO392">
            <v>0</v>
          </cell>
          <cell r="AQ392">
            <v>834062.23</v>
          </cell>
          <cell r="AR392">
            <v>0</v>
          </cell>
          <cell r="AS392">
            <v>0</v>
          </cell>
          <cell r="AT392">
            <v>0</v>
          </cell>
          <cell r="AU392">
            <v>0</v>
          </cell>
          <cell r="AW392">
            <v>0</v>
          </cell>
          <cell r="AX392">
            <v>4727894.74</v>
          </cell>
        </row>
        <row r="393">
          <cell r="A393">
            <v>6240</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S393">
            <v>0</v>
          </cell>
          <cell r="T393">
            <v>6364692.0700000003</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Q393">
            <v>0</v>
          </cell>
          <cell r="AR393">
            <v>0</v>
          </cell>
          <cell r="AS393">
            <v>0</v>
          </cell>
          <cell r="AT393">
            <v>0</v>
          </cell>
          <cell r="AU393">
            <v>-6364692.0700000003</v>
          </cell>
          <cell r="AW393">
            <v>-6364692.0700000003</v>
          </cell>
          <cell r="AX393">
            <v>0</v>
          </cell>
        </row>
        <row r="394">
          <cell r="A394">
            <v>6250</v>
          </cell>
          <cell r="B394">
            <v>0</v>
          </cell>
          <cell r="C394">
            <v>-205374.86</v>
          </cell>
          <cell r="D394">
            <v>136985.10999999999</v>
          </cell>
          <cell r="E394">
            <v>-67196.98</v>
          </cell>
          <cell r="F394">
            <v>-115066.44</v>
          </cell>
          <cell r="G394">
            <v>31093.59</v>
          </cell>
          <cell r="H394">
            <v>-38806.78</v>
          </cell>
          <cell r="I394">
            <v>851952.02</v>
          </cell>
          <cell r="J394">
            <v>-6959.99</v>
          </cell>
          <cell r="K394">
            <v>34379.919999999998</v>
          </cell>
          <cell r="L394">
            <v>-2562.23</v>
          </cell>
          <cell r="M394">
            <v>59609.97</v>
          </cell>
          <cell r="N394">
            <v>0</v>
          </cell>
          <cell r="O394">
            <v>-808.02</v>
          </cell>
          <cell r="P394">
            <v>34607.78</v>
          </cell>
          <cell r="Q394">
            <v>23798.41</v>
          </cell>
          <cell r="S394">
            <v>735651.50000000012</v>
          </cell>
          <cell r="T394">
            <v>0</v>
          </cell>
          <cell r="U394">
            <v>0</v>
          </cell>
          <cell r="V394">
            <v>0</v>
          </cell>
          <cell r="W394">
            <v>0</v>
          </cell>
          <cell r="X394">
            <v>2460</v>
          </cell>
          <cell r="Y394">
            <v>0</v>
          </cell>
          <cell r="Z394">
            <v>0</v>
          </cell>
          <cell r="AA394">
            <v>0</v>
          </cell>
          <cell r="AB394">
            <v>0</v>
          </cell>
          <cell r="AC394">
            <v>0</v>
          </cell>
          <cell r="AD394">
            <v>0</v>
          </cell>
          <cell r="AE394">
            <v>0</v>
          </cell>
          <cell r="AF394">
            <v>0</v>
          </cell>
          <cell r="AG394">
            <v>0</v>
          </cell>
          <cell r="AH394">
            <v>0</v>
          </cell>
          <cell r="AI394">
            <v>26443.39</v>
          </cell>
          <cell r="AJ394">
            <v>0</v>
          </cell>
          <cell r="AK394">
            <v>0</v>
          </cell>
          <cell r="AL394">
            <v>1543.87</v>
          </cell>
          <cell r="AM394">
            <v>1543.86</v>
          </cell>
          <cell r="AN394">
            <v>2543.86</v>
          </cell>
          <cell r="AO394">
            <v>0</v>
          </cell>
          <cell r="AQ394">
            <v>34534.979999999996</v>
          </cell>
          <cell r="AR394">
            <v>0</v>
          </cell>
          <cell r="AS394">
            <v>0</v>
          </cell>
          <cell r="AT394">
            <v>0</v>
          </cell>
          <cell r="AU394">
            <v>0</v>
          </cell>
          <cell r="AW394">
            <v>0</v>
          </cell>
          <cell r="AX394">
            <v>770186.4800000001</v>
          </cell>
        </row>
        <row r="395">
          <cell r="A395">
            <v>6260</v>
          </cell>
          <cell r="B395">
            <v>2552.0300000000002</v>
          </cell>
          <cell r="C395">
            <v>595310.23</v>
          </cell>
          <cell r="D395">
            <v>0</v>
          </cell>
          <cell r="E395">
            <v>0</v>
          </cell>
          <cell r="F395">
            <v>0</v>
          </cell>
          <cell r="G395">
            <v>0</v>
          </cell>
          <cell r="H395">
            <v>0</v>
          </cell>
          <cell r="I395">
            <v>0</v>
          </cell>
          <cell r="J395">
            <v>28265.74</v>
          </cell>
          <cell r="K395">
            <v>3112.92</v>
          </cell>
          <cell r="L395">
            <v>-7308.11</v>
          </cell>
          <cell r="M395">
            <v>-4404.3100000000004</v>
          </cell>
          <cell r="N395">
            <v>8336.7900000000009</v>
          </cell>
          <cell r="O395">
            <v>0</v>
          </cell>
          <cell r="P395">
            <v>-0.03</v>
          </cell>
          <cell r="Q395">
            <v>-0.04</v>
          </cell>
          <cell r="S395">
            <v>625865.22</v>
          </cell>
          <cell r="T395">
            <v>0</v>
          </cell>
          <cell r="U395">
            <v>0</v>
          </cell>
          <cell r="V395">
            <v>0</v>
          </cell>
          <cell r="W395">
            <v>0</v>
          </cell>
          <cell r="X395">
            <v>-58391.92</v>
          </cell>
          <cell r="Y395">
            <v>0</v>
          </cell>
          <cell r="Z395">
            <v>0</v>
          </cell>
          <cell r="AA395">
            <v>0</v>
          </cell>
          <cell r="AB395">
            <v>0</v>
          </cell>
          <cell r="AC395">
            <v>0</v>
          </cell>
          <cell r="AD395">
            <v>0</v>
          </cell>
          <cell r="AE395">
            <v>0</v>
          </cell>
          <cell r="AF395">
            <v>0</v>
          </cell>
          <cell r="AG395">
            <v>0</v>
          </cell>
          <cell r="AH395">
            <v>0</v>
          </cell>
          <cell r="AI395">
            <v>0.01</v>
          </cell>
          <cell r="AJ395">
            <v>0</v>
          </cell>
          <cell r="AK395">
            <v>0</v>
          </cell>
          <cell r="AL395">
            <v>0</v>
          </cell>
          <cell r="AM395">
            <v>0</v>
          </cell>
          <cell r="AN395">
            <v>0</v>
          </cell>
          <cell r="AO395">
            <v>0</v>
          </cell>
          <cell r="AQ395">
            <v>-58391.909999999996</v>
          </cell>
          <cell r="AR395">
            <v>0</v>
          </cell>
          <cell r="AS395">
            <v>0</v>
          </cell>
          <cell r="AT395">
            <v>0</v>
          </cell>
          <cell r="AU395">
            <v>9625</v>
          </cell>
          <cell r="AW395">
            <v>9625</v>
          </cell>
          <cell r="AX395">
            <v>577098.30999999994</v>
          </cell>
        </row>
        <row r="396">
          <cell r="A396">
            <v>6270</v>
          </cell>
          <cell r="B396">
            <v>0</v>
          </cell>
          <cell r="C396">
            <v>0</v>
          </cell>
          <cell r="D396">
            <v>0</v>
          </cell>
          <cell r="E396">
            <v>0</v>
          </cell>
          <cell r="F396">
            <v>0</v>
          </cell>
          <cell r="G396">
            <v>0</v>
          </cell>
          <cell r="H396">
            <v>15397.99</v>
          </cell>
          <cell r="I396">
            <v>0</v>
          </cell>
          <cell r="J396">
            <v>0</v>
          </cell>
          <cell r="K396">
            <v>0</v>
          </cell>
          <cell r="L396">
            <v>0</v>
          </cell>
          <cell r="M396">
            <v>0</v>
          </cell>
          <cell r="N396">
            <v>0</v>
          </cell>
          <cell r="O396">
            <v>0</v>
          </cell>
          <cell r="P396">
            <v>0</v>
          </cell>
          <cell r="Q396">
            <v>0</v>
          </cell>
          <cell r="S396">
            <v>15397.99</v>
          </cell>
          <cell r="T396">
            <v>0</v>
          </cell>
          <cell r="U396">
            <v>0</v>
          </cell>
          <cell r="V396">
            <v>0</v>
          </cell>
          <cell r="W396">
            <v>0</v>
          </cell>
          <cell r="X396">
            <v>53784.25</v>
          </cell>
          <cell r="Y396">
            <v>0</v>
          </cell>
          <cell r="Z396">
            <v>34706.14</v>
          </cell>
          <cell r="AA396">
            <v>44500.639999999999</v>
          </cell>
          <cell r="AB396">
            <v>8456.11</v>
          </cell>
          <cell r="AC396">
            <v>61097.18</v>
          </cell>
          <cell r="AD396">
            <v>0</v>
          </cell>
          <cell r="AE396">
            <v>55473.37</v>
          </cell>
          <cell r="AF396">
            <v>0</v>
          </cell>
          <cell r="AG396">
            <v>8291.58</v>
          </cell>
          <cell r="AH396">
            <v>0</v>
          </cell>
          <cell r="AI396">
            <v>5246</v>
          </cell>
          <cell r="AJ396">
            <v>1049.77</v>
          </cell>
          <cell r="AK396">
            <v>1356.44</v>
          </cell>
          <cell r="AL396">
            <v>0</v>
          </cell>
          <cell r="AM396">
            <v>0</v>
          </cell>
          <cell r="AN396">
            <v>0</v>
          </cell>
          <cell r="AO396">
            <v>0</v>
          </cell>
          <cell r="AQ396">
            <v>273961.48000000004</v>
          </cell>
          <cell r="AR396">
            <v>0</v>
          </cell>
          <cell r="AS396">
            <v>0</v>
          </cell>
          <cell r="AT396">
            <v>0</v>
          </cell>
          <cell r="AU396">
            <v>0</v>
          </cell>
          <cell r="AW396">
            <v>0</v>
          </cell>
          <cell r="AX396">
            <v>289359.47000000003</v>
          </cell>
        </row>
        <row r="397">
          <cell r="A397">
            <v>6280</v>
          </cell>
          <cell r="B397">
            <v>946341.58</v>
          </cell>
          <cell r="C397">
            <v>0</v>
          </cell>
          <cell r="D397">
            <v>76239.56</v>
          </cell>
          <cell r="E397">
            <v>57786.53</v>
          </cell>
          <cell r="F397">
            <v>57306.18</v>
          </cell>
          <cell r="G397">
            <v>379450.22</v>
          </cell>
          <cell r="H397">
            <v>392.5</v>
          </cell>
          <cell r="I397">
            <v>12005.62</v>
          </cell>
          <cell r="J397">
            <v>0</v>
          </cell>
          <cell r="K397">
            <v>36871.39</v>
          </cell>
          <cell r="L397">
            <v>48.21</v>
          </cell>
          <cell r="M397">
            <v>0</v>
          </cell>
          <cell r="N397">
            <v>2374.7600000000002</v>
          </cell>
          <cell r="O397">
            <v>0</v>
          </cell>
          <cell r="P397">
            <v>7437.58</v>
          </cell>
          <cell r="Q397">
            <v>6920.07</v>
          </cell>
          <cell r="S397">
            <v>1583174.2</v>
          </cell>
          <cell r="T397">
            <v>26250</v>
          </cell>
          <cell r="U397">
            <v>0</v>
          </cell>
          <cell r="V397">
            <v>0</v>
          </cell>
          <cell r="W397">
            <v>0</v>
          </cell>
          <cell r="X397">
            <v>0</v>
          </cell>
          <cell r="Y397">
            <v>0</v>
          </cell>
          <cell r="Z397">
            <v>188.93</v>
          </cell>
          <cell r="AA397">
            <v>0</v>
          </cell>
          <cell r="AB397">
            <v>0</v>
          </cell>
          <cell r="AC397">
            <v>0</v>
          </cell>
          <cell r="AD397">
            <v>0</v>
          </cell>
          <cell r="AE397">
            <v>206</v>
          </cell>
          <cell r="AF397">
            <v>0</v>
          </cell>
          <cell r="AG397">
            <v>206</v>
          </cell>
          <cell r="AH397">
            <v>0</v>
          </cell>
          <cell r="AI397">
            <v>67288.160000000003</v>
          </cell>
          <cell r="AJ397">
            <v>168036.4</v>
          </cell>
          <cell r="AK397">
            <v>2892.98</v>
          </cell>
          <cell r="AL397">
            <v>155.19999999999999</v>
          </cell>
          <cell r="AM397">
            <v>155.19999999999999</v>
          </cell>
          <cell r="AN397">
            <v>255.2</v>
          </cell>
          <cell r="AO397">
            <v>0</v>
          </cell>
          <cell r="AQ397">
            <v>239384.07000000004</v>
          </cell>
          <cell r="AR397">
            <v>0</v>
          </cell>
          <cell r="AS397">
            <v>0</v>
          </cell>
          <cell r="AT397">
            <v>0</v>
          </cell>
          <cell r="AU397">
            <v>0</v>
          </cell>
          <cell r="AW397">
            <v>0</v>
          </cell>
          <cell r="AX397">
            <v>1848808.27</v>
          </cell>
        </row>
        <row r="398">
          <cell r="A398">
            <v>6285</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Q398">
            <v>0</v>
          </cell>
          <cell r="AR398">
            <v>0</v>
          </cell>
          <cell r="AS398">
            <v>0</v>
          </cell>
          <cell r="AT398">
            <v>0</v>
          </cell>
          <cell r="AU398">
            <v>0</v>
          </cell>
          <cell r="AW398">
            <v>0</v>
          </cell>
          <cell r="AX398">
            <v>0</v>
          </cell>
        </row>
        <row r="399">
          <cell r="A399">
            <v>6290</v>
          </cell>
          <cell r="B399">
            <v>0</v>
          </cell>
          <cell r="C399">
            <v>0</v>
          </cell>
          <cell r="D399">
            <v>0</v>
          </cell>
          <cell r="E399">
            <v>69105.210000000006</v>
          </cell>
          <cell r="F399">
            <v>0</v>
          </cell>
          <cell r="G399">
            <v>0</v>
          </cell>
          <cell r="H399">
            <v>-363154.69</v>
          </cell>
          <cell r="I399">
            <v>0</v>
          </cell>
          <cell r="J399">
            <v>0</v>
          </cell>
          <cell r="K399">
            <v>0</v>
          </cell>
          <cell r="L399">
            <v>0</v>
          </cell>
          <cell r="M399">
            <v>0</v>
          </cell>
          <cell r="N399">
            <v>0</v>
          </cell>
          <cell r="O399">
            <v>0</v>
          </cell>
          <cell r="P399">
            <v>0</v>
          </cell>
          <cell r="Q399">
            <v>0</v>
          </cell>
          <cell r="S399">
            <v>-294049.48</v>
          </cell>
          <cell r="T399">
            <v>0</v>
          </cell>
          <cell r="U399">
            <v>0</v>
          </cell>
          <cell r="V399">
            <v>0</v>
          </cell>
          <cell r="W399">
            <v>0</v>
          </cell>
          <cell r="X399">
            <v>237.29</v>
          </cell>
          <cell r="Y399">
            <v>0</v>
          </cell>
          <cell r="Z399">
            <v>3069.33</v>
          </cell>
          <cell r="AA399">
            <v>30970.02</v>
          </cell>
          <cell r="AB399">
            <v>195893.68</v>
          </cell>
          <cell r="AC399">
            <v>169994.61</v>
          </cell>
          <cell r="AD399">
            <v>0</v>
          </cell>
          <cell r="AE399">
            <v>0</v>
          </cell>
          <cell r="AF399">
            <v>0</v>
          </cell>
          <cell r="AG399">
            <v>0</v>
          </cell>
          <cell r="AH399">
            <v>0</v>
          </cell>
          <cell r="AI399">
            <v>100915.63</v>
          </cell>
          <cell r="AJ399">
            <v>3564.95</v>
          </cell>
          <cell r="AK399">
            <v>59.76</v>
          </cell>
          <cell r="AL399">
            <v>0</v>
          </cell>
          <cell r="AM399">
            <v>0</v>
          </cell>
          <cell r="AN399">
            <v>0</v>
          </cell>
          <cell r="AO399">
            <v>0</v>
          </cell>
          <cell r="AQ399">
            <v>504705.27</v>
          </cell>
          <cell r="AR399">
            <v>0</v>
          </cell>
          <cell r="AS399">
            <v>0</v>
          </cell>
          <cell r="AT399">
            <v>0</v>
          </cell>
          <cell r="AU399">
            <v>0</v>
          </cell>
          <cell r="AW399">
            <v>0</v>
          </cell>
          <cell r="AX399">
            <v>210655.79000000004</v>
          </cell>
        </row>
        <row r="400">
          <cell r="A400">
            <v>6300</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Q400">
            <v>0</v>
          </cell>
          <cell r="AR400">
            <v>0</v>
          </cell>
          <cell r="AS400">
            <v>0</v>
          </cell>
          <cell r="AT400">
            <v>0</v>
          </cell>
          <cell r="AU400">
            <v>0</v>
          </cell>
          <cell r="AW400">
            <v>0</v>
          </cell>
          <cell r="AX400">
            <v>0</v>
          </cell>
        </row>
        <row r="401">
          <cell r="A401">
            <v>6310</v>
          </cell>
          <cell r="B401">
            <v>0</v>
          </cell>
          <cell r="C401">
            <v>0</v>
          </cell>
          <cell r="D401">
            <v>0</v>
          </cell>
          <cell r="E401">
            <v>0</v>
          </cell>
          <cell r="F401">
            <v>0</v>
          </cell>
          <cell r="G401">
            <v>0</v>
          </cell>
          <cell r="H401">
            <v>0</v>
          </cell>
          <cell r="I401">
            <v>10327292.07</v>
          </cell>
          <cell r="J401">
            <v>0</v>
          </cell>
          <cell r="K401">
            <v>0</v>
          </cell>
          <cell r="L401">
            <v>0</v>
          </cell>
          <cell r="M401">
            <v>0</v>
          </cell>
          <cell r="N401">
            <v>0</v>
          </cell>
          <cell r="O401">
            <v>0</v>
          </cell>
          <cell r="P401">
            <v>0</v>
          </cell>
          <cell r="Q401">
            <v>0</v>
          </cell>
          <cell r="S401">
            <v>10327292.07</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Q401">
            <v>0</v>
          </cell>
          <cell r="AR401">
            <v>0</v>
          </cell>
          <cell r="AS401">
            <v>0</v>
          </cell>
          <cell r="AT401">
            <v>0</v>
          </cell>
          <cell r="AU401">
            <v>0</v>
          </cell>
          <cell r="AW401">
            <v>0</v>
          </cell>
          <cell r="AX401">
            <v>10327292.07</v>
          </cell>
        </row>
        <row r="402">
          <cell r="A402">
            <v>6320</v>
          </cell>
          <cell r="B402">
            <v>0</v>
          </cell>
          <cell r="C402">
            <v>0</v>
          </cell>
          <cell r="D402">
            <v>98687251.909999996</v>
          </cell>
          <cell r="E402">
            <v>79135201.810000002</v>
          </cell>
          <cell r="F402">
            <v>179339366.43000001</v>
          </cell>
          <cell r="G402">
            <v>174778225.81999999</v>
          </cell>
          <cell r="H402">
            <v>220710013.96000001</v>
          </cell>
          <cell r="I402">
            <v>0</v>
          </cell>
          <cell r="J402">
            <v>0</v>
          </cell>
          <cell r="K402">
            <v>451413911.89999998</v>
          </cell>
          <cell r="L402">
            <v>158577.4</v>
          </cell>
          <cell r="M402">
            <v>6182.75</v>
          </cell>
          <cell r="N402">
            <v>0</v>
          </cell>
          <cell r="O402">
            <v>0</v>
          </cell>
          <cell r="P402">
            <v>139951260.11000001</v>
          </cell>
          <cell r="Q402">
            <v>8725.09</v>
          </cell>
          <cell r="S402">
            <v>1344188717.1800001</v>
          </cell>
          <cell r="T402">
            <v>0</v>
          </cell>
          <cell r="U402">
            <v>0</v>
          </cell>
          <cell r="V402">
            <v>0</v>
          </cell>
          <cell r="W402">
            <v>0</v>
          </cell>
          <cell r="X402">
            <v>98808376.700000003</v>
          </cell>
          <cell r="Y402">
            <v>0</v>
          </cell>
          <cell r="Z402">
            <v>338742191.60000002</v>
          </cell>
          <cell r="AA402">
            <v>0</v>
          </cell>
          <cell r="AB402">
            <v>24255.88</v>
          </cell>
          <cell r="AC402">
            <v>1550577.8</v>
          </cell>
          <cell r="AD402">
            <v>0</v>
          </cell>
          <cell r="AE402">
            <v>44993374.359999999</v>
          </cell>
          <cell r="AF402">
            <v>0</v>
          </cell>
          <cell r="AG402">
            <v>43020421</v>
          </cell>
          <cell r="AH402">
            <v>0</v>
          </cell>
          <cell r="AI402">
            <v>174905646.56</v>
          </cell>
          <cell r="AJ402">
            <v>0</v>
          </cell>
          <cell r="AK402">
            <v>0</v>
          </cell>
          <cell r="AL402">
            <v>0</v>
          </cell>
          <cell r="AM402">
            <v>0</v>
          </cell>
          <cell r="AN402">
            <v>0</v>
          </cell>
          <cell r="AO402">
            <v>0</v>
          </cell>
          <cell r="AQ402">
            <v>702044843.9000001</v>
          </cell>
          <cell r="AR402">
            <v>0</v>
          </cell>
          <cell r="AS402">
            <v>0</v>
          </cell>
          <cell r="AT402">
            <v>0</v>
          </cell>
          <cell r="AU402">
            <v>0</v>
          </cell>
          <cell r="AW402">
            <v>0</v>
          </cell>
          <cell r="AX402">
            <v>2046233561.0800002</v>
          </cell>
        </row>
        <row r="403">
          <cell r="A403">
            <v>6330</v>
          </cell>
          <cell r="B403">
            <v>0</v>
          </cell>
          <cell r="C403">
            <v>0</v>
          </cell>
          <cell r="D403">
            <v>1139376.17</v>
          </cell>
          <cell r="E403">
            <v>270028.43</v>
          </cell>
          <cell r="F403">
            <v>568618.51</v>
          </cell>
          <cell r="G403">
            <v>1912179.39</v>
          </cell>
          <cell r="H403">
            <v>1764035.95</v>
          </cell>
          <cell r="I403">
            <v>6831.74</v>
          </cell>
          <cell r="J403">
            <v>0</v>
          </cell>
          <cell r="K403">
            <v>838936.46</v>
          </cell>
          <cell r="L403">
            <v>252887.99</v>
          </cell>
          <cell r="M403">
            <v>44250</v>
          </cell>
          <cell r="N403">
            <v>14500</v>
          </cell>
          <cell r="O403">
            <v>0</v>
          </cell>
          <cell r="P403">
            <v>116171.47</v>
          </cell>
          <cell r="Q403">
            <v>58837.63</v>
          </cell>
          <cell r="S403">
            <v>6986653.7400000002</v>
          </cell>
          <cell r="T403">
            <v>0</v>
          </cell>
          <cell r="U403">
            <v>0</v>
          </cell>
          <cell r="V403">
            <v>0</v>
          </cell>
          <cell r="W403">
            <v>0</v>
          </cell>
          <cell r="X403">
            <v>324645</v>
          </cell>
          <cell r="Y403">
            <v>0</v>
          </cell>
          <cell r="Z403">
            <v>562901.69999999995</v>
          </cell>
          <cell r="AA403">
            <v>1343437.05</v>
          </cell>
          <cell r="AB403">
            <v>10160.879999999999</v>
          </cell>
          <cell r="AC403">
            <v>1602679.95</v>
          </cell>
          <cell r="AD403">
            <v>0</v>
          </cell>
          <cell r="AE403">
            <v>102438.18</v>
          </cell>
          <cell r="AF403">
            <v>0</v>
          </cell>
          <cell r="AG403">
            <v>232417.85</v>
          </cell>
          <cell r="AH403">
            <v>0</v>
          </cell>
          <cell r="AI403">
            <v>2679033.31</v>
          </cell>
          <cell r="AJ403">
            <v>674994.21</v>
          </cell>
          <cell r="AK403">
            <v>203669.45</v>
          </cell>
          <cell r="AL403">
            <v>0</v>
          </cell>
          <cell r="AM403">
            <v>0</v>
          </cell>
          <cell r="AN403">
            <v>0</v>
          </cell>
          <cell r="AO403">
            <v>0</v>
          </cell>
          <cell r="AQ403">
            <v>7736377.5800000001</v>
          </cell>
          <cell r="AR403">
            <v>0</v>
          </cell>
          <cell r="AS403">
            <v>0</v>
          </cell>
          <cell r="AT403">
            <v>0</v>
          </cell>
          <cell r="AU403">
            <v>0</v>
          </cell>
          <cell r="AW403">
            <v>0</v>
          </cell>
          <cell r="AX403">
            <v>14723031.32</v>
          </cell>
        </row>
        <row r="404">
          <cell r="A404">
            <v>6340</v>
          </cell>
          <cell r="B404">
            <v>0</v>
          </cell>
          <cell r="C404">
            <v>0</v>
          </cell>
          <cell r="D404">
            <v>9963120.4800000004</v>
          </cell>
          <cell r="E404">
            <v>3582484.74</v>
          </cell>
          <cell r="F404">
            <v>4500427.1500000004</v>
          </cell>
          <cell r="G404">
            <v>969897.24</v>
          </cell>
          <cell r="H404">
            <v>4047368.25</v>
          </cell>
          <cell r="I404">
            <v>76</v>
          </cell>
          <cell r="J404">
            <v>0</v>
          </cell>
          <cell r="K404">
            <v>2311307.0099999998</v>
          </cell>
          <cell r="L404">
            <v>2696804.73</v>
          </cell>
          <cell r="M404">
            <v>0</v>
          </cell>
          <cell r="N404">
            <v>142571.82</v>
          </cell>
          <cell r="O404">
            <v>0</v>
          </cell>
          <cell r="P404">
            <v>529954.07999999996</v>
          </cell>
          <cell r="Q404">
            <v>164111.03</v>
          </cell>
          <cell r="S404">
            <v>28908122.529999997</v>
          </cell>
          <cell r="T404">
            <v>0</v>
          </cell>
          <cell r="U404">
            <v>0</v>
          </cell>
          <cell r="V404">
            <v>0</v>
          </cell>
          <cell r="W404">
            <v>0</v>
          </cell>
          <cell r="X404">
            <v>5956886.5499999998</v>
          </cell>
          <cell r="Y404">
            <v>0</v>
          </cell>
          <cell r="Z404">
            <v>0</v>
          </cell>
          <cell r="AA404">
            <v>47268</v>
          </cell>
          <cell r="AB404">
            <v>0</v>
          </cell>
          <cell r="AC404">
            <v>30000</v>
          </cell>
          <cell r="AD404">
            <v>0</v>
          </cell>
          <cell r="AE404">
            <v>3497715.46</v>
          </cell>
          <cell r="AF404">
            <v>0</v>
          </cell>
          <cell r="AG404">
            <v>97414.92</v>
          </cell>
          <cell r="AH404">
            <v>0</v>
          </cell>
          <cell r="AI404">
            <v>3590261.38</v>
          </cell>
          <cell r="AJ404">
            <v>3681569.72</v>
          </cell>
          <cell r="AK404">
            <v>35379.199999999997</v>
          </cell>
          <cell r="AL404">
            <v>0</v>
          </cell>
          <cell r="AM404">
            <v>0</v>
          </cell>
          <cell r="AN404">
            <v>0</v>
          </cell>
          <cell r="AO404">
            <v>0</v>
          </cell>
          <cell r="AQ404">
            <v>16936495.229999997</v>
          </cell>
          <cell r="AR404">
            <v>0</v>
          </cell>
          <cell r="AS404">
            <v>0</v>
          </cell>
          <cell r="AT404">
            <v>0</v>
          </cell>
          <cell r="AU404">
            <v>0</v>
          </cell>
          <cell r="AW404">
            <v>0</v>
          </cell>
          <cell r="AX404">
            <v>45844617.75999999</v>
          </cell>
        </row>
        <row r="405">
          <cell r="A405">
            <v>6341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Q405">
            <v>0</v>
          </cell>
          <cell r="AR405">
            <v>0</v>
          </cell>
          <cell r="AS405">
            <v>0</v>
          </cell>
          <cell r="AT405">
            <v>0</v>
          </cell>
          <cell r="AU405">
            <v>0</v>
          </cell>
          <cell r="AW405">
            <v>0</v>
          </cell>
          <cell r="AX405">
            <v>0</v>
          </cell>
        </row>
        <row r="406">
          <cell r="A406">
            <v>6342</v>
          </cell>
          <cell r="B406">
            <v>0</v>
          </cell>
          <cell r="C406">
            <v>0</v>
          </cell>
          <cell r="D406">
            <v>-6910385.8700000001</v>
          </cell>
          <cell r="E406">
            <v>8070311.6699999999</v>
          </cell>
          <cell r="F406">
            <v>32763226.460000001</v>
          </cell>
          <cell r="G406">
            <v>-14848590.939999999</v>
          </cell>
          <cell r="H406">
            <v>19711097.800000001</v>
          </cell>
          <cell r="I406">
            <v>5677189.3099999996</v>
          </cell>
          <cell r="J406">
            <v>0</v>
          </cell>
          <cell r="K406">
            <v>49580787.219999999</v>
          </cell>
          <cell r="L406">
            <v>0</v>
          </cell>
          <cell r="M406">
            <v>0</v>
          </cell>
          <cell r="N406">
            <v>0</v>
          </cell>
          <cell r="O406">
            <v>0</v>
          </cell>
          <cell r="P406">
            <v>-11569954.59</v>
          </cell>
          <cell r="Q406">
            <v>0</v>
          </cell>
          <cell r="S406">
            <v>82473681.060000002</v>
          </cell>
          <cell r="T406">
            <v>0</v>
          </cell>
          <cell r="U406">
            <v>0</v>
          </cell>
          <cell r="V406">
            <v>0</v>
          </cell>
          <cell r="W406">
            <v>0</v>
          </cell>
          <cell r="X406">
            <v>10393361.73</v>
          </cell>
          <cell r="Y406">
            <v>0</v>
          </cell>
          <cell r="Z406">
            <v>-25481478.16</v>
          </cell>
          <cell r="AA406">
            <v>0</v>
          </cell>
          <cell r="AB406">
            <v>0</v>
          </cell>
          <cell r="AC406">
            <v>0</v>
          </cell>
          <cell r="AD406">
            <v>0</v>
          </cell>
          <cell r="AE406">
            <v>7234749.5</v>
          </cell>
          <cell r="AF406">
            <v>0</v>
          </cell>
          <cell r="AG406">
            <v>1551363.35</v>
          </cell>
          <cell r="AH406">
            <v>0</v>
          </cell>
          <cell r="AI406">
            <v>-6464975.7199999997</v>
          </cell>
          <cell r="AJ406">
            <v>0</v>
          </cell>
          <cell r="AK406">
            <v>0</v>
          </cell>
          <cell r="AL406">
            <v>0</v>
          </cell>
          <cell r="AM406">
            <v>0</v>
          </cell>
          <cell r="AN406">
            <v>0</v>
          </cell>
          <cell r="AO406">
            <v>0</v>
          </cell>
          <cell r="AQ406">
            <v>-12766979.300000001</v>
          </cell>
          <cell r="AR406">
            <v>0</v>
          </cell>
          <cell r="AS406">
            <v>0</v>
          </cell>
          <cell r="AT406">
            <v>0</v>
          </cell>
          <cell r="AU406">
            <v>0</v>
          </cell>
          <cell r="AW406">
            <v>0</v>
          </cell>
          <cell r="AX406">
            <v>69706701.760000005</v>
          </cell>
        </row>
        <row r="407">
          <cell r="A407">
            <v>6350</v>
          </cell>
          <cell r="B407">
            <v>0</v>
          </cell>
          <cell r="C407">
            <v>0</v>
          </cell>
          <cell r="D407">
            <v>0</v>
          </cell>
          <cell r="E407">
            <v>0</v>
          </cell>
          <cell r="F407">
            <v>0</v>
          </cell>
          <cell r="G407">
            <v>54427.27</v>
          </cell>
          <cell r="H407">
            <v>0</v>
          </cell>
          <cell r="I407">
            <v>0</v>
          </cell>
          <cell r="J407">
            <v>0</v>
          </cell>
          <cell r="K407">
            <v>0</v>
          </cell>
          <cell r="L407">
            <v>0</v>
          </cell>
          <cell r="M407">
            <v>0</v>
          </cell>
          <cell r="N407">
            <v>0</v>
          </cell>
          <cell r="O407">
            <v>0</v>
          </cell>
          <cell r="P407">
            <v>0</v>
          </cell>
          <cell r="Q407">
            <v>0</v>
          </cell>
          <cell r="S407">
            <v>54427.27</v>
          </cell>
          <cell r="T407">
            <v>0</v>
          </cell>
          <cell r="U407">
            <v>0</v>
          </cell>
          <cell r="V407">
            <v>0</v>
          </cell>
          <cell r="W407">
            <v>0</v>
          </cell>
          <cell r="X407">
            <v>989010.68</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Q407">
            <v>989010.68</v>
          </cell>
          <cell r="AR407">
            <v>0</v>
          </cell>
          <cell r="AS407">
            <v>0</v>
          </cell>
          <cell r="AT407">
            <v>0</v>
          </cell>
          <cell r="AU407">
            <v>0</v>
          </cell>
          <cell r="AW407">
            <v>0</v>
          </cell>
          <cell r="AX407">
            <v>1043437.9500000001</v>
          </cell>
        </row>
        <row r="408">
          <cell r="A408">
            <v>6360</v>
          </cell>
          <cell r="B408">
            <v>0</v>
          </cell>
          <cell r="C408">
            <v>0</v>
          </cell>
          <cell r="D408">
            <v>1133563.78</v>
          </cell>
          <cell r="E408">
            <v>79203.89</v>
          </cell>
          <cell r="F408">
            <v>0</v>
          </cell>
          <cell r="G408">
            <v>0</v>
          </cell>
          <cell r="H408">
            <v>0</v>
          </cell>
          <cell r="I408">
            <v>0</v>
          </cell>
          <cell r="J408">
            <v>0</v>
          </cell>
          <cell r="K408">
            <v>502813.36</v>
          </cell>
          <cell r="L408">
            <v>2656692.88</v>
          </cell>
          <cell r="M408">
            <v>0</v>
          </cell>
          <cell r="N408">
            <v>0</v>
          </cell>
          <cell r="O408">
            <v>0</v>
          </cell>
          <cell r="P408">
            <v>0</v>
          </cell>
          <cell r="Q408">
            <v>0</v>
          </cell>
          <cell r="S408">
            <v>4372273.91</v>
          </cell>
          <cell r="T408">
            <v>0</v>
          </cell>
          <cell r="U408">
            <v>0</v>
          </cell>
          <cell r="V408">
            <v>0</v>
          </cell>
          <cell r="W408">
            <v>0</v>
          </cell>
          <cell r="X408">
            <v>527256.84</v>
          </cell>
          <cell r="Y408">
            <v>0</v>
          </cell>
          <cell r="Z408">
            <v>0</v>
          </cell>
          <cell r="AA408">
            <v>90000</v>
          </cell>
          <cell r="AB408">
            <v>0</v>
          </cell>
          <cell r="AC408">
            <v>190000</v>
          </cell>
          <cell r="AD408">
            <v>0</v>
          </cell>
          <cell r="AE408">
            <v>0</v>
          </cell>
          <cell r="AF408">
            <v>0</v>
          </cell>
          <cell r="AG408">
            <v>0</v>
          </cell>
          <cell r="AH408">
            <v>0</v>
          </cell>
          <cell r="AI408">
            <v>82500</v>
          </cell>
          <cell r="AJ408">
            <v>0</v>
          </cell>
          <cell r="AK408">
            <v>0</v>
          </cell>
          <cell r="AL408">
            <v>0</v>
          </cell>
          <cell r="AM408">
            <v>0</v>
          </cell>
          <cell r="AN408">
            <v>0</v>
          </cell>
          <cell r="AO408">
            <v>0</v>
          </cell>
          <cell r="AQ408">
            <v>889756.84</v>
          </cell>
          <cell r="AR408">
            <v>0</v>
          </cell>
          <cell r="AS408">
            <v>0</v>
          </cell>
          <cell r="AT408">
            <v>0</v>
          </cell>
          <cell r="AU408">
            <v>0</v>
          </cell>
          <cell r="AW408">
            <v>0</v>
          </cell>
          <cell r="AX408">
            <v>5262030.75</v>
          </cell>
        </row>
        <row r="409">
          <cell r="A409">
            <v>6400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Q409">
            <v>0</v>
          </cell>
          <cell r="AR409">
            <v>0</v>
          </cell>
          <cell r="AS409">
            <v>0</v>
          </cell>
          <cell r="AT409">
            <v>0</v>
          </cell>
          <cell r="AU409">
            <v>0</v>
          </cell>
          <cell r="AW409">
            <v>0</v>
          </cell>
          <cell r="AX409">
            <v>0</v>
          </cell>
        </row>
        <row r="410">
          <cell r="A410">
            <v>6401</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Q410">
            <v>0</v>
          </cell>
          <cell r="AR410">
            <v>0</v>
          </cell>
          <cell r="AS410">
            <v>0</v>
          </cell>
          <cell r="AT410">
            <v>0</v>
          </cell>
          <cell r="AU410">
            <v>0</v>
          </cell>
          <cell r="AW410">
            <v>0</v>
          </cell>
          <cell r="AX410">
            <v>0</v>
          </cell>
        </row>
        <row r="411">
          <cell r="A411">
            <v>6402</v>
          </cell>
          <cell r="B411">
            <v>0</v>
          </cell>
          <cell r="C411">
            <v>0</v>
          </cell>
          <cell r="D411">
            <v>29518458.75</v>
          </cell>
          <cell r="E411">
            <v>118353</v>
          </cell>
          <cell r="F411">
            <v>753018.79</v>
          </cell>
          <cell r="G411">
            <v>8951171.9700000007</v>
          </cell>
          <cell r="H411">
            <v>11231028.33</v>
          </cell>
          <cell r="I411">
            <v>105999174.76000001</v>
          </cell>
          <cell r="J411">
            <v>0</v>
          </cell>
          <cell r="K411">
            <v>1836313.48</v>
          </cell>
          <cell r="L411">
            <v>43463</v>
          </cell>
          <cell r="M411">
            <v>0</v>
          </cell>
          <cell r="N411">
            <v>0</v>
          </cell>
          <cell r="O411">
            <v>0</v>
          </cell>
          <cell r="P411">
            <v>55778.68</v>
          </cell>
          <cell r="Q411">
            <v>247321.3</v>
          </cell>
          <cell r="S411">
            <v>158754082.06</v>
          </cell>
          <cell r="T411">
            <v>0</v>
          </cell>
          <cell r="U411">
            <v>0</v>
          </cell>
          <cell r="V411">
            <v>0</v>
          </cell>
          <cell r="W411">
            <v>0</v>
          </cell>
          <cell r="X411">
            <v>462.5</v>
          </cell>
          <cell r="Y411">
            <v>0</v>
          </cell>
          <cell r="Z411">
            <v>0</v>
          </cell>
          <cell r="AA411">
            <v>0</v>
          </cell>
          <cell r="AB411">
            <v>0</v>
          </cell>
          <cell r="AC411">
            <v>0</v>
          </cell>
          <cell r="AD411">
            <v>0</v>
          </cell>
          <cell r="AE411">
            <v>0</v>
          </cell>
          <cell r="AF411">
            <v>0</v>
          </cell>
          <cell r="AG411">
            <v>0</v>
          </cell>
          <cell r="AH411">
            <v>0</v>
          </cell>
          <cell r="AI411">
            <v>5466581.4400000004</v>
          </cell>
          <cell r="AJ411">
            <v>1483292.68</v>
          </cell>
          <cell r="AK411">
            <v>376.8</v>
          </cell>
          <cell r="AL411">
            <v>0</v>
          </cell>
          <cell r="AM411">
            <v>0</v>
          </cell>
          <cell r="AN411">
            <v>0</v>
          </cell>
          <cell r="AO411">
            <v>0</v>
          </cell>
          <cell r="AQ411">
            <v>6950713.4199999999</v>
          </cell>
          <cell r="AR411">
            <v>0</v>
          </cell>
          <cell r="AS411">
            <v>0</v>
          </cell>
          <cell r="AT411">
            <v>0</v>
          </cell>
          <cell r="AU411">
            <v>0</v>
          </cell>
          <cell r="AW411">
            <v>0</v>
          </cell>
          <cell r="AX411">
            <v>165704795.47999999</v>
          </cell>
        </row>
        <row r="412">
          <cell r="A412">
            <v>6403</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Q412">
            <v>0</v>
          </cell>
          <cell r="AR412">
            <v>0</v>
          </cell>
          <cell r="AS412">
            <v>0</v>
          </cell>
          <cell r="AT412">
            <v>0</v>
          </cell>
          <cell r="AU412">
            <v>0</v>
          </cell>
          <cell r="AW412">
            <v>0</v>
          </cell>
          <cell r="AX412">
            <v>0</v>
          </cell>
        </row>
        <row r="413">
          <cell r="A413">
            <v>6404</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Q413">
            <v>0</v>
          </cell>
          <cell r="AR413">
            <v>0</v>
          </cell>
          <cell r="AS413">
            <v>0</v>
          </cell>
          <cell r="AT413">
            <v>0</v>
          </cell>
          <cell r="AU413">
            <v>0</v>
          </cell>
          <cell r="AW413">
            <v>0</v>
          </cell>
          <cell r="AX413">
            <v>0</v>
          </cell>
        </row>
        <row r="414">
          <cell r="A414">
            <v>6500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Q414">
            <v>0</v>
          </cell>
          <cell r="AR414">
            <v>0</v>
          </cell>
          <cell r="AS414">
            <v>0</v>
          </cell>
          <cell r="AT414">
            <v>0</v>
          </cell>
          <cell r="AU414">
            <v>0</v>
          </cell>
          <cell r="AW414">
            <v>0</v>
          </cell>
          <cell r="AX414">
            <v>0</v>
          </cell>
        </row>
        <row r="415">
          <cell r="A415">
            <v>6510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Q415">
            <v>0</v>
          </cell>
          <cell r="AR415">
            <v>0</v>
          </cell>
          <cell r="AS415">
            <v>0</v>
          </cell>
          <cell r="AT415">
            <v>0</v>
          </cell>
          <cell r="AU415">
            <v>0</v>
          </cell>
          <cell r="AW415">
            <v>0</v>
          </cell>
          <cell r="AX415">
            <v>0</v>
          </cell>
        </row>
        <row r="416">
          <cell r="A416">
            <v>6511</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Q416">
            <v>0</v>
          </cell>
          <cell r="AR416">
            <v>0</v>
          </cell>
          <cell r="AS416">
            <v>0</v>
          </cell>
          <cell r="AT416">
            <v>0</v>
          </cell>
          <cell r="AU416">
            <v>0</v>
          </cell>
          <cell r="AW416">
            <v>0</v>
          </cell>
          <cell r="AX416">
            <v>0</v>
          </cell>
        </row>
        <row r="417">
          <cell r="A417">
            <v>6520</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Q417">
            <v>0</v>
          </cell>
          <cell r="AR417">
            <v>0</v>
          </cell>
          <cell r="AS417">
            <v>0</v>
          </cell>
          <cell r="AT417">
            <v>0</v>
          </cell>
          <cell r="AU417">
            <v>0</v>
          </cell>
          <cell r="AW417">
            <v>0</v>
          </cell>
          <cell r="AX417">
            <v>0</v>
          </cell>
        </row>
        <row r="418">
          <cell r="A418">
            <v>6521</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Q418">
            <v>0</v>
          </cell>
          <cell r="AR418">
            <v>0</v>
          </cell>
          <cell r="AS418">
            <v>0</v>
          </cell>
          <cell r="AT418">
            <v>0</v>
          </cell>
          <cell r="AU418">
            <v>0</v>
          </cell>
          <cell r="AW418">
            <v>0</v>
          </cell>
          <cell r="AX418">
            <v>0</v>
          </cell>
        </row>
        <row r="419">
          <cell r="A419">
            <v>6530</v>
          </cell>
          <cell r="B419">
            <v>0</v>
          </cell>
          <cell r="C419">
            <v>0</v>
          </cell>
          <cell r="D419">
            <v>129918.11</v>
          </cell>
          <cell r="E419">
            <v>540939.51</v>
          </cell>
          <cell r="F419">
            <v>151971.73000000001</v>
          </cell>
          <cell r="G419">
            <v>0</v>
          </cell>
          <cell r="H419">
            <v>557783.43000000005</v>
          </cell>
          <cell r="I419">
            <v>0</v>
          </cell>
          <cell r="J419">
            <v>0</v>
          </cell>
          <cell r="K419">
            <v>0</v>
          </cell>
          <cell r="L419">
            <v>0</v>
          </cell>
          <cell r="M419">
            <v>0</v>
          </cell>
          <cell r="N419">
            <v>0</v>
          </cell>
          <cell r="O419">
            <v>0</v>
          </cell>
          <cell r="P419">
            <v>0</v>
          </cell>
          <cell r="Q419">
            <v>0</v>
          </cell>
          <cell r="S419">
            <v>1380612.78</v>
          </cell>
          <cell r="T419">
            <v>0</v>
          </cell>
          <cell r="U419">
            <v>0</v>
          </cell>
          <cell r="V419">
            <v>0</v>
          </cell>
          <cell r="W419">
            <v>0</v>
          </cell>
          <cell r="X419">
            <v>226144.64000000001</v>
          </cell>
          <cell r="Y419">
            <v>0</v>
          </cell>
          <cell r="Z419">
            <v>0</v>
          </cell>
          <cell r="AA419">
            <v>25140</v>
          </cell>
          <cell r="AB419">
            <v>0</v>
          </cell>
          <cell r="AC419">
            <v>89000.02</v>
          </cell>
          <cell r="AD419">
            <v>0</v>
          </cell>
          <cell r="AE419">
            <v>86579.49</v>
          </cell>
          <cell r="AF419">
            <v>0</v>
          </cell>
          <cell r="AG419">
            <v>0</v>
          </cell>
          <cell r="AH419">
            <v>0</v>
          </cell>
          <cell r="AI419">
            <v>143151.21</v>
          </cell>
          <cell r="AJ419">
            <v>0</v>
          </cell>
          <cell r="AK419">
            <v>0</v>
          </cell>
          <cell r="AL419">
            <v>0</v>
          </cell>
          <cell r="AM419">
            <v>0</v>
          </cell>
          <cell r="AN419">
            <v>0</v>
          </cell>
          <cell r="AO419">
            <v>0</v>
          </cell>
          <cell r="AQ419">
            <v>570015.36</v>
          </cell>
          <cell r="AR419">
            <v>0</v>
          </cell>
          <cell r="AS419">
            <v>0</v>
          </cell>
          <cell r="AT419">
            <v>0</v>
          </cell>
          <cell r="AU419">
            <v>0</v>
          </cell>
          <cell r="AW419">
            <v>0</v>
          </cell>
          <cell r="AX419">
            <v>1950628.1400000001</v>
          </cell>
        </row>
        <row r="420">
          <cell r="A420">
            <v>6531</v>
          </cell>
          <cell r="B420">
            <v>0</v>
          </cell>
          <cell r="C420">
            <v>0</v>
          </cell>
          <cell r="D420">
            <v>-3092.49</v>
          </cell>
          <cell r="E420">
            <v>-77532.06</v>
          </cell>
          <cell r="F420">
            <v>-7732.68</v>
          </cell>
          <cell r="G420">
            <v>0</v>
          </cell>
          <cell r="H420">
            <v>-31166.15</v>
          </cell>
          <cell r="I420">
            <v>0</v>
          </cell>
          <cell r="J420">
            <v>0</v>
          </cell>
          <cell r="K420">
            <v>0</v>
          </cell>
          <cell r="L420">
            <v>0</v>
          </cell>
          <cell r="M420">
            <v>0</v>
          </cell>
          <cell r="N420">
            <v>0</v>
          </cell>
          <cell r="O420">
            <v>0</v>
          </cell>
          <cell r="P420">
            <v>0</v>
          </cell>
          <cell r="Q420">
            <v>0</v>
          </cell>
          <cell r="S420">
            <v>-119523.38</v>
          </cell>
          <cell r="T420">
            <v>0</v>
          </cell>
          <cell r="U420">
            <v>0</v>
          </cell>
          <cell r="V420">
            <v>0</v>
          </cell>
          <cell r="W420">
            <v>0</v>
          </cell>
          <cell r="X420">
            <v>-5749.4</v>
          </cell>
          <cell r="Y420">
            <v>0</v>
          </cell>
          <cell r="Z420">
            <v>0</v>
          </cell>
          <cell r="AA420">
            <v>-2436.81</v>
          </cell>
          <cell r="AB420">
            <v>0</v>
          </cell>
          <cell r="AC420">
            <v>-7579.57</v>
          </cell>
          <cell r="AD420">
            <v>0</v>
          </cell>
          <cell r="AE420">
            <v>-10053.790000000001</v>
          </cell>
          <cell r="AF420">
            <v>0</v>
          </cell>
          <cell r="AG420">
            <v>0</v>
          </cell>
          <cell r="AH420">
            <v>0</v>
          </cell>
          <cell r="AI420">
            <v>-46361.37</v>
          </cell>
          <cell r="AJ420">
            <v>0</v>
          </cell>
          <cell r="AK420">
            <v>0</v>
          </cell>
          <cell r="AL420">
            <v>0</v>
          </cell>
          <cell r="AM420">
            <v>0</v>
          </cell>
          <cell r="AN420">
            <v>0</v>
          </cell>
          <cell r="AO420">
            <v>0</v>
          </cell>
          <cell r="AQ420">
            <v>-72180.94</v>
          </cell>
          <cell r="AR420">
            <v>0</v>
          </cell>
          <cell r="AS420">
            <v>0</v>
          </cell>
          <cell r="AT420">
            <v>0</v>
          </cell>
          <cell r="AU420">
            <v>0</v>
          </cell>
          <cell r="AW420">
            <v>0</v>
          </cell>
          <cell r="AX420">
            <v>-191704.32000000001</v>
          </cell>
        </row>
        <row r="421">
          <cell r="A421">
            <v>6540</v>
          </cell>
          <cell r="B421">
            <v>0</v>
          </cell>
          <cell r="C421">
            <v>0</v>
          </cell>
          <cell r="D421">
            <v>29700</v>
          </cell>
          <cell r="E421">
            <v>0</v>
          </cell>
          <cell r="F421">
            <v>3369.35</v>
          </cell>
          <cell r="G421">
            <v>1404127.57</v>
          </cell>
          <cell r="H421">
            <v>0</v>
          </cell>
          <cell r="I421">
            <v>0</v>
          </cell>
          <cell r="J421">
            <v>0</v>
          </cell>
          <cell r="K421">
            <v>363195.52</v>
          </cell>
          <cell r="L421">
            <v>0</v>
          </cell>
          <cell r="M421">
            <v>0</v>
          </cell>
          <cell r="N421">
            <v>0</v>
          </cell>
          <cell r="O421">
            <v>0</v>
          </cell>
          <cell r="P421">
            <v>0</v>
          </cell>
          <cell r="Q421">
            <v>0</v>
          </cell>
          <cell r="S421">
            <v>1800392.4400000002</v>
          </cell>
          <cell r="T421">
            <v>0</v>
          </cell>
          <cell r="U421">
            <v>0</v>
          </cell>
          <cell r="V421">
            <v>0</v>
          </cell>
          <cell r="W421">
            <v>0</v>
          </cell>
          <cell r="X421">
            <v>0</v>
          </cell>
          <cell r="Y421">
            <v>0</v>
          </cell>
          <cell r="Z421">
            <v>0</v>
          </cell>
          <cell r="AA421">
            <v>0</v>
          </cell>
          <cell r="AB421">
            <v>0</v>
          </cell>
          <cell r="AC421">
            <v>0</v>
          </cell>
          <cell r="AD421">
            <v>0</v>
          </cell>
          <cell r="AE421">
            <v>14846.25</v>
          </cell>
          <cell r="AF421">
            <v>0</v>
          </cell>
          <cell r="AG421">
            <v>0</v>
          </cell>
          <cell r="AH421">
            <v>0</v>
          </cell>
          <cell r="AI421">
            <v>547110.71</v>
          </cell>
          <cell r="AJ421">
            <v>60887.83</v>
          </cell>
          <cell r="AK421">
            <v>20320.64</v>
          </cell>
          <cell r="AL421">
            <v>0</v>
          </cell>
          <cell r="AM421">
            <v>0</v>
          </cell>
          <cell r="AN421">
            <v>0</v>
          </cell>
          <cell r="AO421">
            <v>0</v>
          </cell>
          <cell r="AQ421">
            <v>643165.42999999993</v>
          </cell>
          <cell r="AR421">
            <v>0</v>
          </cell>
          <cell r="AS421">
            <v>0</v>
          </cell>
          <cell r="AT421">
            <v>0</v>
          </cell>
          <cell r="AU421">
            <v>0</v>
          </cell>
          <cell r="AW421">
            <v>0</v>
          </cell>
          <cell r="AX421">
            <v>2443557.87</v>
          </cell>
        </row>
        <row r="422">
          <cell r="A422">
            <v>6541</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S422">
            <v>0</v>
          </cell>
          <cell r="T422">
            <v>0</v>
          </cell>
          <cell r="U422">
            <v>0</v>
          </cell>
          <cell r="V422">
            <v>0</v>
          </cell>
          <cell r="W422">
            <v>0</v>
          </cell>
          <cell r="X422">
            <v>0</v>
          </cell>
          <cell r="Y422">
            <v>0</v>
          </cell>
          <cell r="Z422">
            <v>0</v>
          </cell>
          <cell r="AA422">
            <v>0</v>
          </cell>
          <cell r="AB422">
            <v>0</v>
          </cell>
          <cell r="AC422">
            <v>0</v>
          </cell>
          <cell r="AD422">
            <v>0</v>
          </cell>
          <cell r="AE422">
            <v>-412.4</v>
          </cell>
          <cell r="AF422">
            <v>0</v>
          </cell>
          <cell r="AG422">
            <v>0</v>
          </cell>
          <cell r="AH422">
            <v>0</v>
          </cell>
          <cell r="AI422">
            <v>-53733.09</v>
          </cell>
          <cell r="AJ422">
            <v>-3457.16</v>
          </cell>
          <cell r="AK422">
            <v>-1252.43</v>
          </cell>
          <cell r="AL422">
            <v>0</v>
          </cell>
          <cell r="AM422">
            <v>0</v>
          </cell>
          <cell r="AN422">
            <v>0</v>
          </cell>
          <cell r="AO422">
            <v>0</v>
          </cell>
          <cell r="AQ422">
            <v>-58855.079999999994</v>
          </cell>
          <cell r="AR422">
            <v>0</v>
          </cell>
          <cell r="AS422">
            <v>0</v>
          </cell>
          <cell r="AT422">
            <v>0</v>
          </cell>
          <cell r="AU422">
            <v>0</v>
          </cell>
          <cell r="AW422">
            <v>0</v>
          </cell>
          <cell r="AX422">
            <v>-58855.079999999994</v>
          </cell>
        </row>
        <row r="423">
          <cell r="A423">
            <v>6600</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Q423">
            <v>0</v>
          </cell>
          <cell r="AR423">
            <v>0</v>
          </cell>
          <cell r="AS423">
            <v>0</v>
          </cell>
          <cell r="AT423">
            <v>0</v>
          </cell>
          <cell r="AU423">
            <v>0</v>
          </cell>
          <cell r="AW423">
            <v>0</v>
          </cell>
          <cell r="AX423">
            <v>0</v>
          </cell>
        </row>
        <row r="424">
          <cell r="A424">
            <v>6601</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S424">
            <v>0</v>
          </cell>
          <cell r="T424">
            <v>0</v>
          </cell>
          <cell r="U424">
            <v>-597520187.64999998</v>
          </cell>
          <cell r="V424">
            <v>597520187.64999998</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Q424">
            <v>0</v>
          </cell>
          <cell r="AR424">
            <v>0</v>
          </cell>
          <cell r="AS424">
            <v>0</v>
          </cell>
          <cell r="AT424">
            <v>0</v>
          </cell>
          <cell r="AU424">
            <v>0</v>
          </cell>
          <cell r="AW424">
            <v>0</v>
          </cell>
          <cell r="AX424">
            <v>0</v>
          </cell>
        </row>
        <row r="425">
          <cell r="A425">
            <v>6602</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Q425">
            <v>0</v>
          </cell>
          <cell r="AR425">
            <v>0</v>
          </cell>
          <cell r="AS425">
            <v>0</v>
          </cell>
          <cell r="AT425">
            <v>0</v>
          </cell>
          <cell r="AU425">
            <v>0</v>
          </cell>
          <cell r="AW425">
            <v>0</v>
          </cell>
          <cell r="AX425">
            <v>0</v>
          </cell>
        </row>
        <row r="426">
          <cell r="A426">
            <v>6603</v>
          </cell>
          <cell r="B426">
            <v>508816269.32999998</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S426">
            <v>508816269.32999998</v>
          </cell>
          <cell r="T426">
            <v>0</v>
          </cell>
          <cell r="U426">
            <v>0</v>
          </cell>
          <cell r="V426">
            <v>37622072.270000003</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Q426">
            <v>37622072.270000003</v>
          </cell>
          <cell r="AR426">
            <v>0</v>
          </cell>
          <cell r="AS426">
            <v>4627.8900000000003</v>
          </cell>
          <cell r="AT426">
            <v>4627.8900000000003</v>
          </cell>
          <cell r="AU426">
            <v>-508820897.22000003</v>
          </cell>
          <cell r="AW426">
            <v>-508820897.22000003</v>
          </cell>
          <cell r="AX426">
            <v>37622072.269999996</v>
          </cell>
        </row>
        <row r="427">
          <cell r="A427">
            <v>6604</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S427">
            <v>0</v>
          </cell>
          <cell r="T427">
            <v>0</v>
          </cell>
          <cell r="U427">
            <v>0</v>
          </cell>
          <cell r="V427">
            <v>0</v>
          </cell>
          <cell r="W427">
            <v>0</v>
          </cell>
          <cell r="X427">
            <v>0</v>
          </cell>
          <cell r="Y427">
            <v>0</v>
          </cell>
          <cell r="Z427">
            <v>0</v>
          </cell>
          <cell r="AA427">
            <v>0</v>
          </cell>
          <cell r="AB427">
            <v>0</v>
          </cell>
          <cell r="AC427">
            <v>100242.17</v>
          </cell>
          <cell r="AD427">
            <v>0</v>
          </cell>
          <cell r="AE427">
            <v>0</v>
          </cell>
          <cell r="AF427">
            <v>0</v>
          </cell>
          <cell r="AG427">
            <v>0</v>
          </cell>
          <cell r="AH427">
            <v>0</v>
          </cell>
          <cell r="AI427">
            <v>80655</v>
          </cell>
          <cell r="AJ427">
            <v>0</v>
          </cell>
          <cell r="AK427">
            <v>0</v>
          </cell>
          <cell r="AL427">
            <v>0</v>
          </cell>
          <cell r="AM427">
            <v>0</v>
          </cell>
          <cell r="AN427">
            <v>0</v>
          </cell>
          <cell r="AO427">
            <v>0</v>
          </cell>
          <cell r="AQ427">
            <v>180897.16999999998</v>
          </cell>
          <cell r="AR427">
            <v>0</v>
          </cell>
          <cell r="AS427">
            <v>0</v>
          </cell>
          <cell r="AT427">
            <v>0</v>
          </cell>
          <cell r="AU427">
            <v>0</v>
          </cell>
          <cell r="AW427">
            <v>0</v>
          </cell>
          <cell r="AX427">
            <v>180897.16999999998</v>
          </cell>
        </row>
        <row r="428">
          <cell r="A428">
            <v>6605</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Q428">
            <v>0</v>
          </cell>
          <cell r="AR428">
            <v>5030319.74</v>
          </cell>
          <cell r="AS428">
            <v>0</v>
          </cell>
          <cell r="AT428">
            <v>5030319.74</v>
          </cell>
          <cell r="AU428">
            <v>0</v>
          </cell>
          <cell r="AW428">
            <v>0</v>
          </cell>
          <cell r="AX428">
            <v>5030319.74</v>
          </cell>
        </row>
        <row r="429">
          <cell r="A429">
            <v>6606</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S429">
            <v>0</v>
          </cell>
          <cell r="T429">
            <v>0</v>
          </cell>
          <cell r="U429">
            <v>0</v>
          </cell>
          <cell r="V429">
            <v>-1872071.37</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Q429">
            <v>-1872071.37</v>
          </cell>
          <cell r="AR429">
            <v>0</v>
          </cell>
          <cell r="AS429">
            <v>0</v>
          </cell>
          <cell r="AT429">
            <v>0</v>
          </cell>
          <cell r="AU429">
            <v>0</v>
          </cell>
          <cell r="AW429">
            <v>0</v>
          </cell>
          <cell r="AX429">
            <v>-1872071.37</v>
          </cell>
        </row>
        <row r="430">
          <cell r="A430">
            <v>6607</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Q430">
            <v>0</v>
          </cell>
          <cell r="AR430">
            <v>0</v>
          </cell>
          <cell r="AS430">
            <v>0</v>
          </cell>
          <cell r="AT430">
            <v>0</v>
          </cell>
          <cell r="AU430">
            <v>0</v>
          </cell>
          <cell r="AW430">
            <v>0</v>
          </cell>
          <cell r="AX430">
            <v>0</v>
          </cell>
        </row>
        <row r="431">
          <cell r="A431">
            <v>6608</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319169.40000000002</v>
          </cell>
          <cell r="AM431">
            <v>272050.09999999998</v>
          </cell>
          <cell r="AN431">
            <v>122690.15</v>
          </cell>
          <cell r="AO431">
            <v>460413.57</v>
          </cell>
          <cell r="AQ431">
            <v>1174323.22</v>
          </cell>
          <cell r="AR431">
            <v>0</v>
          </cell>
          <cell r="AS431">
            <v>0</v>
          </cell>
          <cell r="AT431">
            <v>0</v>
          </cell>
          <cell r="AU431">
            <v>0</v>
          </cell>
          <cell r="AW431">
            <v>0</v>
          </cell>
          <cell r="AX431">
            <v>1174323.22</v>
          </cell>
        </row>
        <row r="432">
          <cell r="A432">
            <v>6700</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Q432">
            <v>0</v>
          </cell>
          <cell r="AR432">
            <v>0</v>
          </cell>
          <cell r="AS432">
            <v>0</v>
          </cell>
          <cell r="AT432">
            <v>0</v>
          </cell>
          <cell r="AU432">
            <v>0</v>
          </cell>
          <cell r="AW432">
            <v>0</v>
          </cell>
          <cell r="AX432">
            <v>0</v>
          </cell>
        </row>
        <row r="433">
          <cell r="A433">
            <v>6701</v>
          </cell>
          <cell r="B433">
            <v>1773852047.8</v>
          </cell>
          <cell r="C433">
            <v>36916764.100000001</v>
          </cell>
          <cell r="D433">
            <v>12112550.210000001</v>
          </cell>
          <cell r="E433">
            <v>1620649.54</v>
          </cell>
          <cell r="F433">
            <v>4308555.79</v>
          </cell>
          <cell r="G433">
            <v>4242186.82</v>
          </cell>
          <cell r="H433">
            <v>6706693.2699999996</v>
          </cell>
          <cell r="I433">
            <v>2573238.66</v>
          </cell>
          <cell r="J433">
            <v>1687146.79</v>
          </cell>
          <cell r="K433">
            <v>11680653.869999999</v>
          </cell>
          <cell r="L433">
            <v>5440584.0300000003</v>
          </cell>
          <cell r="M433">
            <v>441600.95</v>
          </cell>
          <cell r="N433">
            <v>661867.39</v>
          </cell>
          <cell r="O433">
            <v>21509.07</v>
          </cell>
          <cell r="P433">
            <v>2305528.9900000002</v>
          </cell>
          <cell r="Q433">
            <v>4847543.55</v>
          </cell>
          <cell r="S433">
            <v>1869419120.8299997</v>
          </cell>
          <cell r="T433">
            <v>0</v>
          </cell>
          <cell r="U433">
            <v>13.54</v>
          </cell>
          <cell r="V433">
            <v>327647971.31999999</v>
          </cell>
          <cell r="W433">
            <v>411580.3</v>
          </cell>
          <cell r="X433">
            <v>-6711257.0499999998</v>
          </cell>
          <cell r="Y433">
            <v>13919834.33</v>
          </cell>
          <cell r="Z433">
            <v>46327295.259999998</v>
          </cell>
          <cell r="AA433">
            <v>14824727.52</v>
          </cell>
          <cell r="AB433">
            <v>6122793.0899999999</v>
          </cell>
          <cell r="AC433">
            <v>5126712.58</v>
          </cell>
          <cell r="AD433">
            <v>2117666.37</v>
          </cell>
          <cell r="AE433">
            <v>7447600.3099999996</v>
          </cell>
          <cell r="AF433">
            <v>2148487.31</v>
          </cell>
          <cell r="AG433">
            <v>9461468.1400000006</v>
          </cell>
          <cell r="AH433">
            <v>6515192.1699999999</v>
          </cell>
          <cell r="AI433">
            <v>23448478.059999999</v>
          </cell>
          <cell r="AJ433">
            <v>5145596.05</v>
          </cell>
          <cell r="AK433">
            <v>3220099.27</v>
          </cell>
          <cell r="AL433">
            <v>1288443.52</v>
          </cell>
          <cell r="AM433">
            <v>2073467.24</v>
          </cell>
          <cell r="AN433">
            <v>1022351.28</v>
          </cell>
          <cell r="AO433">
            <v>0</v>
          </cell>
          <cell r="AQ433">
            <v>471558520.6099999</v>
          </cell>
          <cell r="AR433">
            <v>0</v>
          </cell>
          <cell r="AS433">
            <v>0</v>
          </cell>
          <cell r="AT433">
            <v>0</v>
          </cell>
          <cell r="AU433">
            <v>0</v>
          </cell>
          <cell r="AW433">
            <v>0</v>
          </cell>
          <cell r="AX433">
            <v>2340977641.4399996</v>
          </cell>
        </row>
        <row r="434">
          <cell r="A434">
            <v>6702</v>
          </cell>
          <cell r="B434">
            <v>0</v>
          </cell>
          <cell r="C434">
            <v>0</v>
          </cell>
          <cell r="D434">
            <v>0</v>
          </cell>
          <cell r="E434">
            <v>0</v>
          </cell>
          <cell r="F434">
            <v>0</v>
          </cell>
          <cell r="G434">
            <v>0</v>
          </cell>
          <cell r="H434">
            <v>0</v>
          </cell>
          <cell r="I434">
            <v>0</v>
          </cell>
          <cell r="J434">
            <v>0</v>
          </cell>
          <cell r="K434">
            <v>34250</v>
          </cell>
          <cell r="L434">
            <v>21235</v>
          </cell>
          <cell r="M434">
            <v>0</v>
          </cell>
          <cell r="N434">
            <v>0</v>
          </cell>
          <cell r="O434">
            <v>0</v>
          </cell>
          <cell r="P434">
            <v>0</v>
          </cell>
          <cell r="Q434">
            <v>0</v>
          </cell>
          <cell r="S434">
            <v>55485</v>
          </cell>
          <cell r="T434">
            <v>500000000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Q434">
            <v>0</v>
          </cell>
          <cell r="AR434">
            <v>0</v>
          </cell>
          <cell r="AS434">
            <v>0</v>
          </cell>
          <cell r="AT434">
            <v>0</v>
          </cell>
          <cell r="AU434">
            <v>-500000000</v>
          </cell>
          <cell r="AW434">
            <v>-500000000</v>
          </cell>
          <cell r="AX434">
            <v>55485</v>
          </cell>
        </row>
        <row r="435">
          <cell r="A435">
            <v>6703</v>
          </cell>
          <cell r="B435">
            <v>30070699.989999998</v>
          </cell>
          <cell r="C435">
            <v>7996316.4000000004</v>
          </cell>
          <cell r="D435">
            <v>7763577.7999999998</v>
          </cell>
          <cell r="E435">
            <v>10269863.17</v>
          </cell>
          <cell r="F435">
            <v>31846506.670000002</v>
          </cell>
          <cell r="G435">
            <v>22673538</v>
          </cell>
          <cell r="H435">
            <v>26327000.629999999</v>
          </cell>
          <cell r="I435">
            <v>6657134.0199999996</v>
          </cell>
          <cell r="J435">
            <v>494.75</v>
          </cell>
          <cell r="K435">
            <v>33364804.809999999</v>
          </cell>
          <cell r="L435">
            <v>20036126.850000001</v>
          </cell>
          <cell r="M435">
            <v>194392.61</v>
          </cell>
          <cell r="N435">
            <v>1753156.59</v>
          </cell>
          <cell r="O435">
            <v>74323.320000000007</v>
          </cell>
          <cell r="P435">
            <v>4788441.29</v>
          </cell>
          <cell r="Q435">
            <v>13648000</v>
          </cell>
          <cell r="S435">
            <v>217464376.90000001</v>
          </cell>
          <cell r="T435">
            <v>0</v>
          </cell>
          <cell r="U435">
            <v>486.46</v>
          </cell>
          <cell r="V435">
            <v>380073.35</v>
          </cell>
          <cell r="W435">
            <v>1009308.97</v>
          </cell>
          <cell r="X435">
            <v>11573000</v>
          </cell>
          <cell r="Y435">
            <v>669.98</v>
          </cell>
          <cell r="Z435">
            <v>30914126.57</v>
          </cell>
          <cell r="AA435">
            <v>9786797.3200000003</v>
          </cell>
          <cell r="AB435">
            <v>1696582.59</v>
          </cell>
          <cell r="AC435">
            <v>5085500.59</v>
          </cell>
          <cell r="AD435">
            <v>0</v>
          </cell>
          <cell r="AE435">
            <v>3518308.21</v>
          </cell>
          <cell r="AF435">
            <v>20000</v>
          </cell>
          <cell r="AG435">
            <v>10184030.460000001</v>
          </cell>
          <cell r="AH435">
            <v>3000</v>
          </cell>
          <cell r="AI435">
            <v>22089170.34</v>
          </cell>
          <cell r="AJ435">
            <v>0</v>
          </cell>
          <cell r="AK435">
            <v>125535.45</v>
          </cell>
          <cell r="AL435">
            <v>785998.02</v>
          </cell>
          <cell r="AM435">
            <v>1109123</v>
          </cell>
          <cell r="AN435">
            <v>431760.87</v>
          </cell>
          <cell r="AO435">
            <v>384429.5</v>
          </cell>
          <cell r="AQ435">
            <v>99097901.680000007</v>
          </cell>
          <cell r="AR435">
            <v>0</v>
          </cell>
          <cell r="AS435">
            <v>0</v>
          </cell>
          <cell r="AT435">
            <v>0</v>
          </cell>
          <cell r="AU435">
            <v>0</v>
          </cell>
          <cell r="AW435">
            <v>0</v>
          </cell>
          <cell r="AX435">
            <v>316562278.58000004</v>
          </cell>
        </row>
        <row r="436">
          <cell r="A436">
            <v>7000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Q436">
            <v>0</v>
          </cell>
          <cell r="AR436">
            <v>0</v>
          </cell>
          <cell r="AS436">
            <v>0</v>
          </cell>
          <cell r="AT436">
            <v>0</v>
          </cell>
          <cell r="AU436">
            <v>0</v>
          </cell>
          <cell r="AW436">
            <v>0</v>
          </cell>
          <cell r="AX436">
            <v>0</v>
          </cell>
        </row>
        <row r="437">
          <cell r="A437">
            <v>7100</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Q437">
            <v>0</v>
          </cell>
          <cell r="AR437">
            <v>0</v>
          </cell>
          <cell r="AS437">
            <v>0</v>
          </cell>
          <cell r="AT437">
            <v>0</v>
          </cell>
          <cell r="AU437">
            <v>0</v>
          </cell>
          <cell r="AW437">
            <v>0</v>
          </cell>
          <cell r="AX437">
            <v>0</v>
          </cell>
        </row>
        <row r="438">
          <cell r="A438">
            <v>7110</v>
          </cell>
          <cell r="B438">
            <v>-33102.910000000003</v>
          </cell>
          <cell r="C438">
            <v>0</v>
          </cell>
          <cell r="D438">
            <v>-32430.29</v>
          </cell>
          <cell r="E438">
            <v>0</v>
          </cell>
          <cell r="F438">
            <v>-5953.84</v>
          </cell>
          <cell r="G438">
            <v>0</v>
          </cell>
          <cell r="H438">
            <v>0</v>
          </cell>
          <cell r="I438">
            <v>0</v>
          </cell>
          <cell r="J438">
            <v>0</v>
          </cell>
          <cell r="K438">
            <v>-0.08</v>
          </cell>
          <cell r="L438">
            <v>-0.06</v>
          </cell>
          <cell r="M438">
            <v>-0.06</v>
          </cell>
          <cell r="N438">
            <v>-0.03</v>
          </cell>
          <cell r="O438">
            <v>0</v>
          </cell>
          <cell r="P438">
            <v>-13055.64</v>
          </cell>
          <cell r="Q438">
            <v>-30084.75</v>
          </cell>
          <cell r="S438">
            <v>-114627.66</v>
          </cell>
          <cell r="T438">
            <v>0</v>
          </cell>
          <cell r="U438">
            <v>0</v>
          </cell>
          <cell r="V438">
            <v>33100.410000000003</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Q438">
            <v>33100.410000000003</v>
          </cell>
          <cell r="AR438">
            <v>0</v>
          </cell>
          <cell r="AS438">
            <v>0</v>
          </cell>
          <cell r="AT438">
            <v>0</v>
          </cell>
          <cell r="AU438">
            <v>0</v>
          </cell>
          <cell r="AW438">
            <v>0</v>
          </cell>
          <cell r="AX438">
            <v>-81527.25</v>
          </cell>
        </row>
        <row r="439">
          <cell r="A439">
            <v>7115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Q439">
            <v>0</v>
          </cell>
          <cell r="AR439">
            <v>0</v>
          </cell>
          <cell r="AS439">
            <v>0</v>
          </cell>
          <cell r="AT439">
            <v>0</v>
          </cell>
          <cell r="AU439">
            <v>0</v>
          </cell>
          <cell r="AW439">
            <v>0</v>
          </cell>
          <cell r="AX439">
            <v>0</v>
          </cell>
        </row>
        <row r="440">
          <cell r="A440">
            <v>7120</v>
          </cell>
          <cell r="B440">
            <v>0</v>
          </cell>
          <cell r="C440">
            <v>0</v>
          </cell>
          <cell r="D440">
            <v>0</v>
          </cell>
          <cell r="E440">
            <v>0</v>
          </cell>
          <cell r="F440">
            <v>0</v>
          </cell>
          <cell r="G440">
            <v>0</v>
          </cell>
          <cell r="H440">
            <v>-190672.67</v>
          </cell>
          <cell r="I440">
            <v>0</v>
          </cell>
          <cell r="J440">
            <v>0</v>
          </cell>
          <cell r="K440">
            <v>0</v>
          </cell>
          <cell r="L440">
            <v>0</v>
          </cell>
          <cell r="M440">
            <v>0</v>
          </cell>
          <cell r="N440">
            <v>0</v>
          </cell>
          <cell r="O440">
            <v>0</v>
          </cell>
          <cell r="P440">
            <v>0</v>
          </cell>
          <cell r="Q440">
            <v>0</v>
          </cell>
          <cell r="S440">
            <v>-190672.67</v>
          </cell>
          <cell r="T440">
            <v>0</v>
          </cell>
          <cell r="U440">
            <v>0</v>
          </cell>
          <cell r="V440">
            <v>0</v>
          </cell>
          <cell r="W440">
            <v>0</v>
          </cell>
          <cell r="X440">
            <v>-155810.48000000001</v>
          </cell>
          <cell r="Y440">
            <v>0</v>
          </cell>
          <cell r="Z440">
            <v>-139808.76</v>
          </cell>
          <cell r="AA440">
            <v>-113592.23</v>
          </cell>
          <cell r="AB440">
            <v>-27652.44</v>
          </cell>
          <cell r="AC440">
            <v>-69831.460000000006</v>
          </cell>
          <cell r="AD440">
            <v>0</v>
          </cell>
          <cell r="AE440">
            <v>-118756.57</v>
          </cell>
          <cell r="AF440">
            <v>0</v>
          </cell>
          <cell r="AG440">
            <v>-109105.29</v>
          </cell>
          <cell r="AH440">
            <v>0</v>
          </cell>
          <cell r="AI440">
            <v>0.01</v>
          </cell>
          <cell r="AJ440">
            <v>17.87</v>
          </cell>
          <cell r="AK440">
            <v>0.01</v>
          </cell>
          <cell r="AL440">
            <v>0</v>
          </cell>
          <cell r="AM440">
            <v>0</v>
          </cell>
          <cell r="AN440">
            <v>0</v>
          </cell>
          <cell r="AO440">
            <v>0</v>
          </cell>
          <cell r="AQ440">
            <v>-734539.34</v>
          </cell>
          <cell r="AR440">
            <v>0</v>
          </cell>
          <cell r="AS440">
            <v>0</v>
          </cell>
          <cell r="AT440">
            <v>0</v>
          </cell>
          <cell r="AU440">
            <v>0</v>
          </cell>
          <cell r="AW440">
            <v>0</v>
          </cell>
          <cell r="AX440">
            <v>-925212.01</v>
          </cell>
        </row>
        <row r="441">
          <cell r="A441">
            <v>7130</v>
          </cell>
          <cell r="B441">
            <v>0</v>
          </cell>
          <cell r="C441">
            <v>0</v>
          </cell>
          <cell r="D441">
            <v>-91045.42</v>
          </cell>
          <cell r="E441">
            <v>-62317.07</v>
          </cell>
          <cell r="F441">
            <v>-175517.74</v>
          </cell>
          <cell r="G441">
            <v>-33064.120000000003</v>
          </cell>
          <cell r="H441">
            <v>0</v>
          </cell>
          <cell r="I441">
            <v>-82978.679999999993</v>
          </cell>
          <cell r="J441">
            <v>0</v>
          </cell>
          <cell r="K441">
            <v>0</v>
          </cell>
          <cell r="L441">
            <v>0</v>
          </cell>
          <cell r="M441">
            <v>0</v>
          </cell>
          <cell r="N441">
            <v>0</v>
          </cell>
          <cell r="O441">
            <v>0</v>
          </cell>
          <cell r="P441">
            <v>-35670.01</v>
          </cell>
          <cell r="Q441">
            <v>-79559.45</v>
          </cell>
          <cell r="S441">
            <v>-560152.49</v>
          </cell>
          <cell r="T441">
            <v>-35875</v>
          </cell>
          <cell r="U441">
            <v>0</v>
          </cell>
          <cell r="V441">
            <v>0</v>
          </cell>
          <cell r="W441">
            <v>0</v>
          </cell>
          <cell r="X441">
            <v>0</v>
          </cell>
          <cell r="Y441">
            <v>0</v>
          </cell>
          <cell r="Z441">
            <v>0</v>
          </cell>
          <cell r="AA441">
            <v>0</v>
          </cell>
          <cell r="AB441">
            <v>0</v>
          </cell>
          <cell r="AC441">
            <v>0</v>
          </cell>
          <cell r="AD441">
            <v>0</v>
          </cell>
          <cell r="AE441">
            <v>-65.64</v>
          </cell>
          <cell r="AF441">
            <v>0</v>
          </cell>
          <cell r="AG441">
            <v>0</v>
          </cell>
          <cell r="AH441">
            <v>0</v>
          </cell>
          <cell r="AI441">
            <v>0</v>
          </cell>
          <cell r="AJ441">
            <v>0</v>
          </cell>
          <cell r="AK441">
            <v>0</v>
          </cell>
          <cell r="AL441">
            <v>0</v>
          </cell>
          <cell r="AM441">
            <v>0</v>
          </cell>
          <cell r="AN441">
            <v>0</v>
          </cell>
          <cell r="AO441">
            <v>0</v>
          </cell>
          <cell r="AQ441">
            <v>-65.64</v>
          </cell>
          <cell r="AR441">
            <v>0</v>
          </cell>
          <cell r="AS441">
            <v>0</v>
          </cell>
          <cell r="AT441">
            <v>0</v>
          </cell>
          <cell r="AU441">
            <v>0</v>
          </cell>
          <cell r="AW441">
            <v>0</v>
          </cell>
          <cell r="AX441">
            <v>-596093.13</v>
          </cell>
        </row>
        <row r="442">
          <cell r="A442">
            <v>7131</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Q442">
            <v>0</v>
          </cell>
          <cell r="AR442">
            <v>0</v>
          </cell>
          <cell r="AS442">
            <v>0</v>
          </cell>
          <cell r="AT442">
            <v>0</v>
          </cell>
          <cell r="AU442">
            <v>0</v>
          </cell>
          <cell r="AW442">
            <v>0</v>
          </cell>
          <cell r="AX442">
            <v>0</v>
          </cell>
        </row>
        <row r="443">
          <cell r="A443">
            <v>7200</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Q443">
            <v>0</v>
          </cell>
          <cell r="AR443">
            <v>0</v>
          </cell>
          <cell r="AS443">
            <v>0</v>
          </cell>
          <cell r="AT443">
            <v>0</v>
          </cell>
          <cell r="AU443">
            <v>0</v>
          </cell>
          <cell r="AW443">
            <v>0</v>
          </cell>
          <cell r="AX443">
            <v>0</v>
          </cell>
        </row>
        <row r="444">
          <cell r="A444">
            <v>7210</v>
          </cell>
          <cell r="B444">
            <v>0</v>
          </cell>
          <cell r="C444">
            <v>0</v>
          </cell>
          <cell r="D444">
            <v>-2857.93</v>
          </cell>
          <cell r="E444">
            <v>-40177.699999999997</v>
          </cell>
          <cell r="F444">
            <v>-40041.39</v>
          </cell>
          <cell r="G444">
            <v>-440046.07</v>
          </cell>
          <cell r="H444">
            <v>0</v>
          </cell>
          <cell r="I444">
            <v>0</v>
          </cell>
          <cell r="J444">
            <v>0</v>
          </cell>
          <cell r="K444">
            <v>-30663.5</v>
          </cell>
          <cell r="L444">
            <v>-407014.98</v>
          </cell>
          <cell r="M444">
            <v>0</v>
          </cell>
          <cell r="N444">
            <v>-6250.61</v>
          </cell>
          <cell r="O444">
            <v>0</v>
          </cell>
          <cell r="P444">
            <v>-9780.26</v>
          </cell>
          <cell r="Q444">
            <v>-0.02</v>
          </cell>
          <cell r="S444">
            <v>-976832.46</v>
          </cell>
          <cell r="T444">
            <v>0</v>
          </cell>
          <cell r="U444">
            <v>0</v>
          </cell>
          <cell r="V444">
            <v>0</v>
          </cell>
          <cell r="W444">
            <v>-108648.07</v>
          </cell>
          <cell r="X444">
            <v>0</v>
          </cell>
          <cell r="Y444">
            <v>0</v>
          </cell>
          <cell r="Z444">
            <v>-150843.79999999999</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Q444">
            <v>-259491.87</v>
          </cell>
          <cell r="AR444">
            <v>0</v>
          </cell>
          <cell r="AS444">
            <v>0</v>
          </cell>
          <cell r="AT444">
            <v>0</v>
          </cell>
          <cell r="AU444">
            <v>0</v>
          </cell>
          <cell r="AW444">
            <v>0</v>
          </cell>
          <cell r="AX444">
            <v>-1236324.33</v>
          </cell>
        </row>
        <row r="445">
          <cell r="A445">
            <v>7215</v>
          </cell>
          <cell r="B445">
            <v>0</v>
          </cell>
          <cell r="C445">
            <v>0</v>
          </cell>
          <cell r="D445">
            <v>-193871.29</v>
          </cell>
          <cell r="E445">
            <v>0</v>
          </cell>
          <cell r="F445">
            <v>-33034.730000000003</v>
          </cell>
          <cell r="G445">
            <v>-242646.84</v>
          </cell>
          <cell r="H445">
            <v>0</v>
          </cell>
          <cell r="I445">
            <v>0</v>
          </cell>
          <cell r="J445">
            <v>0</v>
          </cell>
          <cell r="K445">
            <v>-5333.57</v>
          </cell>
          <cell r="L445">
            <v>0</v>
          </cell>
          <cell r="M445">
            <v>0</v>
          </cell>
          <cell r="N445">
            <v>0</v>
          </cell>
          <cell r="O445">
            <v>0</v>
          </cell>
          <cell r="P445">
            <v>-4819.08</v>
          </cell>
          <cell r="Q445">
            <v>0</v>
          </cell>
          <cell r="S445">
            <v>-479705.51</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Q445">
            <v>0</v>
          </cell>
          <cell r="AR445">
            <v>0</v>
          </cell>
          <cell r="AS445">
            <v>0</v>
          </cell>
          <cell r="AT445">
            <v>0</v>
          </cell>
          <cell r="AU445">
            <v>0</v>
          </cell>
          <cell r="AW445">
            <v>0</v>
          </cell>
          <cell r="AX445">
            <v>-479705.51</v>
          </cell>
        </row>
        <row r="446">
          <cell r="A446">
            <v>7220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-7172.93</v>
          </cell>
          <cell r="Q446">
            <v>0</v>
          </cell>
          <cell r="S446">
            <v>-7172.93</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Q446">
            <v>0</v>
          </cell>
          <cell r="AR446">
            <v>0</v>
          </cell>
          <cell r="AS446">
            <v>0</v>
          </cell>
          <cell r="AT446">
            <v>0</v>
          </cell>
          <cell r="AU446">
            <v>0</v>
          </cell>
          <cell r="AW446">
            <v>0</v>
          </cell>
          <cell r="AX446">
            <v>-7172.93</v>
          </cell>
        </row>
        <row r="447">
          <cell r="A447">
            <v>7230</v>
          </cell>
          <cell r="B447">
            <v>0</v>
          </cell>
          <cell r="C447">
            <v>0</v>
          </cell>
          <cell r="D447">
            <v>-83000.490000000005</v>
          </cell>
          <cell r="E447">
            <v>-60561.98</v>
          </cell>
          <cell r="F447">
            <v>-177482.13</v>
          </cell>
          <cell r="G447">
            <v>-159567.9</v>
          </cell>
          <cell r="H447">
            <v>0</v>
          </cell>
          <cell r="I447">
            <v>-72746.100000000006</v>
          </cell>
          <cell r="J447">
            <v>0</v>
          </cell>
          <cell r="K447">
            <v>-190508.24</v>
          </cell>
          <cell r="L447">
            <v>-101992.17</v>
          </cell>
          <cell r="M447">
            <v>-2509.8200000000002</v>
          </cell>
          <cell r="N447">
            <v>-7894.13</v>
          </cell>
          <cell r="O447">
            <v>0</v>
          </cell>
          <cell r="P447">
            <v>-20506.02</v>
          </cell>
          <cell r="Q447">
            <v>-51447.86</v>
          </cell>
          <cell r="S447">
            <v>-928216.84</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Q447">
            <v>0</v>
          </cell>
          <cell r="AR447">
            <v>0</v>
          </cell>
          <cell r="AS447">
            <v>0</v>
          </cell>
          <cell r="AT447">
            <v>0</v>
          </cell>
          <cell r="AU447">
            <v>0</v>
          </cell>
          <cell r="AW447">
            <v>0</v>
          </cell>
          <cell r="AX447">
            <v>-928216.84</v>
          </cell>
        </row>
        <row r="448">
          <cell r="A448">
            <v>7240</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Q448">
            <v>0</v>
          </cell>
          <cell r="AR448">
            <v>0</v>
          </cell>
          <cell r="AS448">
            <v>0</v>
          </cell>
          <cell r="AT448">
            <v>0</v>
          </cell>
          <cell r="AU448">
            <v>0</v>
          </cell>
          <cell r="AW448">
            <v>0</v>
          </cell>
          <cell r="AX448">
            <v>0</v>
          </cell>
        </row>
        <row r="449">
          <cell r="A449">
            <v>7250</v>
          </cell>
          <cell r="B449">
            <v>0</v>
          </cell>
          <cell r="C449">
            <v>0</v>
          </cell>
          <cell r="D449">
            <v>-147629.74</v>
          </cell>
          <cell r="E449">
            <v>-175382.23</v>
          </cell>
          <cell r="F449">
            <v>-239431.04000000001</v>
          </cell>
          <cell r="G449">
            <v>-325980.73</v>
          </cell>
          <cell r="H449">
            <v>-927211.98</v>
          </cell>
          <cell r="I449">
            <v>-1318106.81</v>
          </cell>
          <cell r="J449">
            <v>0</v>
          </cell>
          <cell r="K449">
            <v>-468011.04</v>
          </cell>
          <cell r="L449">
            <v>-358395.28</v>
          </cell>
          <cell r="M449">
            <v>-12130.13</v>
          </cell>
          <cell r="N449">
            <v>-30855.65</v>
          </cell>
          <cell r="O449">
            <v>0</v>
          </cell>
          <cell r="P449">
            <v>-58875.69</v>
          </cell>
          <cell r="Q449">
            <v>-96937.77</v>
          </cell>
          <cell r="S449">
            <v>-4158948.0900000003</v>
          </cell>
          <cell r="T449">
            <v>0</v>
          </cell>
          <cell r="U449">
            <v>0</v>
          </cell>
          <cell r="V449">
            <v>0</v>
          </cell>
          <cell r="W449">
            <v>0</v>
          </cell>
          <cell r="X449">
            <v>-246816.25</v>
          </cell>
          <cell r="Y449">
            <v>0</v>
          </cell>
          <cell r="Z449">
            <v>-146564.48000000001</v>
          </cell>
          <cell r="AA449">
            <v>-133194.95000000001</v>
          </cell>
          <cell r="AB449">
            <v>-69828.83</v>
          </cell>
          <cell r="AC449">
            <v>-181968.71</v>
          </cell>
          <cell r="AD449">
            <v>0</v>
          </cell>
          <cell r="AE449">
            <v>-65505.120000000003</v>
          </cell>
          <cell r="AF449">
            <v>0</v>
          </cell>
          <cell r="AG449">
            <v>-122808</v>
          </cell>
          <cell r="AH449">
            <v>0</v>
          </cell>
          <cell r="AI449">
            <v>-238076.66</v>
          </cell>
          <cell r="AJ449">
            <v>-40192.99</v>
          </cell>
          <cell r="AK449">
            <v>-17044.599999999999</v>
          </cell>
          <cell r="AL449">
            <v>0</v>
          </cell>
          <cell r="AM449">
            <v>0</v>
          </cell>
          <cell r="AN449">
            <v>0</v>
          </cell>
          <cell r="AO449">
            <v>0</v>
          </cell>
          <cell r="AQ449">
            <v>-1262000.5899999999</v>
          </cell>
          <cell r="AR449">
            <v>0</v>
          </cell>
          <cell r="AS449">
            <v>0</v>
          </cell>
          <cell r="AT449">
            <v>0</v>
          </cell>
          <cell r="AU449">
            <v>0</v>
          </cell>
          <cell r="AW449">
            <v>0</v>
          </cell>
          <cell r="AX449">
            <v>-5420948.6799999997</v>
          </cell>
        </row>
        <row r="450">
          <cell r="A450">
            <v>7260</v>
          </cell>
          <cell r="B450">
            <v>-4565486.3499999996</v>
          </cell>
          <cell r="C450">
            <v>0</v>
          </cell>
          <cell r="D450">
            <v>0</v>
          </cell>
          <cell r="E450">
            <v>0</v>
          </cell>
          <cell r="F450">
            <v>0</v>
          </cell>
          <cell r="G450">
            <v>0</v>
          </cell>
          <cell r="H450">
            <v>0</v>
          </cell>
          <cell r="I450">
            <v>0</v>
          </cell>
          <cell r="J450">
            <v>0</v>
          </cell>
          <cell r="K450">
            <v>0.01</v>
          </cell>
          <cell r="L450">
            <v>-0.01</v>
          </cell>
          <cell r="M450">
            <v>-0.01</v>
          </cell>
          <cell r="N450">
            <v>-0.01</v>
          </cell>
          <cell r="O450">
            <v>0</v>
          </cell>
          <cell r="P450">
            <v>0</v>
          </cell>
          <cell r="Q450">
            <v>0</v>
          </cell>
          <cell r="S450">
            <v>-4565486.3699999992</v>
          </cell>
          <cell r="T450">
            <v>0</v>
          </cell>
          <cell r="U450">
            <v>0</v>
          </cell>
          <cell r="V450">
            <v>-865675.57</v>
          </cell>
          <cell r="W450">
            <v>0</v>
          </cell>
          <cell r="X450">
            <v>0</v>
          </cell>
          <cell r="Y450">
            <v>-2500</v>
          </cell>
          <cell r="Z450">
            <v>0</v>
          </cell>
          <cell r="AA450">
            <v>0</v>
          </cell>
          <cell r="AB450">
            <v>0</v>
          </cell>
          <cell r="AC450">
            <v>0</v>
          </cell>
          <cell r="AD450">
            <v>-2000</v>
          </cell>
          <cell r="AE450">
            <v>0</v>
          </cell>
          <cell r="AF450">
            <v>-2000</v>
          </cell>
          <cell r="AG450">
            <v>0</v>
          </cell>
          <cell r="AH450">
            <v>-2000</v>
          </cell>
          <cell r="AI450">
            <v>0</v>
          </cell>
          <cell r="AJ450">
            <v>0</v>
          </cell>
          <cell r="AK450">
            <v>0</v>
          </cell>
          <cell r="AL450">
            <v>0</v>
          </cell>
          <cell r="AM450">
            <v>0</v>
          </cell>
          <cell r="AN450">
            <v>0</v>
          </cell>
          <cell r="AO450">
            <v>0</v>
          </cell>
          <cell r="AQ450">
            <v>-874175.57</v>
          </cell>
          <cell r="AR450">
            <v>0</v>
          </cell>
          <cell r="AS450">
            <v>0</v>
          </cell>
          <cell r="AT450">
            <v>0</v>
          </cell>
          <cell r="AU450">
            <v>0</v>
          </cell>
          <cell r="AW450">
            <v>0</v>
          </cell>
          <cell r="AX450">
            <v>-5439661.9399999995</v>
          </cell>
        </row>
        <row r="451">
          <cell r="A451">
            <v>7265</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Q451">
            <v>0</v>
          </cell>
          <cell r="AR451">
            <v>0</v>
          </cell>
          <cell r="AS451">
            <v>0</v>
          </cell>
          <cell r="AT451">
            <v>0</v>
          </cell>
          <cell r="AU451">
            <v>0</v>
          </cell>
          <cell r="AW451">
            <v>0</v>
          </cell>
          <cell r="AX451">
            <v>0</v>
          </cell>
        </row>
        <row r="452">
          <cell r="A452">
            <v>7270</v>
          </cell>
          <cell r="B452">
            <v>-6320898.25</v>
          </cell>
          <cell r="C452">
            <v>0</v>
          </cell>
          <cell r="D452">
            <v>-27418.959999999999</v>
          </cell>
          <cell r="E452">
            <v>-1022642.17</v>
          </cell>
          <cell r="F452">
            <v>-61394.04</v>
          </cell>
          <cell r="G452">
            <v>-44850.79</v>
          </cell>
          <cell r="H452">
            <v>-1207.74</v>
          </cell>
          <cell r="I452">
            <v>-6666.7</v>
          </cell>
          <cell r="J452">
            <v>0</v>
          </cell>
          <cell r="K452">
            <v>-61970.720000000001</v>
          </cell>
          <cell r="L452">
            <v>0.01</v>
          </cell>
          <cell r="M452">
            <v>0</v>
          </cell>
          <cell r="N452">
            <v>0</v>
          </cell>
          <cell r="O452">
            <v>0</v>
          </cell>
          <cell r="P452">
            <v>-18532.169999999998</v>
          </cell>
          <cell r="Q452">
            <v>-9786.48</v>
          </cell>
          <cell r="S452">
            <v>-7575368.0100000007</v>
          </cell>
          <cell r="T452">
            <v>0</v>
          </cell>
          <cell r="U452">
            <v>0</v>
          </cell>
          <cell r="V452">
            <v>0</v>
          </cell>
          <cell r="W452">
            <v>0</v>
          </cell>
          <cell r="X452">
            <v>0</v>
          </cell>
          <cell r="Y452">
            <v>0</v>
          </cell>
          <cell r="Z452">
            <v>-177270.69</v>
          </cell>
          <cell r="AA452">
            <v>0</v>
          </cell>
          <cell r="AB452">
            <v>0</v>
          </cell>
          <cell r="AC452">
            <v>-19503.27</v>
          </cell>
          <cell r="AD452">
            <v>0</v>
          </cell>
          <cell r="AE452">
            <v>-18436.8</v>
          </cell>
          <cell r="AF452">
            <v>0</v>
          </cell>
          <cell r="AG452">
            <v>0</v>
          </cell>
          <cell r="AH452">
            <v>0</v>
          </cell>
          <cell r="AI452">
            <v>-47668.38</v>
          </cell>
          <cell r="AJ452">
            <v>0</v>
          </cell>
          <cell r="AK452">
            <v>-16447.34</v>
          </cell>
          <cell r="AL452">
            <v>0</v>
          </cell>
          <cell r="AM452">
            <v>0</v>
          </cell>
          <cell r="AN452">
            <v>0</v>
          </cell>
          <cell r="AO452">
            <v>0</v>
          </cell>
          <cell r="AQ452">
            <v>-279326.48</v>
          </cell>
          <cell r="AR452">
            <v>-178854.28</v>
          </cell>
          <cell r="AS452">
            <v>0</v>
          </cell>
          <cell r="AT452">
            <v>-178854.28</v>
          </cell>
          <cell r="AU452">
            <v>6320898.25</v>
          </cell>
          <cell r="AW452">
            <v>6320898.25</v>
          </cell>
          <cell r="AX452">
            <v>-1712650.5200000003</v>
          </cell>
        </row>
        <row r="453">
          <cell r="A453">
            <v>7280</v>
          </cell>
          <cell r="B453">
            <v>-8142188.96</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S453">
            <v>-8142188.96</v>
          </cell>
          <cell r="T453">
            <v>-6364692.0700000003</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Q453">
            <v>0</v>
          </cell>
          <cell r="AR453">
            <v>0</v>
          </cell>
          <cell r="AS453">
            <v>0</v>
          </cell>
          <cell r="AT453">
            <v>0</v>
          </cell>
          <cell r="AU453">
            <v>6364692.0700000003</v>
          </cell>
          <cell r="AW453">
            <v>6364692.0700000003</v>
          </cell>
          <cell r="AX453">
            <v>-8142188.96</v>
          </cell>
        </row>
        <row r="454">
          <cell r="A454">
            <v>7290</v>
          </cell>
          <cell r="B454">
            <v>-791.13</v>
          </cell>
          <cell r="C454">
            <v>0</v>
          </cell>
          <cell r="D454">
            <v>-77808.929999999993</v>
          </cell>
          <cell r="E454">
            <v>-59321.97</v>
          </cell>
          <cell r="F454">
            <v>-104696.79</v>
          </cell>
          <cell r="G454">
            <v>-180144.81</v>
          </cell>
          <cell r="H454">
            <v>-10310.99</v>
          </cell>
          <cell r="I454">
            <v>-82629.38</v>
          </cell>
          <cell r="J454">
            <v>0</v>
          </cell>
          <cell r="K454">
            <v>-573696.88</v>
          </cell>
          <cell r="L454">
            <v>-162699.75</v>
          </cell>
          <cell r="M454">
            <v>-5709.8</v>
          </cell>
          <cell r="N454">
            <v>-1000</v>
          </cell>
          <cell r="O454">
            <v>0</v>
          </cell>
          <cell r="P454">
            <v>-15266.78</v>
          </cell>
          <cell r="Q454">
            <v>-33611.78</v>
          </cell>
          <cell r="S454">
            <v>-1307688.99</v>
          </cell>
          <cell r="T454">
            <v>9655</v>
          </cell>
          <cell r="U454">
            <v>0</v>
          </cell>
          <cell r="V454">
            <v>0</v>
          </cell>
          <cell r="W454">
            <v>-15100</v>
          </cell>
          <cell r="X454">
            <v>-84.1</v>
          </cell>
          <cell r="Y454">
            <v>0</v>
          </cell>
          <cell r="Z454">
            <v>-87050.75</v>
          </cell>
          <cell r="AA454">
            <v>-1727.76</v>
          </cell>
          <cell r="AB454">
            <v>-600</v>
          </cell>
          <cell r="AC454">
            <v>-5271.77</v>
          </cell>
          <cell r="AD454">
            <v>0</v>
          </cell>
          <cell r="AE454">
            <v>-2566.5700000000002</v>
          </cell>
          <cell r="AF454">
            <v>0</v>
          </cell>
          <cell r="AG454">
            <v>-3403.41</v>
          </cell>
          <cell r="AH454">
            <v>0</v>
          </cell>
          <cell r="AI454">
            <v>-223194.9</v>
          </cell>
          <cell r="AJ454">
            <v>-52183.73</v>
          </cell>
          <cell r="AK454">
            <v>-44482.25</v>
          </cell>
          <cell r="AL454">
            <v>0</v>
          </cell>
          <cell r="AM454">
            <v>0</v>
          </cell>
          <cell r="AN454">
            <v>0</v>
          </cell>
          <cell r="AO454">
            <v>0</v>
          </cell>
          <cell r="AQ454">
            <v>-435665.24</v>
          </cell>
          <cell r="AR454">
            <v>0</v>
          </cell>
          <cell r="AS454">
            <v>0</v>
          </cell>
          <cell r="AT454">
            <v>0</v>
          </cell>
          <cell r="AU454">
            <v>-9625</v>
          </cell>
          <cell r="AW454">
            <v>-9625</v>
          </cell>
          <cell r="AX454">
            <v>-1743324.23</v>
          </cell>
        </row>
        <row r="455">
          <cell r="A455">
            <v>7295</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Q455">
            <v>0</v>
          </cell>
          <cell r="AR455">
            <v>0</v>
          </cell>
          <cell r="AS455">
            <v>0</v>
          </cell>
          <cell r="AT455">
            <v>0</v>
          </cell>
          <cell r="AU455">
            <v>0</v>
          </cell>
          <cell r="AW455">
            <v>0</v>
          </cell>
          <cell r="AX455">
            <v>0</v>
          </cell>
        </row>
        <row r="456">
          <cell r="A456">
            <v>7500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Q456">
            <v>0</v>
          </cell>
          <cell r="AR456">
            <v>0</v>
          </cell>
          <cell r="AS456">
            <v>0</v>
          </cell>
          <cell r="AT456">
            <v>0</v>
          </cell>
          <cell r="AU456">
            <v>0</v>
          </cell>
          <cell r="AW456">
            <v>0</v>
          </cell>
          <cell r="AX456">
            <v>0</v>
          </cell>
        </row>
        <row r="457">
          <cell r="A457">
            <v>7510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Q457">
            <v>0</v>
          </cell>
          <cell r="AR457">
            <v>0</v>
          </cell>
          <cell r="AS457">
            <v>0</v>
          </cell>
          <cell r="AT457">
            <v>0</v>
          </cell>
          <cell r="AU457">
            <v>0</v>
          </cell>
          <cell r="AW457">
            <v>0</v>
          </cell>
          <cell r="AX457">
            <v>0</v>
          </cell>
        </row>
        <row r="458">
          <cell r="A458">
            <v>7520</v>
          </cell>
          <cell r="B458">
            <v>-947459836.85000002</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S458">
            <v>-947459836.85000002</v>
          </cell>
          <cell r="T458">
            <v>-500000000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Q458">
            <v>0</v>
          </cell>
          <cell r="AR458">
            <v>0</v>
          </cell>
          <cell r="AS458">
            <v>0</v>
          </cell>
          <cell r="AT458">
            <v>0</v>
          </cell>
          <cell r="AU458">
            <v>500000000</v>
          </cell>
          <cell r="AW458">
            <v>500000000</v>
          </cell>
          <cell r="AX458">
            <v>-947459836.85000002</v>
          </cell>
        </row>
        <row r="459">
          <cell r="A459">
            <v>7521</v>
          </cell>
          <cell r="B459">
            <v>-2777599.46</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S459">
            <v>-2777599.46</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Q459">
            <v>0</v>
          </cell>
          <cell r="AR459">
            <v>0</v>
          </cell>
          <cell r="AS459">
            <v>0</v>
          </cell>
          <cell r="AT459">
            <v>0</v>
          </cell>
          <cell r="AU459">
            <v>0</v>
          </cell>
          <cell r="AW459">
            <v>0</v>
          </cell>
          <cell r="AX459">
            <v>-2777599.46</v>
          </cell>
        </row>
        <row r="460">
          <cell r="A460">
            <v>7522</v>
          </cell>
          <cell r="B460">
            <v>-61891953.729999997</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S460">
            <v>-61891953.729999997</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Q460">
            <v>0</v>
          </cell>
          <cell r="AR460">
            <v>0</v>
          </cell>
          <cell r="AS460">
            <v>0</v>
          </cell>
          <cell r="AT460">
            <v>0</v>
          </cell>
          <cell r="AU460">
            <v>0</v>
          </cell>
          <cell r="AW460">
            <v>0</v>
          </cell>
          <cell r="AX460">
            <v>-61891953.729999997</v>
          </cell>
        </row>
        <row r="461">
          <cell r="A461">
            <v>7530</v>
          </cell>
          <cell r="B461">
            <v>-50399485.869999997</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S461">
            <v>-50399485.869999997</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Q461">
            <v>0</v>
          </cell>
          <cell r="AR461">
            <v>0</v>
          </cell>
          <cell r="AS461">
            <v>0</v>
          </cell>
          <cell r="AT461">
            <v>0</v>
          </cell>
          <cell r="AU461">
            <v>0</v>
          </cell>
          <cell r="AW461">
            <v>0</v>
          </cell>
          <cell r="AX461">
            <v>-50399485.869999997</v>
          </cell>
        </row>
        <row r="462">
          <cell r="A462">
            <v>7540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S462">
            <v>0</v>
          </cell>
          <cell r="T462">
            <v>0</v>
          </cell>
          <cell r="U462">
            <v>0</v>
          </cell>
          <cell r="V462">
            <v>0</v>
          </cell>
          <cell r="W462">
            <v>0</v>
          </cell>
          <cell r="X462">
            <v>0</v>
          </cell>
          <cell r="Y462">
            <v>0</v>
          </cell>
          <cell r="Z462">
            <v>0</v>
          </cell>
          <cell r="AA462">
            <v>0</v>
          </cell>
          <cell r="AB462">
            <v>0</v>
          </cell>
          <cell r="AC462">
            <v>-100242.17</v>
          </cell>
          <cell r="AD462">
            <v>0</v>
          </cell>
          <cell r="AE462">
            <v>0</v>
          </cell>
          <cell r="AF462">
            <v>0</v>
          </cell>
          <cell r="AG462">
            <v>0</v>
          </cell>
          <cell r="AH462">
            <v>0</v>
          </cell>
          <cell r="AI462">
            <v>-80655</v>
          </cell>
          <cell r="AJ462">
            <v>0</v>
          </cell>
          <cell r="AK462">
            <v>0</v>
          </cell>
          <cell r="AL462">
            <v>0</v>
          </cell>
          <cell r="AM462">
            <v>0</v>
          </cell>
          <cell r="AN462">
            <v>0</v>
          </cell>
          <cell r="AO462">
            <v>0</v>
          </cell>
          <cell r="AQ462">
            <v>-180897.16999999998</v>
          </cell>
          <cell r="AR462">
            <v>0</v>
          </cell>
          <cell r="AS462">
            <v>0</v>
          </cell>
          <cell r="AT462">
            <v>0</v>
          </cell>
          <cell r="AU462">
            <v>0</v>
          </cell>
          <cell r="AW462">
            <v>0</v>
          </cell>
          <cell r="AX462">
            <v>-180897.16999999998</v>
          </cell>
        </row>
        <row r="463">
          <cell r="A463">
            <v>7550</v>
          </cell>
          <cell r="B463">
            <v>210610463.06</v>
          </cell>
          <cell r="C463">
            <v>-12185954.439999999</v>
          </cell>
          <cell r="D463">
            <v>-162188951.91</v>
          </cell>
          <cell r="E463">
            <v>-95772865.560000002</v>
          </cell>
          <cell r="F463">
            <v>-233858467.63</v>
          </cell>
          <cell r="G463">
            <v>-200784161.06</v>
          </cell>
          <cell r="H463">
            <v>-261130868.25</v>
          </cell>
          <cell r="I463">
            <v>-94358606.480000004</v>
          </cell>
          <cell r="J463">
            <v>-1641114.66</v>
          </cell>
          <cell r="K463">
            <v>-490165701.89999998</v>
          </cell>
          <cell r="L463">
            <v>-22632776.539999999</v>
          </cell>
          <cell r="M463">
            <v>-655043.66</v>
          </cell>
          <cell r="N463">
            <v>-2038668.42</v>
          </cell>
          <cell r="O463">
            <v>-33336.089999999997</v>
          </cell>
          <cell r="P463">
            <v>-146212737.03999999</v>
          </cell>
          <cell r="Q463">
            <v>-14965178.99</v>
          </cell>
          <cell r="S463">
            <v>-1528013969.5699999</v>
          </cell>
          <cell r="T463">
            <v>0</v>
          </cell>
          <cell r="U463">
            <v>-500</v>
          </cell>
          <cell r="V463">
            <v>-473210838.77999997</v>
          </cell>
          <cell r="W463">
            <v>-634001.64</v>
          </cell>
          <cell r="X463">
            <v>-108998049.56</v>
          </cell>
          <cell r="Y463">
            <v>-13914358.779999999</v>
          </cell>
          <cell r="Z463">
            <v>-74537590</v>
          </cell>
          <cell r="AA463">
            <v>-21714263.629999999</v>
          </cell>
          <cell r="AB463">
            <v>-6653208.29</v>
          </cell>
          <cell r="AC463">
            <v>-10211902.09</v>
          </cell>
          <cell r="AD463">
            <v>-2095546.75</v>
          </cell>
          <cell r="AE463">
            <v>-12966956.77</v>
          </cell>
          <cell r="AF463">
            <v>-2174937.41</v>
          </cell>
          <cell r="AG463">
            <v>-18219252.52</v>
          </cell>
          <cell r="AH463">
            <v>-6509969.6399999997</v>
          </cell>
          <cell r="AI463">
            <v>-45764931</v>
          </cell>
          <cell r="AJ463">
            <v>-5470113.4100000001</v>
          </cell>
          <cell r="AK463">
            <v>-2753634.73</v>
          </cell>
          <cell r="AL463">
            <v>-2077216.35</v>
          </cell>
          <cell r="AM463">
            <v>-3204062.62</v>
          </cell>
          <cell r="AN463">
            <v>-1463103.96</v>
          </cell>
          <cell r="AO463">
            <v>-389233.66</v>
          </cell>
          <cell r="AQ463">
            <v>-812963671.58999991</v>
          </cell>
          <cell r="AR463">
            <v>0</v>
          </cell>
          <cell r="AS463">
            <v>0</v>
          </cell>
          <cell r="AT463">
            <v>0</v>
          </cell>
          <cell r="AU463">
            <v>0</v>
          </cell>
          <cell r="AW463">
            <v>0</v>
          </cell>
          <cell r="AX463">
            <v>-2340977641.1599998</v>
          </cell>
        </row>
        <row r="464">
          <cell r="A464">
            <v>7551</v>
          </cell>
          <cell r="B464">
            <v>-230499684.15000001</v>
          </cell>
          <cell r="C464">
            <v>-5090500</v>
          </cell>
          <cell r="D464">
            <v>-2911900.7</v>
          </cell>
          <cell r="E464">
            <v>-1095760.93</v>
          </cell>
          <cell r="F464">
            <v>-2887848.69</v>
          </cell>
          <cell r="G464">
            <v>-11929870.550000001</v>
          </cell>
          <cell r="H464">
            <v>-9702093.0600000005</v>
          </cell>
          <cell r="I464">
            <v>-27297178.899999999</v>
          </cell>
          <cell r="J464">
            <v>-10896.35</v>
          </cell>
          <cell r="K464">
            <v>-3009267.5</v>
          </cell>
          <cell r="L464">
            <v>-2999326.83</v>
          </cell>
          <cell r="M464">
            <v>-46000.9</v>
          </cell>
          <cell r="N464">
            <v>-24000</v>
          </cell>
          <cell r="O464">
            <v>-62500</v>
          </cell>
          <cell r="P464">
            <v>-329631.96000000002</v>
          </cell>
          <cell r="Q464">
            <v>-922893.02</v>
          </cell>
          <cell r="S464">
            <v>-298819353.53999996</v>
          </cell>
          <cell r="T464">
            <v>0</v>
          </cell>
          <cell r="U464">
            <v>0</v>
          </cell>
          <cell r="V464">
            <v>-32108.23</v>
          </cell>
          <cell r="W464">
            <v>-240686.35</v>
          </cell>
          <cell r="X464">
            <v>-1575279.75</v>
          </cell>
          <cell r="Y464">
            <v>-6050</v>
          </cell>
          <cell r="Z464">
            <v>0</v>
          </cell>
          <cell r="AA464">
            <v>0</v>
          </cell>
          <cell r="AB464">
            <v>0</v>
          </cell>
          <cell r="AC464">
            <v>0</v>
          </cell>
          <cell r="AD464">
            <v>-19640.650000000001</v>
          </cell>
          <cell r="AE464">
            <v>-1715668</v>
          </cell>
          <cell r="AF464">
            <v>0</v>
          </cell>
          <cell r="AG464">
            <v>-600000</v>
          </cell>
          <cell r="AH464">
            <v>-7893.01</v>
          </cell>
          <cell r="AI464">
            <v>-7543486.1699999999</v>
          </cell>
          <cell r="AJ464">
            <v>-5739469.5899999999</v>
          </cell>
          <cell r="AK464">
            <v>-256721.53</v>
          </cell>
          <cell r="AL464">
            <v>-1607.26</v>
          </cell>
          <cell r="AM464">
            <v>-1607.25</v>
          </cell>
          <cell r="AN464">
            <v>-2707.25</v>
          </cell>
          <cell r="AO464">
            <v>0</v>
          </cell>
          <cell r="AQ464">
            <v>-17742925.040000003</v>
          </cell>
          <cell r="AR464">
            <v>0</v>
          </cell>
          <cell r="AS464">
            <v>0</v>
          </cell>
          <cell r="AT464">
            <v>0</v>
          </cell>
          <cell r="AU464">
            <v>0</v>
          </cell>
          <cell r="AW464">
            <v>0</v>
          </cell>
          <cell r="AX464">
            <v>-316562278.57999998</v>
          </cell>
        </row>
        <row r="465">
          <cell r="A465">
            <v>7560</v>
          </cell>
          <cell r="B465">
            <v>0</v>
          </cell>
          <cell r="C465">
            <v>0</v>
          </cell>
          <cell r="D465">
            <v>0</v>
          </cell>
          <cell r="E465">
            <v>0</v>
          </cell>
          <cell r="F465">
            <v>0</v>
          </cell>
          <cell r="G465">
            <v>0</v>
          </cell>
          <cell r="H465">
            <v>-0.08</v>
          </cell>
          <cell r="I465">
            <v>0</v>
          </cell>
          <cell r="J465">
            <v>0</v>
          </cell>
          <cell r="K465">
            <v>0</v>
          </cell>
          <cell r="L465">
            <v>0</v>
          </cell>
          <cell r="M465">
            <v>0</v>
          </cell>
          <cell r="N465">
            <v>0</v>
          </cell>
          <cell r="O465">
            <v>0</v>
          </cell>
          <cell r="P465">
            <v>0</v>
          </cell>
          <cell r="Q465">
            <v>0</v>
          </cell>
          <cell r="S465">
            <v>-0.08</v>
          </cell>
          <cell r="T465">
            <v>0</v>
          </cell>
          <cell r="U465">
            <v>0</v>
          </cell>
          <cell r="V465">
            <v>0</v>
          </cell>
          <cell r="W465">
            <v>0</v>
          </cell>
          <cell r="X465">
            <v>-19195.93</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Q465">
            <v>-19195.93</v>
          </cell>
          <cell r="AR465">
            <v>0</v>
          </cell>
          <cell r="AS465">
            <v>0</v>
          </cell>
          <cell r="AT465">
            <v>0</v>
          </cell>
          <cell r="AU465">
            <v>0</v>
          </cell>
          <cell r="AW465">
            <v>0</v>
          </cell>
          <cell r="AX465">
            <v>-19196.010000000002</v>
          </cell>
        </row>
        <row r="466">
          <cell r="A466">
            <v>8000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Q466">
            <v>0</v>
          </cell>
          <cell r="AR466">
            <v>0</v>
          </cell>
          <cell r="AS466">
            <v>0</v>
          </cell>
          <cell r="AT466">
            <v>0</v>
          </cell>
          <cell r="AU466">
            <v>0</v>
          </cell>
          <cell r="AW466">
            <v>0</v>
          </cell>
          <cell r="AX466">
            <v>0</v>
          </cell>
        </row>
        <row r="467">
          <cell r="A467">
            <v>8100</v>
          </cell>
          <cell r="B467">
            <v>-1325574005.27</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S467">
            <v>-1325574005.27</v>
          </cell>
          <cell r="T467">
            <v>-30</v>
          </cell>
          <cell r="U467">
            <v>546934892.98000002</v>
          </cell>
          <cell r="V467">
            <v>-452784055.67000002</v>
          </cell>
          <cell r="W467">
            <v>0</v>
          </cell>
          <cell r="X467">
            <v>0</v>
          </cell>
          <cell r="Y467">
            <v>0</v>
          </cell>
          <cell r="Z467">
            <v>-291734000</v>
          </cell>
          <cell r="AA467">
            <v>0</v>
          </cell>
          <cell r="AB467">
            <v>0</v>
          </cell>
          <cell r="AC467">
            <v>0</v>
          </cell>
          <cell r="AD467">
            <v>0</v>
          </cell>
          <cell r="AE467">
            <v>-44518868.700000003</v>
          </cell>
          <cell r="AF467">
            <v>0</v>
          </cell>
          <cell r="AG467">
            <v>-43047000</v>
          </cell>
          <cell r="AH467">
            <v>0</v>
          </cell>
          <cell r="AI467">
            <v>-167500246.91</v>
          </cell>
          <cell r="AJ467">
            <v>-66055.14</v>
          </cell>
          <cell r="AK467">
            <v>-68722.23</v>
          </cell>
          <cell r="AL467">
            <v>0</v>
          </cell>
          <cell r="AM467">
            <v>0</v>
          </cell>
          <cell r="AN467">
            <v>0</v>
          </cell>
          <cell r="AO467">
            <v>0</v>
          </cell>
          <cell r="AQ467">
            <v>-452784055.66999996</v>
          </cell>
          <cell r="AR467">
            <v>-4562500</v>
          </cell>
          <cell r="AS467">
            <v>-4562.5</v>
          </cell>
          <cell r="AT467">
            <v>-4567062.5</v>
          </cell>
          <cell r="AU467">
            <v>457351148.17000002</v>
          </cell>
          <cell r="AW467">
            <v>457351148.17000002</v>
          </cell>
          <cell r="AX467">
            <v>-1325574005.27</v>
          </cell>
        </row>
        <row r="468">
          <cell r="A468">
            <v>8200</v>
          </cell>
          <cell r="B468">
            <v>22141485.370000001</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S468">
            <v>22141485.370000001</v>
          </cell>
          <cell r="T468">
            <v>0</v>
          </cell>
          <cell r="U468">
            <v>0</v>
          </cell>
          <cell r="V468">
            <v>15565089.27</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Q468">
            <v>15565089.27</v>
          </cell>
          <cell r="AR468">
            <v>0</v>
          </cell>
          <cell r="AS468">
            <v>0</v>
          </cell>
          <cell r="AT468">
            <v>0</v>
          </cell>
          <cell r="AU468">
            <v>-15565089.27</v>
          </cell>
          <cell r="AW468">
            <v>-15565089.27</v>
          </cell>
          <cell r="AX468">
            <v>22141485.370000001</v>
          </cell>
        </row>
        <row r="469">
          <cell r="A469">
            <v>8300</v>
          </cell>
          <cell r="B469">
            <v>5212797.42</v>
          </cell>
          <cell r="C469">
            <v>-26763513.199999999</v>
          </cell>
          <cell r="D469">
            <v>15524367.98</v>
          </cell>
          <cell r="E469">
            <v>-3202659.65</v>
          </cell>
          <cell r="F469">
            <v>-8135264.75</v>
          </cell>
          <cell r="G469">
            <v>15283345.43</v>
          </cell>
          <cell r="H469">
            <v>-11201431.25</v>
          </cell>
          <cell r="I469">
            <v>-4236963.92</v>
          </cell>
          <cell r="J469">
            <v>0</v>
          </cell>
          <cell r="K469">
            <v>-48686846.25</v>
          </cell>
          <cell r="L469">
            <v>613075.98</v>
          </cell>
          <cell r="M469">
            <v>40232.639999999999</v>
          </cell>
          <cell r="N469">
            <v>0</v>
          </cell>
          <cell r="O469">
            <v>0</v>
          </cell>
          <cell r="P469">
            <v>11863729.58</v>
          </cell>
          <cell r="Q469">
            <v>0</v>
          </cell>
          <cell r="S469">
            <v>-53689129.99000001</v>
          </cell>
          <cell r="T469">
            <v>0</v>
          </cell>
          <cell r="U469">
            <v>50585294.670000002</v>
          </cell>
          <cell r="V469">
            <v>-52067882.469999999</v>
          </cell>
          <cell r="W469">
            <v>0</v>
          </cell>
          <cell r="X469">
            <v>-7496032.9800000004</v>
          </cell>
          <cell r="Y469">
            <v>0</v>
          </cell>
          <cell r="Z469">
            <v>-17423650.120000001</v>
          </cell>
          <cell r="AA469">
            <v>-632508.63</v>
          </cell>
          <cell r="AB469">
            <v>-430870.61</v>
          </cell>
          <cell r="AC469">
            <v>-1793802.22</v>
          </cell>
          <cell r="AD469">
            <v>0</v>
          </cell>
          <cell r="AE469">
            <v>-6432788.5700000003</v>
          </cell>
          <cell r="AF469">
            <v>0</v>
          </cell>
          <cell r="AG469">
            <v>-669834.56999999995</v>
          </cell>
          <cell r="AH469">
            <v>0</v>
          </cell>
          <cell r="AI469">
            <v>0</v>
          </cell>
          <cell r="AJ469">
            <v>0</v>
          </cell>
          <cell r="AK469">
            <v>0</v>
          </cell>
          <cell r="AL469">
            <v>0</v>
          </cell>
          <cell r="AM469">
            <v>0</v>
          </cell>
          <cell r="AN469">
            <v>0</v>
          </cell>
          <cell r="AO469">
            <v>0</v>
          </cell>
          <cell r="AQ469">
            <v>-36362075.499999993</v>
          </cell>
          <cell r="AR469">
            <v>0</v>
          </cell>
          <cell r="AS469">
            <v>0</v>
          </cell>
          <cell r="AT469">
            <v>0</v>
          </cell>
          <cell r="AU469">
            <v>62762830.920000002</v>
          </cell>
          <cell r="AW469">
            <v>62762830.920000002</v>
          </cell>
          <cell r="AX469">
            <v>-27288374.570000008</v>
          </cell>
        </row>
        <row r="470">
          <cell r="A470">
            <v>8350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Q470">
            <v>0</v>
          </cell>
          <cell r="AR470">
            <v>0</v>
          </cell>
          <cell r="AS470">
            <v>0</v>
          </cell>
          <cell r="AT470">
            <v>0</v>
          </cell>
          <cell r="AU470">
            <v>0</v>
          </cell>
          <cell r="AW470">
            <v>0</v>
          </cell>
          <cell r="AX470">
            <v>0</v>
          </cell>
        </row>
        <row r="471">
          <cell r="A471">
            <v>8360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Q471">
            <v>0</v>
          </cell>
          <cell r="AR471">
            <v>-63090.21</v>
          </cell>
          <cell r="AS471">
            <v>-65.39</v>
          </cell>
          <cell r="AT471">
            <v>-63155.6</v>
          </cell>
          <cell r="AU471">
            <v>0</v>
          </cell>
          <cell r="AW471">
            <v>0</v>
          </cell>
          <cell r="AX471">
            <v>-63155.6</v>
          </cell>
        </row>
        <row r="472">
          <cell r="A472">
            <v>8400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0.01</v>
          </cell>
          <cell r="Q472">
            <v>0</v>
          </cell>
          <cell r="S472">
            <v>0.01</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Q472">
            <v>0</v>
          </cell>
          <cell r="AR472">
            <v>0</v>
          </cell>
          <cell r="AS472">
            <v>0</v>
          </cell>
          <cell r="AT472">
            <v>0</v>
          </cell>
          <cell r="AU472">
            <v>0</v>
          </cell>
          <cell r="AW472">
            <v>0</v>
          </cell>
          <cell r="AX472">
            <v>0.01</v>
          </cell>
        </row>
        <row r="473">
          <cell r="A473">
            <v>8401</v>
          </cell>
          <cell r="B473">
            <v>50399489.899999999</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S473">
            <v>50399489.899999999</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Q473">
            <v>0</v>
          </cell>
          <cell r="AR473">
            <v>0</v>
          </cell>
          <cell r="AS473">
            <v>0</v>
          </cell>
          <cell r="AT473">
            <v>0</v>
          </cell>
          <cell r="AU473">
            <v>0</v>
          </cell>
          <cell r="AW473">
            <v>0</v>
          </cell>
          <cell r="AX473">
            <v>50399489.899999999</v>
          </cell>
        </row>
        <row r="474">
          <cell r="A474">
            <v>8402</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Q474">
            <v>0</v>
          </cell>
          <cell r="AR474">
            <v>0</v>
          </cell>
          <cell r="AS474">
            <v>0</v>
          </cell>
          <cell r="AT474">
            <v>0</v>
          </cell>
          <cell r="AU474">
            <v>0</v>
          </cell>
          <cell r="AW474">
            <v>0</v>
          </cell>
          <cell r="AX474">
            <v>0</v>
          </cell>
        </row>
        <row r="475">
          <cell r="A475">
            <v>8500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Q475">
            <v>0</v>
          </cell>
          <cell r="AR475">
            <v>0</v>
          </cell>
          <cell r="AS475">
            <v>0</v>
          </cell>
          <cell r="AT475">
            <v>0</v>
          </cell>
          <cell r="AU475">
            <v>0</v>
          </cell>
          <cell r="AW475">
            <v>0</v>
          </cell>
          <cell r="AX475">
            <v>0</v>
          </cell>
        </row>
        <row r="476">
          <cell r="A476">
            <v>9000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Q476">
            <v>0</v>
          </cell>
          <cell r="AR476">
            <v>0</v>
          </cell>
          <cell r="AS476">
            <v>0</v>
          </cell>
          <cell r="AT476">
            <v>0</v>
          </cell>
          <cell r="AU476">
            <v>0</v>
          </cell>
          <cell r="AW476">
            <v>0</v>
          </cell>
          <cell r="AX476">
            <v>0</v>
          </cell>
        </row>
        <row r="477">
          <cell r="A477">
            <v>9100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Q477">
            <v>0</v>
          </cell>
          <cell r="AR477">
            <v>0</v>
          </cell>
          <cell r="AS477">
            <v>0</v>
          </cell>
          <cell r="AT477">
            <v>0</v>
          </cell>
          <cell r="AU477">
            <v>0</v>
          </cell>
          <cell r="AW477">
            <v>0</v>
          </cell>
          <cell r="AX477">
            <v>0</v>
          </cell>
        </row>
        <row r="478">
          <cell r="A478">
            <v>9110</v>
          </cell>
          <cell r="B478">
            <v>-10276296.279999999</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S478">
            <v>-10276296.279999999</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Q478">
            <v>0</v>
          </cell>
          <cell r="AR478">
            <v>0</v>
          </cell>
          <cell r="AS478">
            <v>0</v>
          </cell>
          <cell r="AT478">
            <v>0</v>
          </cell>
          <cell r="AU478">
            <v>-2905810.31</v>
          </cell>
          <cell r="AW478">
            <v>-2905810.31</v>
          </cell>
          <cell r="AX478">
            <v>-13182106.59</v>
          </cell>
        </row>
        <row r="479">
          <cell r="A479">
            <v>9900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Q479">
            <v>0</v>
          </cell>
          <cell r="AR479">
            <v>0</v>
          </cell>
          <cell r="AS479">
            <v>0</v>
          </cell>
          <cell r="AT479">
            <v>0</v>
          </cell>
          <cell r="AU479">
            <v>0</v>
          </cell>
          <cell r="AW479">
            <v>0</v>
          </cell>
          <cell r="AX479">
            <v>0</v>
          </cell>
        </row>
        <row r="480">
          <cell r="A480">
            <v>9998</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Q480">
            <v>0</v>
          </cell>
          <cell r="AR480">
            <v>0</v>
          </cell>
          <cell r="AS480">
            <v>0</v>
          </cell>
          <cell r="AT480">
            <v>0</v>
          </cell>
          <cell r="AU480">
            <v>0</v>
          </cell>
          <cell r="AW480">
            <v>0</v>
          </cell>
          <cell r="AX480">
            <v>0</v>
          </cell>
        </row>
        <row r="481">
          <cell r="A481">
            <v>9999</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Q481">
            <v>0</v>
          </cell>
          <cell r="AR481">
            <v>0</v>
          </cell>
          <cell r="AS481">
            <v>0</v>
          </cell>
          <cell r="AT481">
            <v>0</v>
          </cell>
          <cell r="AU481">
            <v>0</v>
          </cell>
          <cell r="AW481">
            <v>0</v>
          </cell>
          <cell r="AX481">
            <v>0</v>
          </cell>
        </row>
        <row r="485">
          <cell r="A485" t="str">
            <v>TOTAL</v>
          </cell>
          <cell r="B485">
            <v>-3.1851232051849365E-7</v>
          </cell>
          <cell r="C485">
            <v>3.7252902984619141E-9</v>
          </cell>
          <cell r="D485">
            <v>0</v>
          </cell>
          <cell r="E485">
            <v>1.3504177331924438E-8</v>
          </cell>
          <cell r="F485">
            <v>2.7939677238464355E-8</v>
          </cell>
          <cell r="G485">
            <v>3.7252902984619141E-9</v>
          </cell>
          <cell r="H485">
            <v>-1.4901161193847656E-8</v>
          </cell>
          <cell r="I485">
            <v>-5.5879354476928711E-9</v>
          </cell>
          <cell r="J485">
            <v>9.276845958083868E-11</v>
          </cell>
          <cell r="K485">
            <v>-1.1920928955078125E-7</v>
          </cell>
          <cell r="L485">
            <v>1.3969838619232178E-9</v>
          </cell>
          <cell r="M485">
            <v>-1.0913936421275139E-10</v>
          </cell>
          <cell r="N485">
            <v>6.9849193096160889E-10</v>
          </cell>
          <cell r="O485">
            <v>1.4551915228366852E-11</v>
          </cell>
          <cell r="P485">
            <v>6.3553452491968421E-8</v>
          </cell>
          <cell r="Q485">
            <v>1.3969838619232178E-9</v>
          </cell>
          <cell r="R485">
            <v>0</v>
          </cell>
          <cell r="S485">
            <v>1.862645149230957E-9</v>
          </cell>
          <cell r="T485">
            <v>0</v>
          </cell>
          <cell r="U485">
            <v>4.4703483581542969E-8</v>
          </cell>
          <cell r="V485">
            <v>-1.4901161193847656E-8</v>
          </cell>
          <cell r="W485">
            <v>-2.9103830456733704E-11</v>
          </cell>
          <cell r="X485">
            <v>1.1175870895385742E-8</v>
          </cell>
          <cell r="Y485">
            <v>1.862645149230957E-9</v>
          </cell>
          <cell r="Z485">
            <v>-5.5879354476928711E-8</v>
          </cell>
          <cell r="AA485">
            <v>-4.7730281949043274E-9</v>
          </cell>
          <cell r="AB485">
            <v>-5.8207660913467407E-10</v>
          </cell>
          <cell r="AC485">
            <v>6.9849193096160889E-10</v>
          </cell>
          <cell r="AD485">
            <v>-9.4587448984384537E-11</v>
          </cell>
          <cell r="AE485">
            <v>7.4505805969238281E-9</v>
          </cell>
          <cell r="AF485">
            <v>0</v>
          </cell>
          <cell r="AG485">
            <v>7.7998265624046326E-9</v>
          </cell>
          <cell r="AH485">
            <v>7.0758687797933817E-10</v>
          </cell>
          <cell r="AI485">
            <v>2.9802322387695313E-8</v>
          </cell>
          <cell r="AJ485">
            <v>-3.1286617740988731E-9</v>
          </cell>
          <cell r="AK485">
            <v>2.4738255888223648E-10</v>
          </cell>
          <cell r="AL485">
            <v>9.3223206931725144E-12</v>
          </cell>
          <cell r="AM485">
            <v>0</v>
          </cell>
          <cell r="AN485">
            <v>0</v>
          </cell>
          <cell r="AO485">
            <v>5.8207660913467407E-11</v>
          </cell>
          <cell r="AP485">
            <v>0</v>
          </cell>
          <cell r="AQ485">
            <v>3.7997961044311523E-7</v>
          </cell>
          <cell r="AR485">
            <v>-3.637978807091713E-11</v>
          </cell>
          <cell r="AS485">
            <v>3.2684965844964609E-13</v>
          </cell>
          <cell r="AT485">
            <v>-3.7107383832335472E-10</v>
          </cell>
          <cell r="AU485">
            <v>3.2130628824234009E-8</v>
          </cell>
          <cell r="AV485">
            <v>0</v>
          </cell>
          <cell r="AW485">
            <v>3.2130628824234009E-8</v>
          </cell>
          <cell r="AX485">
            <v>-1.6577541828155518E-6</v>
          </cell>
        </row>
        <row r="487">
          <cell r="S487" t="str">
            <v>TOTAL ACCOUNTING PROFIT</v>
          </cell>
          <cell r="T487">
            <v>0</v>
          </cell>
          <cell r="U487">
            <v>0</v>
          </cell>
          <cell r="V487">
            <v>-1710576.56</v>
          </cell>
          <cell r="W487">
            <v>39155.019999999997</v>
          </cell>
          <cell r="X487">
            <v>3803326.7100000037</v>
          </cell>
          <cell r="Y487">
            <v>0</v>
          </cell>
          <cell r="Z487">
            <v>6429482.9499999983</v>
          </cell>
          <cell r="AA487">
            <v>4597337.1900000032</v>
          </cell>
          <cell r="AB487">
            <v>986979.04000000027</v>
          </cell>
          <cell r="AC487">
            <v>2045359.7999999984</v>
          </cell>
          <cell r="AD487">
            <v>478.74</v>
          </cell>
          <cell r="AE487">
            <v>1659022.850000001</v>
          </cell>
          <cell r="AF487">
            <v>0</v>
          </cell>
          <cell r="AG487">
            <v>2009771.4700000011</v>
          </cell>
          <cell r="AH487">
            <v>-951.22</v>
          </cell>
          <cell r="AI487">
            <v>5672578.4099999992</v>
          </cell>
          <cell r="AJ487">
            <v>-3137.4699999999757</v>
          </cell>
          <cell r="AK487">
            <v>496658.19999999972</v>
          </cell>
          <cell r="AL487">
            <v>319169.40000000002</v>
          </cell>
          <cell r="AM487">
            <v>272050.03000000003</v>
          </cell>
          <cell r="AN487">
            <v>122690.15</v>
          </cell>
          <cell r="AO487">
            <v>460442.91</v>
          </cell>
          <cell r="AP487">
            <v>0</v>
          </cell>
          <cell r="AQ487">
            <v>27199837.620000001</v>
          </cell>
          <cell r="AR487" t="str">
            <v>TOTAL ACCOUNTING PROFIT</v>
          </cell>
          <cell r="AS487" t="str">
            <v>TOTAL ACCOUNTING PROFIT</v>
          </cell>
          <cell r="AU487" t="str">
            <v>TOTAL ACCOUNTING PROFIT</v>
          </cell>
        </row>
        <row r="489">
          <cell r="S489" t="str">
            <v>TAXABLE INCOME</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t="str">
            <v>TAXABLE INCOME</v>
          </cell>
          <cell r="AS489" t="str">
            <v>TAXABLE INCOME</v>
          </cell>
          <cell r="AU489" t="str">
            <v>TAXABLE INCOME</v>
          </cell>
        </row>
        <row r="491">
          <cell r="S491" t="str">
            <v>PROFIT TO DISTRIBUTE</v>
          </cell>
          <cell r="T491">
            <v>0</v>
          </cell>
          <cell r="U491">
            <v>0</v>
          </cell>
          <cell r="V491">
            <v>-1710576.56</v>
          </cell>
          <cell r="W491">
            <v>39155.019999999997</v>
          </cell>
          <cell r="X491">
            <v>3803326.7100000037</v>
          </cell>
          <cell r="Y491">
            <v>0</v>
          </cell>
          <cell r="Z491">
            <v>6429482.9499999983</v>
          </cell>
          <cell r="AA491">
            <v>4597337.1900000032</v>
          </cell>
          <cell r="AB491">
            <v>986979.04000000027</v>
          </cell>
          <cell r="AC491">
            <v>2045359.7999999984</v>
          </cell>
          <cell r="AD491">
            <v>478.74</v>
          </cell>
          <cell r="AE491">
            <v>1659022.850000001</v>
          </cell>
          <cell r="AF491">
            <v>0</v>
          </cell>
          <cell r="AG491">
            <v>2009771.4700000011</v>
          </cell>
          <cell r="AH491">
            <v>-951.22</v>
          </cell>
          <cell r="AI491">
            <v>5672578.4099999992</v>
          </cell>
          <cell r="AJ491">
            <v>-3137.4699999999757</v>
          </cell>
          <cell r="AK491">
            <v>496658.19999999972</v>
          </cell>
          <cell r="AL491">
            <v>319169.40000000002</v>
          </cell>
          <cell r="AM491">
            <v>272050.03000000003</v>
          </cell>
          <cell r="AN491">
            <v>122690.15</v>
          </cell>
          <cell r="AO491">
            <v>460442.91</v>
          </cell>
          <cell r="AP491">
            <v>0</v>
          </cell>
          <cell r="AQ491">
            <v>27199837.620000008</v>
          </cell>
          <cell r="AR491" t="str">
            <v>PROFIT TO DISTRIBUTE</v>
          </cell>
          <cell r="AS491" t="str">
            <v>PROFIT TO DISTRIBUTE</v>
          </cell>
          <cell r="AU491" t="str">
            <v>PROFIT TO DISTRIBUTE</v>
          </cell>
        </row>
        <row r="493">
          <cell r="S493" t="str">
            <v>OPENING PROFIT</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t="str">
            <v>OPENING PROFIT</v>
          </cell>
          <cell r="AS493" t="str">
            <v>OPENING PROFIT</v>
          </cell>
          <cell r="AU493" t="str">
            <v>OPENING PROFIT</v>
          </cell>
        </row>
        <row r="494">
          <cell r="S494" t="str">
            <v>LESS: PROFIT ALREADY DISBTRIBUTED</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t="str">
            <v>LESS: PROFIT ALREADY DISBTRIBUTED</v>
          </cell>
          <cell r="AS494" t="str">
            <v>LESS: PROFIT ALREADY DISBTRIBUTED</v>
          </cell>
          <cell r="AU494" t="str">
            <v>LESS: PROFIT ALREADY DISBTRIBUTED</v>
          </cell>
        </row>
        <row r="495">
          <cell r="S495" t="str">
            <v>PROFIT LEFT TO DISTRIBUTE</v>
          </cell>
          <cell r="T495">
            <v>0</v>
          </cell>
          <cell r="U495">
            <v>0</v>
          </cell>
          <cell r="V495">
            <v>-1710576.56</v>
          </cell>
          <cell r="W495">
            <v>39155.019999999997</v>
          </cell>
          <cell r="X495">
            <v>3803326.7100000037</v>
          </cell>
          <cell r="Y495">
            <v>0</v>
          </cell>
          <cell r="Z495">
            <v>6429482.9499999983</v>
          </cell>
          <cell r="AA495">
            <v>4597337.1900000032</v>
          </cell>
          <cell r="AB495">
            <v>986979.04000000027</v>
          </cell>
          <cell r="AC495">
            <v>2045359.7999999984</v>
          </cell>
          <cell r="AD495">
            <v>478.74</v>
          </cell>
          <cell r="AE495">
            <v>1659022.850000001</v>
          </cell>
          <cell r="AF495">
            <v>0</v>
          </cell>
          <cell r="AG495">
            <v>2009771.4700000011</v>
          </cell>
          <cell r="AH495">
            <v>-951.22</v>
          </cell>
          <cell r="AI495">
            <v>5672578.4099999992</v>
          </cell>
          <cell r="AJ495">
            <v>-3137.4699999999757</v>
          </cell>
          <cell r="AK495">
            <v>496658.19999999972</v>
          </cell>
          <cell r="AL495">
            <v>319169.40000000002</v>
          </cell>
          <cell r="AM495">
            <v>272050.03000000003</v>
          </cell>
          <cell r="AN495">
            <v>122690.15</v>
          </cell>
          <cell r="AO495">
            <v>460442.91</v>
          </cell>
          <cell r="AP495">
            <v>0</v>
          </cell>
          <cell r="AQ495">
            <v>27199837.620000008</v>
          </cell>
          <cell r="AR495" t="str">
            <v>PROFIT LEFT TO DISTRIBUTE</v>
          </cell>
          <cell r="AS495" t="str">
            <v>PROFIT LEFT TO DISTRIBUTE</v>
          </cell>
          <cell r="AU495" t="str">
            <v>PROFIT LEFT TO DISTRIBUTE</v>
          </cell>
        </row>
        <row r="497">
          <cell r="R497" t="str">
            <v>DR</v>
          </cell>
          <cell r="S497">
            <v>8402</v>
          </cell>
          <cell r="T497">
            <v>0</v>
          </cell>
          <cell r="U497">
            <v>0</v>
          </cell>
          <cell r="V497">
            <v>-1710576.56</v>
          </cell>
          <cell r="W497">
            <v>39155.019999999997</v>
          </cell>
          <cell r="X497">
            <v>3803326.7100000037</v>
          </cell>
          <cell r="Y497">
            <v>0</v>
          </cell>
          <cell r="Z497">
            <v>6429482.9499999983</v>
          </cell>
          <cell r="AA497">
            <v>4597337.1900000032</v>
          </cell>
          <cell r="AB497">
            <v>986979.04000000027</v>
          </cell>
          <cell r="AC497">
            <v>2045359.7999999984</v>
          </cell>
          <cell r="AD497">
            <v>478.74</v>
          </cell>
          <cell r="AE497">
            <v>1659022.850000001</v>
          </cell>
          <cell r="AF497">
            <v>0</v>
          </cell>
          <cell r="AG497">
            <v>2009771.4700000011</v>
          </cell>
          <cell r="AH497">
            <v>-951.22</v>
          </cell>
          <cell r="AI497">
            <v>5672578.4099999992</v>
          </cell>
          <cell r="AJ497">
            <v>-3137.4699999999757</v>
          </cell>
          <cell r="AK497">
            <v>496658.19999999972</v>
          </cell>
          <cell r="AL497">
            <v>319169.40000000002</v>
          </cell>
          <cell r="AM497">
            <v>272050.03000000003</v>
          </cell>
          <cell r="AN497">
            <v>122690.15</v>
          </cell>
          <cell r="AO497">
            <v>460442.91</v>
          </cell>
          <cell r="AP497">
            <v>0</v>
          </cell>
          <cell r="AQ497">
            <v>27199837.620000008</v>
          </cell>
        </row>
        <row r="498">
          <cell r="R498" t="str">
            <v>CR</v>
          </cell>
          <cell r="S498">
            <v>1724</v>
          </cell>
          <cell r="T498">
            <v>0</v>
          </cell>
          <cell r="U498">
            <v>0</v>
          </cell>
          <cell r="V498">
            <v>1710576.56</v>
          </cell>
          <cell r="W498">
            <v>-39155.019999999997</v>
          </cell>
          <cell r="X498">
            <v>-3803326.7100000037</v>
          </cell>
          <cell r="Y498">
            <v>0</v>
          </cell>
          <cell r="Z498">
            <v>-6429482.9499999983</v>
          </cell>
          <cell r="AA498">
            <v>-4597337.1900000032</v>
          </cell>
          <cell r="AB498">
            <v>-986979.04000000027</v>
          </cell>
          <cell r="AC498">
            <v>-2045359.7999999984</v>
          </cell>
          <cell r="AD498">
            <v>-478.74</v>
          </cell>
          <cell r="AE498">
            <v>-1659022.850000001</v>
          </cell>
          <cell r="AF498">
            <v>0</v>
          </cell>
          <cell r="AG498">
            <v>-2009771.4700000011</v>
          </cell>
          <cell r="AH498">
            <v>951.22</v>
          </cell>
          <cell r="AI498">
            <v>-5672578.4099999992</v>
          </cell>
          <cell r="AJ498">
            <v>3137.4699999999757</v>
          </cell>
          <cell r="AK498">
            <v>-496658.19999999972</v>
          </cell>
          <cell r="AL498">
            <v>-319169.40000000002</v>
          </cell>
          <cell r="AM498">
            <v>-272050.03000000003</v>
          </cell>
          <cell r="AN498">
            <v>-122690.15</v>
          </cell>
          <cell r="AO498">
            <v>-460442.91</v>
          </cell>
          <cell r="AP498">
            <v>0</v>
          </cell>
          <cell r="AQ498">
            <v>-27199837.620000008</v>
          </cell>
        </row>
        <row r="501">
          <cell r="T501" t="str">
            <v>NET TANGIBLE</v>
          </cell>
          <cell r="U501" t="str">
            <v>NET TANGIBLE</v>
          </cell>
        </row>
        <row r="502">
          <cell r="T502" t="str">
            <v>ASSETS</v>
          </cell>
          <cell r="U502" t="str">
            <v>ASSETS</v>
          </cell>
          <cell r="V502">
            <v>487576272.30999982</v>
          </cell>
          <cell r="W502">
            <v>39155.01999999999</v>
          </cell>
          <cell r="X502">
            <v>11299359.690000005</v>
          </cell>
          <cell r="Y502">
            <v>1.862645149230957E-9</v>
          </cell>
          <cell r="Z502">
            <v>315587133.06999993</v>
          </cell>
          <cell r="AA502">
            <v>5229845.82</v>
          </cell>
          <cell r="AB502">
            <v>1417849.6499999994</v>
          </cell>
          <cell r="AC502">
            <v>3839162.0199999996</v>
          </cell>
          <cell r="AD502">
            <v>478.74000000012893</v>
          </cell>
          <cell r="AE502">
            <v>52610680.12000002</v>
          </cell>
          <cell r="AF502">
            <v>0</v>
          </cell>
          <cell r="AG502">
            <v>45726606.040000007</v>
          </cell>
          <cell r="AH502">
            <v>-951.21999999996297</v>
          </cell>
          <cell r="AI502">
            <v>173172825.32000002</v>
          </cell>
          <cell r="AJ502">
            <v>62917.669999998063</v>
          </cell>
          <cell r="AK502">
            <v>565380.42999999993</v>
          </cell>
          <cell r="AL502">
            <v>319169.39999999967</v>
          </cell>
          <cell r="AM502">
            <v>272050.0299999998</v>
          </cell>
          <cell r="AN502">
            <v>122690.14999999991</v>
          </cell>
          <cell r="AO502">
            <v>460442.91000000009</v>
          </cell>
        </row>
        <row r="504">
          <cell r="Z504" t="str">
            <v>Southgate Trust =</v>
          </cell>
          <cell r="AA504">
            <v>326073990.55999988</v>
          </cell>
          <cell r="AD504" t="str">
            <v>Bent St Trust =</v>
          </cell>
          <cell r="AE504">
            <v>52611158.860000022</v>
          </cell>
          <cell r="AF504" t="str">
            <v>Garema Crt =</v>
          </cell>
          <cell r="AG504">
            <v>45726606.040000007</v>
          </cell>
          <cell r="AJ504" t="str">
            <v>ASQ Trust =</v>
          </cell>
          <cell r="AK504">
            <v>173800172.20000002</v>
          </cell>
        </row>
        <row r="506">
          <cell r="A506">
            <v>6603</v>
          </cell>
          <cell r="B506">
            <v>508816269.32999998</v>
          </cell>
          <cell r="C506" t="str">
            <v>TOTAL INVESTMENT IN SUBTRUST TRUST (PRIOR TO REVALUATION)</v>
          </cell>
          <cell r="T506">
            <v>6601</v>
          </cell>
          <cell r="U506">
            <v>6601</v>
          </cell>
          <cell r="V506">
            <v>-597520187.64999998</v>
          </cell>
          <cell r="W506" t="str">
            <v>TOTAL INVESTMENT IN SUB-TRUSTS (PRIOR TO REVALUATION)</v>
          </cell>
        </row>
        <row r="507">
          <cell r="B507">
            <v>505637002.87000024</v>
          </cell>
          <cell r="C507" t="str">
            <v>TOTAL NET TANGIBLE ASSETS - SUBTRUSTS</v>
          </cell>
          <cell r="V507">
            <v>598211927.65999997</v>
          </cell>
          <cell r="W507" t="str">
            <v>TOTAL NET TANGIBLE ASSETS SUB-TRUSTS</v>
          </cell>
        </row>
        <row r="508">
          <cell r="B508">
            <v>-3179266.4599997401</v>
          </cell>
          <cell r="C508" t="str">
            <v>INCREMENT / (DECREMENT) REQUIRED</v>
          </cell>
          <cell r="V508">
            <v>1195732115.3099999</v>
          </cell>
          <cell r="W508" t="str">
            <v>INCREMENT / (DECREMENT) REQUIRED</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_Checklist"/>
      <sheetName val="Reports"/>
      <sheetName val="Input_Variables"/>
      <sheetName val="Summary"/>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IFRS_RentAdjustment"/>
      <sheetName val="Monthly Summary by Property"/>
      <sheetName val="IFRS_AGAAP_Inc"/>
      <sheetName val="Incurred Incentives"/>
      <sheetName val="EM2Values"/>
      <sheetName val="EM"/>
      <sheetName val="Property Summary"/>
      <sheetName val="DataStorage"/>
      <sheetName val="R"/>
      <sheetName val="Re"/>
      <sheetName val="Rep"/>
      <sheetName val="Repo"/>
      <sheetName val="Repor"/>
      <sheetName val="Report"/>
    </sheetNames>
    <sheetDataSet>
      <sheetData sheetId="0" refreshError="1"/>
      <sheetData sheetId="1" refreshError="1"/>
      <sheetData sheetId="2" refreshError="1">
        <row r="1">
          <cell r="D1">
            <v>1</v>
          </cell>
        </row>
        <row r="7">
          <cell r="B7">
            <v>38898</v>
          </cell>
        </row>
        <row r="9">
          <cell r="B9" t="str">
            <v>DIT</v>
          </cell>
        </row>
        <row r="10">
          <cell r="B10" t="str">
            <v>DDF</v>
          </cell>
        </row>
        <row r="21">
          <cell r="D21">
            <v>39263</v>
          </cell>
          <cell r="E21">
            <v>39629</v>
          </cell>
          <cell r="F21">
            <v>39994</v>
          </cell>
          <cell r="G21">
            <v>40359</v>
          </cell>
          <cell r="H21">
            <v>40724</v>
          </cell>
        </row>
        <row r="28">
          <cell r="B28" t="str">
            <v>10-16 South Street, Rydalmere</v>
          </cell>
        </row>
        <row r="29">
          <cell r="B29" t="str">
            <v>145-151 Arthur St, Flemington</v>
          </cell>
        </row>
        <row r="30">
          <cell r="B30" t="str">
            <v>79-97 St Hilliers Rd, Auburn</v>
          </cell>
        </row>
        <row r="31">
          <cell r="B31" t="str">
            <v>DB RREEF Industrial Estate, Silverwater</v>
          </cell>
        </row>
        <row r="32">
          <cell r="B32" t="str">
            <v>1-15 Rosebery Ave, Rosebery</v>
          </cell>
        </row>
        <row r="33">
          <cell r="B33" t="str">
            <v>1-55 Rothschild Ave, Rosebery</v>
          </cell>
        </row>
        <row r="34">
          <cell r="B34" t="str">
            <v>154 O'Riordan St, Mascot</v>
          </cell>
        </row>
        <row r="35">
          <cell r="B35" t="str">
            <v>706 Mowbray Rd, Lane Cove</v>
          </cell>
        </row>
        <row r="36">
          <cell r="B36" t="str">
            <v>114-120 Old Pittwater Rd, Brookvale</v>
          </cell>
        </row>
        <row r="37">
          <cell r="B37" t="str">
            <v>436-484 Victoria Rd, Gladesville</v>
          </cell>
        </row>
        <row r="38">
          <cell r="B38" t="str">
            <v>2 Minna Close, Belrose</v>
          </cell>
        </row>
        <row r="39">
          <cell r="B39" t="str">
            <v>1 Garigal Rd, Belrose</v>
          </cell>
        </row>
        <row r="40">
          <cell r="B40" t="str">
            <v>40-50 Talavera Rd, Macquarie Park</v>
          </cell>
        </row>
        <row r="41">
          <cell r="B41" t="str">
            <v>12 Frederick St, St Leonards</v>
          </cell>
        </row>
        <row r="42">
          <cell r="B42" t="str">
            <v>11 Talavera Rd, Macquarie Park</v>
          </cell>
        </row>
        <row r="43">
          <cell r="B43" t="str">
            <v>19 Chifley St, Smithfield</v>
          </cell>
        </row>
        <row r="44">
          <cell r="B44" t="str">
            <v>3 Brookhollow Ave, Norwest</v>
          </cell>
        </row>
        <row r="45">
          <cell r="B45" t="str">
            <v>1 Foundation Place, Greystanes</v>
          </cell>
        </row>
        <row r="46">
          <cell r="B46" t="str">
            <v>40 Biloela St, Villawood</v>
          </cell>
        </row>
        <row r="47">
          <cell r="B47" t="str">
            <v>2a Birmingham St, Villawood</v>
          </cell>
        </row>
        <row r="48">
          <cell r="B48" t="str">
            <v>52 Holbeche Rd, Arndell Park</v>
          </cell>
        </row>
        <row r="49">
          <cell r="B49" t="str">
            <v>3-7 Bessemer St, Blacktown</v>
          </cell>
        </row>
        <row r="50">
          <cell r="B50" t="str">
            <v>30-32 Bessemer St, Blacktown</v>
          </cell>
        </row>
        <row r="51">
          <cell r="B51" t="str">
            <v>27-29 Liberty Rd, Huntingwood</v>
          </cell>
        </row>
        <row r="52">
          <cell r="B52" t="str">
            <v>239-251 Woodpark Rd, Smithfield</v>
          </cell>
        </row>
        <row r="53">
          <cell r="B53" t="str">
            <v>27-33 Frank St, Wetherill Park</v>
          </cell>
        </row>
        <row r="54">
          <cell r="B54" t="str">
            <v>Kings Park Industrial Estate</v>
          </cell>
        </row>
        <row r="55">
          <cell r="B55" t="str">
            <v>2 Alspec Place, Eastern Creek</v>
          </cell>
        </row>
        <row r="56">
          <cell r="B56" t="str">
            <v>25 Donkin St, West End Brisbane</v>
          </cell>
        </row>
        <row r="57">
          <cell r="B57" t="str">
            <v>30 Bellrick St, Acacia Ridge</v>
          </cell>
        </row>
        <row r="58">
          <cell r="B58" t="str">
            <v>121 Evans Rd, Salisbury</v>
          </cell>
        </row>
        <row r="59">
          <cell r="B59" t="str">
            <v>15-23 Whicker Rd, Gillman</v>
          </cell>
        </row>
        <row r="60">
          <cell r="B60" t="str">
            <v>352 Macaulay Rd, Kensington</v>
          </cell>
        </row>
        <row r="61">
          <cell r="B61" t="str">
            <v>DB RREEF Industrial Estate, Laverton North</v>
          </cell>
        </row>
        <row r="62">
          <cell r="B62" t="str">
            <v>New developments, Laverton North</v>
          </cell>
        </row>
        <row r="63">
          <cell r="B63" t="str">
            <v>Pound Rd West, Dandenong</v>
          </cell>
        </row>
        <row r="64">
          <cell r="B64" t="str">
            <v>250 Forest Rd South, Lara</v>
          </cell>
        </row>
        <row r="65">
          <cell r="B65" t="str">
            <v>114 Fairbank Rd, Clayton</v>
          </cell>
        </row>
        <row r="66">
          <cell r="B66" t="str">
            <v>Axxess Corporate Park</v>
          </cell>
        </row>
        <row r="67">
          <cell r="B67" t="str">
            <v>Target National Distribution Centre</v>
          </cell>
        </row>
        <row r="68">
          <cell r="B68" t="str">
            <v>Knoxfield Industrial Estate</v>
          </cell>
        </row>
        <row r="69">
          <cell r="B69" t="str">
            <v>Redwood Gardens Industrial Estate</v>
          </cell>
        </row>
        <row r="70">
          <cell r="B70" t="str">
            <v>68 Hasler Rd, Herdsman</v>
          </cell>
        </row>
        <row r="71">
          <cell r="B71" t="str">
            <v>Sold Properties DIT</v>
          </cell>
        </row>
        <row r="72">
          <cell r="B72" t="str">
            <v>Sold Properties DDF</v>
          </cell>
        </row>
        <row r="73">
          <cell r="B73" t="str">
            <v>Property 46</v>
          </cell>
        </row>
        <row r="74">
          <cell r="B74" t="str">
            <v>Property 47</v>
          </cell>
        </row>
        <row r="75">
          <cell r="B75" t="str">
            <v>Property 48</v>
          </cell>
        </row>
        <row r="76">
          <cell r="B76" t="str">
            <v>Property 49</v>
          </cell>
        </row>
        <row r="77">
          <cell r="B77" t="str">
            <v>Property 50</v>
          </cell>
        </row>
        <row r="78">
          <cell r="B78" t="str">
            <v>Property 51</v>
          </cell>
        </row>
        <row r="79">
          <cell r="B79" t="str">
            <v>Property 52</v>
          </cell>
        </row>
        <row r="80">
          <cell r="B80" t="str">
            <v>Property 53</v>
          </cell>
        </row>
        <row r="81">
          <cell r="B81" t="str">
            <v>Property 54</v>
          </cell>
        </row>
        <row r="82">
          <cell r="B82" t="str">
            <v>Property 55</v>
          </cell>
        </row>
        <row r="83">
          <cell r="B83" t="str">
            <v>Property 56</v>
          </cell>
        </row>
        <row r="84">
          <cell r="B84" t="str">
            <v>Property 57</v>
          </cell>
        </row>
        <row r="85">
          <cell r="B85" t="str">
            <v>Property 58</v>
          </cell>
        </row>
        <row r="86">
          <cell r="B86" t="str">
            <v>Property 59</v>
          </cell>
        </row>
        <row r="87">
          <cell r="B87" t="str">
            <v>Property 60</v>
          </cell>
        </row>
      </sheetData>
      <sheetData sheetId="3" refreshError="1"/>
      <sheetData sheetId="4" refreshError="1">
        <row r="16">
          <cell r="A16" t="str">
            <v>Gross Income</v>
          </cell>
          <cell r="B16">
            <v>4.8580397999999994</v>
          </cell>
          <cell r="C16">
            <v>0.36706638620000004</v>
          </cell>
          <cell r="D16">
            <v>0.36561240239999993</v>
          </cell>
          <cell r="E16">
            <v>0.37176925779999997</v>
          </cell>
          <cell r="F16">
            <v>0.38456708989999994</v>
          </cell>
          <cell r="G16">
            <v>0.38467033589999999</v>
          </cell>
          <cell r="H16">
            <v>0.38943114840000004</v>
          </cell>
          <cell r="I16">
            <v>0.37132099610000002</v>
          </cell>
          <cell r="J16">
            <v>0.36170621489999999</v>
          </cell>
          <cell r="K16">
            <v>0.40366469969999996</v>
          </cell>
          <cell r="L16">
            <v>0.40704857970000002</v>
          </cell>
          <cell r="M16">
            <v>0.39431967969999998</v>
          </cell>
          <cell r="N16">
            <v>0.38482374070000003</v>
          </cell>
          <cell r="O16">
            <v>0.38808734300000003</v>
          </cell>
          <cell r="P16">
            <v>0.388632388</v>
          </cell>
          <cell r="Q16">
            <v>0.38908456769999999</v>
          </cell>
          <cell r="R16">
            <v>0.38726167680000001</v>
          </cell>
          <cell r="S16">
            <v>0.38726167680000001</v>
          </cell>
          <cell r="T16">
            <v>0.38726167680000001</v>
          </cell>
          <cell r="U16">
            <v>0.38726167680000001</v>
          </cell>
          <cell r="V16">
            <v>0.38803955379999999</v>
          </cell>
          <cell r="W16">
            <v>0.37656917830000003</v>
          </cell>
          <cell r="X16">
            <v>0.39607148120000002</v>
          </cell>
          <cell r="Y16">
            <v>0.39607148120000002</v>
          </cell>
          <cell r="Z16">
            <v>0.3623376539</v>
          </cell>
          <cell r="AA16">
            <v>0.39141534109999998</v>
          </cell>
          <cell r="AB16">
            <v>0.38122908649999998</v>
          </cell>
          <cell r="AC16">
            <v>0.40853067539999999</v>
          </cell>
          <cell r="AD16">
            <v>0.37883970480000001</v>
          </cell>
          <cell r="AE16">
            <v>0.41125950649999998</v>
          </cell>
          <cell r="AF16">
            <v>0.41125950649999998</v>
          </cell>
          <cell r="AG16">
            <v>0.41125950649999998</v>
          </cell>
          <cell r="AH16">
            <v>0.4120607194</v>
          </cell>
          <cell r="AI16">
            <v>0.41317274280000005</v>
          </cell>
          <cell r="AJ16">
            <v>0.41317274280000005</v>
          </cell>
          <cell r="AK16">
            <v>0.41317274280000005</v>
          </cell>
          <cell r="AL16">
            <v>0.41172219789999998</v>
          </cell>
          <cell r="AM16">
            <v>0.4039325547</v>
          </cell>
          <cell r="AN16">
            <v>0.41718052690000001</v>
          </cell>
          <cell r="AO16">
            <v>0.39763748180000003</v>
          </cell>
          <cell r="AP16">
            <v>0.30942219830000001</v>
          </cell>
          <cell r="AQ16">
            <v>0.42788909430000005</v>
          </cell>
          <cell r="AR16">
            <v>0.42788909430000005</v>
          </cell>
          <cell r="AS16">
            <v>0.42788909430000005</v>
          </cell>
          <cell r="AT16">
            <v>0.42871434629999999</v>
          </cell>
          <cell r="AU16">
            <v>0.42985972910000003</v>
          </cell>
          <cell r="AV16">
            <v>0.43128447520000002</v>
          </cell>
          <cell r="AW16">
            <v>0.43128447520000002</v>
          </cell>
          <cell r="AX16">
            <v>0.4208786665</v>
          </cell>
          <cell r="AY16">
            <v>0.42200991139999999</v>
          </cell>
          <cell r="AZ16">
            <v>0.42435393430000001</v>
          </cell>
          <cell r="BA16">
            <v>0.43825126690000005</v>
          </cell>
          <cell r="BB16">
            <v>0.39340480560000002</v>
          </cell>
          <cell r="BC16">
            <v>0.44110778640000003</v>
          </cell>
          <cell r="BD16">
            <v>0.44110778640000003</v>
          </cell>
          <cell r="BE16">
            <v>0.44110778640000003</v>
          </cell>
          <cell r="BF16">
            <v>0.44195779419999998</v>
          </cell>
          <cell r="BG16">
            <v>0.3933883225</v>
          </cell>
          <cell r="BH16">
            <v>0.4478734231</v>
          </cell>
          <cell r="BI16">
            <v>0.4478734231</v>
          </cell>
          <cell r="BJ16">
            <v>0.4478734231</v>
          </cell>
          <cell r="BK16">
            <v>0.44994573589999998</v>
          </cell>
          <cell r="BL16">
            <v>0.45034284430000004</v>
          </cell>
          <cell r="BM16">
            <v>0.45034284430000004</v>
          </cell>
          <cell r="BN16">
            <v>0.45088194979999996</v>
          </cell>
          <cell r="BO16">
            <v>0.45357557680000005</v>
          </cell>
          <cell r="BP16">
            <v>0.45357557680000005</v>
          </cell>
          <cell r="BQ16">
            <v>0.45357557680000005</v>
          </cell>
          <cell r="BR16">
            <v>0.41743209430000006</v>
          </cell>
          <cell r="BS16">
            <v>0.45390287559999998</v>
          </cell>
          <cell r="BT16">
            <v>0.45440363930000005</v>
          </cell>
          <cell r="BU16">
            <v>0.45440363930000005</v>
          </cell>
          <cell r="BV16">
            <v>0.45440363930000005</v>
          </cell>
          <cell r="BX16">
            <v>4.5860005314000007</v>
          </cell>
          <cell r="BY16">
            <v>0</v>
          </cell>
          <cell r="BZ16">
            <v>0.45911338900000004</v>
          </cell>
          <cell r="CB16">
            <v>4.8580397999999994</v>
          </cell>
        </row>
        <row r="25">
          <cell r="A25" t="str">
            <v>Total Expenses</v>
          </cell>
          <cell r="B25">
            <v>0.90565605999999987</v>
          </cell>
          <cell r="C25">
            <v>6.8817685300000014E-2</v>
          </cell>
          <cell r="D25">
            <v>6.61781756E-2</v>
          </cell>
          <cell r="E25">
            <v>8.5004286499999998E-2</v>
          </cell>
          <cell r="F25">
            <v>9.1104568010110104E-2</v>
          </cell>
          <cell r="G25">
            <v>8.2548239351351346E-2</v>
          </cell>
          <cell r="H25">
            <v>0.11547498615765767</v>
          </cell>
          <cell r="I25">
            <v>7.4420850627927929E-2</v>
          </cell>
          <cell r="J25">
            <v>6.5270550827927931E-2</v>
          </cell>
          <cell r="K25">
            <v>0.10374548132792791</v>
          </cell>
          <cell r="L25">
            <v>0.11628261323903902</v>
          </cell>
          <cell r="M25">
            <v>0.10057521141681681</v>
          </cell>
          <cell r="N25">
            <v>0.1073946636</v>
          </cell>
          <cell r="O25">
            <v>8.6993873700000002E-2</v>
          </cell>
          <cell r="P25">
            <v>9.1671773600000006E-2</v>
          </cell>
          <cell r="Q25">
            <v>8.2765813600000002E-2</v>
          </cell>
          <cell r="R25">
            <v>8.8248636599999999E-2</v>
          </cell>
          <cell r="S25">
            <v>9.298584980000002E-2</v>
          </cell>
          <cell r="T25">
            <v>0.11537084960000002</v>
          </cell>
          <cell r="U25">
            <v>9.399260009999999E-2</v>
          </cell>
          <cell r="V25">
            <v>0.10659371969999999</v>
          </cell>
          <cell r="W25">
            <v>9.015198969999999E-2</v>
          </cell>
          <cell r="X25">
            <v>9.3033745900000006E-2</v>
          </cell>
          <cell r="Y25">
            <v>9.3223745900000002E-2</v>
          </cell>
          <cell r="Z25">
            <v>9.4008450600000001E-2</v>
          </cell>
          <cell r="AA25">
            <v>0.1015014345</v>
          </cell>
          <cell r="AB25">
            <v>0.10625789870000001</v>
          </cell>
          <cell r="AC25">
            <v>9.7760706200000005E-2</v>
          </cell>
          <cell r="AD25">
            <v>9.293126480000001E-2</v>
          </cell>
          <cell r="AE25">
            <v>9.9548128200000002E-2</v>
          </cell>
          <cell r="AF25">
            <v>0.1224927534</v>
          </cell>
          <cell r="AG25">
            <v>0.10058004640000001</v>
          </cell>
          <cell r="AH25">
            <v>0.1134961941</v>
          </cell>
          <cell r="AI25">
            <v>9.6643420899999999E-2</v>
          </cell>
          <cell r="AJ25">
            <v>9.8116776400000008E-2</v>
          </cell>
          <cell r="AK25">
            <v>9.8311526400000002E-2</v>
          </cell>
          <cell r="AL25">
            <v>9.8692334499999992E-2</v>
          </cell>
          <cell r="AM25">
            <v>0.10513008730000001</v>
          </cell>
          <cell r="AN25">
            <v>0.110603162</v>
          </cell>
          <cell r="AO25">
            <v>0.10081847570000001</v>
          </cell>
          <cell r="AP25">
            <v>8.5247161099999996E-2</v>
          </cell>
          <cell r="AQ25">
            <v>9.9772247800000005E-2</v>
          </cell>
          <cell r="AR25">
            <v>0.1191253119</v>
          </cell>
          <cell r="AS25">
            <v>9.6664787299999999E-2</v>
          </cell>
          <cell r="AT25">
            <v>0.10990383879999999</v>
          </cell>
          <cell r="AU25">
            <v>9.262974630000001E-2</v>
          </cell>
          <cell r="AV25">
            <v>9.5849631599999999E-2</v>
          </cell>
          <cell r="AW25">
            <v>9.43395541E-2</v>
          </cell>
          <cell r="AX25">
            <v>9.4450332499999998E-2</v>
          </cell>
          <cell r="AY25">
            <v>0.1025443652</v>
          </cell>
          <cell r="AZ25">
            <v>0.10615028479999999</v>
          </cell>
          <cell r="BA25">
            <v>9.8741653799999995E-2</v>
          </cell>
          <cell r="BB25">
            <v>8.9234792100000002E-2</v>
          </cell>
          <cell r="BC25">
            <v>9.8752245599999997E-2</v>
          </cell>
          <cell r="BD25">
            <v>0.12079954290000001</v>
          </cell>
          <cell r="BE25">
            <v>9.7777507599999994E-2</v>
          </cell>
          <cell r="BF25">
            <v>0.1113475367</v>
          </cell>
          <cell r="BG25">
            <v>9.3637707900000006E-2</v>
          </cell>
          <cell r="BH25">
            <v>9.7525786599999997E-2</v>
          </cell>
          <cell r="BI25">
            <v>9.7730396400000002E-2</v>
          </cell>
          <cell r="BJ25">
            <v>9.8130483000000004E-2</v>
          </cell>
          <cell r="BK25">
            <v>0.10537208250000001</v>
          </cell>
          <cell r="BL25">
            <v>0.11092848130000001</v>
          </cell>
          <cell r="BM25">
            <v>0.10062143800000001</v>
          </cell>
          <cell r="BN25">
            <v>9.6067581700000002E-2</v>
          </cell>
          <cell r="BO25">
            <v>0.10428245290000002</v>
          </cell>
          <cell r="BP25">
            <v>0.12575895400000001</v>
          </cell>
          <cell r="BQ25">
            <v>0.1021613668</v>
          </cell>
          <cell r="BR25">
            <v>0.116070645</v>
          </cell>
          <cell r="BS25">
            <v>9.9460448399999998E-2</v>
          </cell>
          <cell r="BT25">
            <v>0.10164800560000001</v>
          </cell>
          <cell r="BU25">
            <v>0.1012568148</v>
          </cell>
          <cell r="BV25">
            <v>0.1016669036</v>
          </cell>
          <cell r="BX25">
            <v>1.0768173119587587</v>
          </cell>
          <cell r="BY25">
            <v>0</v>
          </cell>
          <cell r="BZ25" t="e">
            <v>#VALUE!</v>
          </cell>
          <cell r="CB25">
            <v>0.90565605999999987</v>
          </cell>
        </row>
        <row r="31">
          <cell r="A31" t="str">
            <v>Net Property Income</v>
          </cell>
          <cell r="B31">
            <v>3.9523837399999993</v>
          </cell>
          <cell r="C31">
            <v>0.2982487009</v>
          </cell>
          <cell r="D31">
            <v>0.29943422679999993</v>
          </cell>
          <cell r="E31">
            <v>0.2867649713</v>
          </cell>
          <cell r="F31">
            <v>0.29346252188988986</v>
          </cell>
          <cell r="G31">
            <v>0.30212209654864863</v>
          </cell>
          <cell r="H31">
            <v>0.27395616224234237</v>
          </cell>
          <cell r="I31">
            <v>0.29690014547207211</v>
          </cell>
          <cell r="J31">
            <v>0.29643566407207206</v>
          </cell>
          <cell r="K31">
            <v>0.29991921837207203</v>
          </cell>
          <cell r="L31">
            <v>0.29076596646096098</v>
          </cell>
          <cell r="M31">
            <v>0.29374446828318318</v>
          </cell>
          <cell r="N31">
            <v>0.27742907710000003</v>
          </cell>
          <cell r="O31">
            <v>0.30109346930000003</v>
          </cell>
          <cell r="P31">
            <v>0.29696061439999999</v>
          </cell>
          <cell r="Q31">
            <v>0.30631875409999998</v>
          </cell>
          <cell r="R31">
            <v>0.29901304020000002</v>
          </cell>
          <cell r="S31">
            <v>0.29427582699999999</v>
          </cell>
          <cell r="T31">
            <v>0.27189082720000002</v>
          </cell>
          <cell r="U31">
            <v>0.29326907670000002</v>
          </cell>
          <cell r="V31">
            <v>0.28144583410000001</v>
          </cell>
          <cell r="W31">
            <v>0.28641718860000004</v>
          </cell>
          <cell r="X31">
            <v>0.3030377353</v>
          </cell>
          <cell r="Y31">
            <v>0.30284773530000003</v>
          </cell>
          <cell r="Z31">
            <v>0.26832920329999999</v>
          </cell>
          <cell r="AA31">
            <v>0.28991390659999999</v>
          </cell>
          <cell r="AB31">
            <v>0.27497118779999996</v>
          </cell>
          <cell r="AC31">
            <v>0.3107699692</v>
          </cell>
          <cell r="AD31">
            <v>0.28590843999999999</v>
          </cell>
          <cell r="AE31">
            <v>0.31171137829999995</v>
          </cell>
          <cell r="AF31">
            <v>0.2887667531</v>
          </cell>
          <cell r="AG31">
            <v>0.31067946009999997</v>
          </cell>
          <cell r="AH31">
            <v>0.29856452529999999</v>
          </cell>
          <cell r="AI31">
            <v>0.31652932190000005</v>
          </cell>
          <cell r="AJ31">
            <v>0.31505596640000005</v>
          </cell>
          <cell r="AK31">
            <v>0.31486121640000003</v>
          </cell>
          <cell r="AL31">
            <v>0.3130298634</v>
          </cell>
          <cell r="AM31">
            <v>0.29880246739999999</v>
          </cell>
          <cell r="AN31">
            <v>0.30657736489999998</v>
          </cell>
          <cell r="AO31">
            <v>0.2968190061</v>
          </cell>
          <cell r="AP31">
            <v>0.22417503720000001</v>
          </cell>
          <cell r="AQ31">
            <v>0.32811684650000006</v>
          </cell>
          <cell r="AR31">
            <v>0.30876378240000002</v>
          </cell>
          <cell r="AS31">
            <v>0.33122430700000005</v>
          </cell>
          <cell r="AT31">
            <v>0.31881050750000001</v>
          </cell>
          <cell r="AU31">
            <v>0.33722998280000005</v>
          </cell>
          <cell r="AV31">
            <v>0.33543484360000003</v>
          </cell>
          <cell r="AW31">
            <v>0.33694492110000002</v>
          </cell>
          <cell r="AX31">
            <v>0.32642833399999999</v>
          </cell>
          <cell r="AY31">
            <v>0.31946554620000001</v>
          </cell>
          <cell r="AZ31">
            <v>0.31820364950000002</v>
          </cell>
          <cell r="BA31">
            <v>0.33950961310000005</v>
          </cell>
          <cell r="BB31">
            <v>0.3041700135</v>
          </cell>
          <cell r="BC31">
            <v>0.34235554080000002</v>
          </cell>
          <cell r="BD31">
            <v>0.32030824350000003</v>
          </cell>
          <cell r="BE31">
            <v>0.34333027880000005</v>
          </cell>
          <cell r="BF31">
            <v>0.33061025749999995</v>
          </cell>
          <cell r="BG31">
            <v>0.29975061459999996</v>
          </cell>
          <cell r="BH31">
            <v>0.3503476365</v>
          </cell>
          <cell r="BI31">
            <v>0.35014302669999997</v>
          </cell>
          <cell r="BJ31">
            <v>0.34974294010000001</v>
          </cell>
          <cell r="BK31">
            <v>0.34457365339999996</v>
          </cell>
          <cell r="BL31">
            <v>0.33941436300000005</v>
          </cell>
          <cell r="BM31">
            <v>0.34972140630000004</v>
          </cell>
          <cell r="BN31">
            <v>0.35481436809999994</v>
          </cell>
          <cell r="BO31">
            <v>0.3492931239</v>
          </cell>
          <cell r="BP31">
            <v>0.32781662280000001</v>
          </cell>
          <cell r="BQ31">
            <v>0.35141421000000006</v>
          </cell>
          <cell r="BR31">
            <v>0.30136144930000008</v>
          </cell>
          <cell r="BS31">
            <v>0.35444242719999997</v>
          </cell>
          <cell r="BT31">
            <v>0.35275563370000007</v>
          </cell>
          <cell r="BU31">
            <v>0.35314682450000007</v>
          </cell>
          <cell r="BV31">
            <v>0.35273673570000008</v>
          </cell>
          <cell r="BX31">
            <v>3.5091832194412422</v>
          </cell>
          <cell r="BY31">
            <v>0</v>
          </cell>
          <cell r="BZ31" t="e">
            <v>#VALUE!</v>
          </cell>
          <cell r="CB31">
            <v>3.9523837399999993</v>
          </cell>
        </row>
        <row r="59">
          <cell r="A59" t="str">
            <v xml:space="preserve">Total Tangible CapEx </v>
          </cell>
          <cell r="B59">
            <v>0.58795898999999996</v>
          </cell>
          <cell r="C59">
            <v>-7.3271924500000002E-2</v>
          </cell>
          <cell r="D59">
            <v>5.72740755E-2</v>
          </cell>
          <cell r="E59">
            <v>-2.9880084500000001E-2</v>
          </cell>
          <cell r="F59">
            <v>8.2429988110110097E-2</v>
          </cell>
          <cell r="G59">
            <v>7.3528193513513508E-3</v>
          </cell>
          <cell r="H59">
            <v>1.039105575765766E-2</v>
          </cell>
          <cell r="I59">
            <v>7.9023109279279281E-3</v>
          </cell>
          <cell r="J59">
            <v>-1.6226329672072069E-2</v>
          </cell>
          <cell r="K59">
            <v>-4.2717689072072074E-2</v>
          </cell>
          <cell r="L59">
            <v>8.8743220390390381E-3</v>
          </cell>
          <cell r="M59">
            <v>8.0238123168168175E-3</v>
          </cell>
          <cell r="N59">
            <v>0.19810466360000001</v>
          </cell>
          <cell r="O59">
            <v>6.6104663600000002E-2</v>
          </cell>
          <cell r="P59">
            <v>4.81046636E-2</v>
          </cell>
          <cell r="Q59">
            <v>8.4691218299999982E-2</v>
          </cell>
          <cell r="R59">
            <v>6.4936352599999997E-2</v>
          </cell>
          <cell r="S59">
            <v>0.10793634969999999</v>
          </cell>
          <cell r="T59">
            <v>1.79363497E-2</v>
          </cell>
          <cell r="U59">
            <v>0.10093634970000001</v>
          </cell>
          <cell r="V59">
            <v>6.2959125099999999E-2</v>
          </cell>
          <cell r="W59">
            <v>0.1229363497</v>
          </cell>
          <cell r="X59">
            <v>7.2380685899999991E-2</v>
          </cell>
          <cell r="Y59">
            <v>3.4770294299999997E-2</v>
          </cell>
          <cell r="Z59">
            <v>2.0297213099999999E-2</v>
          </cell>
          <cell r="AA59">
            <v>2.5458995500000005E-2</v>
          </cell>
          <cell r="AB59">
            <v>1.9697788899999999E-2</v>
          </cell>
          <cell r="AC59">
            <v>3.1714705999999995E-2</v>
          </cell>
          <cell r="AD59">
            <v>2.1233026400000004E-2</v>
          </cell>
          <cell r="AE59">
            <v>2.2622389900000005E-2</v>
          </cell>
          <cell r="AF59">
            <v>2.26223898E-2</v>
          </cell>
          <cell r="AG59">
            <v>2.26223898E-2</v>
          </cell>
          <cell r="AH59">
            <v>2.26223898E-2</v>
          </cell>
          <cell r="AI59">
            <v>2.26223898E-2</v>
          </cell>
          <cell r="AJ59">
            <v>2.26223898E-2</v>
          </cell>
          <cell r="AK59">
            <v>2.2832593700000001E-2</v>
          </cell>
          <cell r="AL59">
            <v>2.67618253E-2</v>
          </cell>
          <cell r="AM59">
            <v>2.2247109699999996E-2</v>
          </cell>
          <cell r="AN59">
            <v>2.9458582300000001E-2</v>
          </cell>
          <cell r="AO59">
            <v>6.4283037500000001E-2</v>
          </cell>
          <cell r="AP59">
            <v>1.1756466899999993E-2</v>
          </cell>
          <cell r="AQ59">
            <v>1.6758183499999978E-2</v>
          </cell>
          <cell r="AR59">
            <v>1.6758189399999998E-2</v>
          </cell>
          <cell r="AS59">
            <v>1.6758189399999998E-2</v>
          </cell>
          <cell r="AT59">
            <v>1.6758189399999998E-2</v>
          </cell>
          <cell r="AU59">
            <v>1.6758189399999998E-2</v>
          </cell>
          <cell r="AV59">
            <v>1.6758189399999998E-2</v>
          </cell>
          <cell r="AW59">
            <v>2.0222338799999996E-2</v>
          </cell>
          <cell r="AX59">
            <v>2.0943077400000003E-2</v>
          </cell>
          <cell r="AY59">
            <v>1.9266066800000002E-2</v>
          </cell>
          <cell r="AZ59">
            <v>1.5932306799999997E-2</v>
          </cell>
          <cell r="BA59">
            <v>3.15566184E-2</v>
          </cell>
          <cell r="BB59">
            <v>1.39068323E-2</v>
          </cell>
          <cell r="BC59">
            <v>1.5873247599999998E-2</v>
          </cell>
          <cell r="BD59">
            <v>1.5873244599999999E-2</v>
          </cell>
          <cell r="BE59">
            <v>1.5873244599999999E-2</v>
          </cell>
          <cell r="BF59">
            <v>3.3401861800000002E-2</v>
          </cell>
          <cell r="BG59">
            <v>1.5869361299999999E-2</v>
          </cell>
          <cell r="BH59">
            <v>1.8209497199999997E-2</v>
          </cell>
          <cell r="BI59">
            <v>1.8209497300000002E-2</v>
          </cell>
          <cell r="BJ59">
            <v>1.8209497300000002E-2</v>
          </cell>
          <cell r="BK59">
            <v>1.8209497300000002E-2</v>
          </cell>
          <cell r="BL59">
            <v>1.8209497300000002E-2</v>
          </cell>
          <cell r="BM59">
            <v>1.8209497300000002E-2</v>
          </cell>
          <cell r="BN59">
            <v>1.8209497300000002E-2</v>
          </cell>
          <cell r="BO59">
            <v>1.8209497300000002E-2</v>
          </cell>
          <cell r="BP59">
            <v>1.8209497300000002E-2</v>
          </cell>
          <cell r="BQ59">
            <v>3.1378865500000006E-2</v>
          </cell>
          <cell r="BR59">
            <v>1.8209497300000002E-2</v>
          </cell>
          <cell r="BS59">
            <v>1.9747894200000001E-2</v>
          </cell>
          <cell r="BT59">
            <v>1.9747894200000001E-2</v>
          </cell>
          <cell r="BU59">
            <v>1.9747894200000001E-2</v>
          </cell>
          <cell r="BV59">
            <v>1.9747894200000001E-2</v>
          </cell>
          <cell r="BX59">
            <v>0.21825701985875873</v>
          </cell>
          <cell r="BY59">
            <v>0</v>
          </cell>
          <cell r="BZ59">
            <v>0</v>
          </cell>
          <cell r="CB59">
            <v>0.58795898999999996</v>
          </cell>
        </row>
        <row r="84">
          <cell r="A84" t="str">
            <v xml:space="preserve">Book Value of Property </v>
          </cell>
          <cell r="B84">
            <v>42.587958990000004</v>
          </cell>
          <cell r="C84">
            <v>42.629386490000002</v>
          </cell>
          <cell r="D84">
            <v>42.683689990000005</v>
          </cell>
          <cell r="E84">
            <v>42.666067070100006</v>
          </cell>
          <cell r="F84">
            <v>42.823515262500003</v>
          </cell>
          <cell r="G84">
            <v>42.882987782000001</v>
          </cell>
          <cell r="H84">
            <v>44.500000031300004</v>
          </cell>
          <cell r="I84">
            <v>44.500000031300004</v>
          </cell>
          <cell r="J84">
            <v>44.475871390700007</v>
          </cell>
          <cell r="K84">
            <v>44.425251390700005</v>
          </cell>
          <cell r="L84">
            <v>44.429625440500004</v>
          </cell>
          <cell r="M84">
            <v>44.429625440500004</v>
          </cell>
          <cell r="N84">
            <v>44.619625440500002</v>
          </cell>
          <cell r="O84">
            <v>44.677625440500002</v>
          </cell>
          <cell r="P84">
            <v>44.717625440500001</v>
          </cell>
          <cell r="Q84">
            <v>44.794211995200001</v>
          </cell>
          <cell r="R84">
            <v>44.980992623100001</v>
          </cell>
          <cell r="S84">
            <v>45.134410540099999</v>
          </cell>
          <cell r="T84">
            <v>45.197828457100002</v>
          </cell>
          <cell r="U84">
            <v>45.2808284571</v>
          </cell>
          <cell r="V84">
            <v>45.3258512325</v>
          </cell>
          <cell r="W84">
            <v>45.430851232499997</v>
          </cell>
          <cell r="X84">
            <v>45.570511404399994</v>
          </cell>
          <cell r="Y84">
            <v>45.585901012799994</v>
          </cell>
          <cell r="Z84">
            <v>45.586817539999991</v>
          </cell>
          <cell r="AA84">
            <v>45.667194974099992</v>
          </cell>
          <cell r="AB84">
            <v>45.675017717499991</v>
          </cell>
          <cell r="AC84">
            <v>45.777613632499992</v>
          </cell>
          <cell r="AD84">
            <v>45.777613632499992</v>
          </cell>
          <cell r="AE84">
            <v>45.860975444999994</v>
          </cell>
          <cell r="AF84">
            <v>45.860975444999994</v>
          </cell>
          <cell r="AG84">
            <v>45.860975444999994</v>
          </cell>
          <cell r="AH84">
            <v>45.860975444999994</v>
          </cell>
          <cell r="AI84">
            <v>45.860975444999994</v>
          </cell>
          <cell r="AJ84">
            <v>45.860975444999994</v>
          </cell>
          <cell r="AK84">
            <v>45.86118564889999</v>
          </cell>
          <cell r="AL84">
            <v>45.865325084399991</v>
          </cell>
          <cell r="AM84">
            <v>45.870495088399991</v>
          </cell>
          <cell r="AN84">
            <v>45.910649525899991</v>
          </cell>
          <cell r="AO84">
            <v>45.952554959499992</v>
          </cell>
          <cell r="AP84">
            <v>46.006594447799991</v>
          </cell>
          <cell r="AQ84">
            <v>46.306697627499993</v>
          </cell>
          <cell r="AR84">
            <v>46.306697627499993</v>
          </cell>
          <cell r="AS84">
            <v>46.306697627499993</v>
          </cell>
          <cell r="AT84">
            <v>46.306697627499993</v>
          </cell>
          <cell r="AU84">
            <v>46.306697627499993</v>
          </cell>
          <cell r="AV84">
            <v>46.306697627499993</v>
          </cell>
          <cell r="AW84">
            <v>46.310161776899996</v>
          </cell>
          <cell r="AX84">
            <v>46.314626214899995</v>
          </cell>
          <cell r="AY84">
            <v>46.346585083799994</v>
          </cell>
          <cell r="AZ84">
            <v>46.382655195099993</v>
          </cell>
          <cell r="BA84">
            <v>46.429501916799993</v>
          </cell>
          <cell r="BB84">
            <v>46.429501916799993</v>
          </cell>
          <cell r="BC84">
            <v>46.547486541799991</v>
          </cell>
          <cell r="BD84">
            <v>46.547486541799991</v>
          </cell>
          <cell r="BE84">
            <v>46.547486541799991</v>
          </cell>
          <cell r="BF84">
            <v>46.565015158999991</v>
          </cell>
          <cell r="BG84">
            <v>46.565015158999991</v>
          </cell>
          <cell r="BH84">
            <v>46.705423315199994</v>
          </cell>
          <cell r="BI84">
            <v>46.705423315199994</v>
          </cell>
          <cell r="BJ84">
            <v>46.705423315199994</v>
          </cell>
          <cell r="BK84">
            <v>46.705423315199994</v>
          </cell>
          <cell r="BL84">
            <v>46.705423315199994</v>
          </cell>
          <cell r="BM84">
            <v>46.705423315199994</v>
          </cell>
          <cell r="BN84">
            <v>46.705423315199994</v>
          </cell>
          <cell r="BO84">
            <v>46.705423315199994</v>
          </cell>
          <cell r="BP84">
            <v>46.705423315199994</v>
          </cell>
          <cell r="BQ84">
            <v>46.718592683399997</v>
          </cell>
          <cell r="BR84">
            <v>46.718592683399997</v>
          </cell>
          <cell r="BS84">
            <v>46.810896507599999</v>
          </cell>
          <cell r="BT84">
            <v>46.810896507599999</v>
          </cell>
          <cell r="BU84">
            <v>46.810896507599999</v>
          </cell>
          <cell r="BV84">
            <v>46.810896507599999</v>
          </cell>
          <cell r="BX84">
            <v>44.619625440500002</v>
          </cell>
          <cell r="BY84">
            <v>44.619625440500002</v>
          </cell>
          <cell r="BZ84" t="e">
            <v>#VALUE!</v>
          </cell>
          <cell r="CB84">
            <v>42.587958990000004</v>
          </cell>
        </row>
      </sheetData>
      <sheetData sheetId="5" refreshError="1">
        <row r="16">
          <cell r="A16" t="str">
            <v>Gross Income</v>
          </cell>
          <cell r="B16">
            <v>3.1318167100000003</v>
          </cell>
          <cell r="C16">
            <v>0.24949126560000001</v>
          </cell>
          <cell r="D16">
            <v>0.25482811719999998</v>
          </cell>
          <cell r="E16">
            <v>0.28050274609999998</v>
          </cell>
          <cell r="F16">
            <v>0.25863674609999998</v>
          </cell>
          <cell r="G16">
            <v>0.25529077349999996</v>
          </cell>
          <cell r="H16">
            <v>0.267141303</v>
          </cell>
          <cell r="I16">
            <v>0.25508429299999996</v>
          </cell>
          <cell r="J16">
            <v>0.25955129299999996</v>
          </cell>
          <cell r="K16">
            <v>0.28012080750000001</v>
          </cell>
          <cell r="L16">
            <v>0.99145243439999997</v>
          </cell>
          <cell r="M16">
            <v>0.29847517970000004</v>
          </cell>
          <cell r="N16">
            <v>0.27697440690000003</v>
          </cell>
          <cell r="O16">
            <v>0.28016119350000002</v>
          </cell>
          <cell r="P16">
            <v>0.28016119350000002</v>
          </cell>
          <cell r="Q16">
            <v>0.28016119519999999</v>
          </cell>
          <cell r="R16">
            <v>0.28016119350000002</v>
          </cell>
          <cell r="S16">
            <v>0.28016119350000002</v>
          </cell>
          <cell r="T16">
            <v>0.28156950600000002</v>
          </cell>
          <cell r="U16">
            <v>0.25251266569999997</v>
          </cell>
          <cell r="V16">
            <v>0.25251266569999997</v>
          </cell>
          <cell r="W16">
            <v>0.25394348889999996</v>
          </cell>
          <cell r="X16">
            <v>0.2561926149</v>
          </cell>
          <cell r="Y16">
            <v>0.25655072130000001</v>
          </cell>
          <cell r="Z16">
            <v>0.25838205729999997</v>
          </cell>
          <cell r="AA16">
            <v>0.28787851850000001</v>
          </cell>
          <cell r="AB16">
            <v>0.28787851850000001</v>
          </cell>
          <cell r="AC16">
            <v>0.28787851850000001</v>
          </cell>
          <cell r="AD16">
            <v>0.28787851850000001</v>
          </cell>
          <cell r="AE16">
            <v>0.28787851850000001</v>
          </cell>
          <cell r="AF16">
            <v>0.28933612009999998</v>
          </cell>
          <cell r="AG16">
            <v>0.28933612009999998</v>
          </cell>
          <cell r="AH16">
            <v>0.28933612009999998</v>
          </cell>
          <cell r="AI16">
            <v>0.29081701850000002</v>
          </cell>
          <cell r="AJ16">
            <v>0.29314486230000003</v>
          </cell>
          <cell r="AK16">
            <v>0.28508155470000002</v>
          </cell>
          <cell r="AL16">
            <v>0.2955156645</v>
          </cell>
          <cell r="AM16">
            <v>0.29675857550000001</v>
          </cell>
          <cell r="AN16">
            <v>0.29675857550000001</v>
          </cell>
          <cell r="AO16">
            <v>0.29675857550000001</v>
          </cell>
          <cell r="AP16">
            <v>0.29675857550000001</v>
          </cell>
          <cell r="AQ16">
            <v>0.29675857550000001</v>
          </cell>
          <cell r="AR16">
            <v>0.24480903070000001</v>
          </cell>
          <cell r="AS16">
            <v>0.2986053373</v>
          </cell>
          <cell r="AT16">
            <v>0.2986053373</v>
          </cell>
          <cell r="AU16">
            <v>0.3001380716</v>
          </cell>
          <cell r="AV16">
            <v>0.30254739199999997</v>
          </cell>
          <cell r="AW16">
            <v>0.3026592709</v>
          </cell>
          <cell r="AX16">
            <v>0.23503611069999999</v>
          </cell>
          <cell r="AY16">
            <v>0.30882232740000004</v>
          </cell>
          <cell r="AZ16">
            <v>0.30882232740000004</v>
          </cell>
          <cell r="BA16">
            <v>0.30882232740000004</v>
          </cell>
          <cell r="BB16">
            <v>0.30882232740000004</v>
          </cell>
          <cell r="BC16">
            <v>0.30882232740000004</v>
          </cell>
          <cell r="BD16">
            <v>0.30882232740000004</v>
          </cell>
          <cell r="BE16">
            <v>0.30882232740000004</v>
          </cell>
          <cell r="BF16">
            <v>0.30882232740000004</v>
          </cell>
          <cell r="BG16">
            <v>0.31040870139999999</v>
          </cell>
          <cell r="BH16">
            <v>0.31290235179999998</v>
          </cell>
          <cell r="BI16">
            <v>0.31301814380000004</v>
          </cell>
          <cell r="BJ16">
            <v>0.31332259299999998</v>
          </cell>
          <cell r="BK16">
            <v>0.31462842389999995</v>
          </cell>
          <cell r="BL16">
            <v>0.31462842389999995</v>
          </cell>
          <cell r="BM16">
            <v>0.31462842389999995</v>
          </cell>
          <cell r="BN16">
            <v>0.31462842389999995</v>
          </cell>
          <cell r="BO16">
            <v>0.31462842389999995</v>
          </cell>
          <cell r="BP16">
            <v>0.31462842389999995</v>
          </cell>
          <cell r="BQ16">
            <v>0.31579680669999999</v>
          </cell>
          <cell r="BR16">
            <v>0.31579680669999999</v>
          </cell>
          <cell r="BS16">
            <v>0.3174387052</v>
          </cell>
          <cell r="BT16">
            <v>0.26075314570000002</v>
          </cell>
          <cell r="BU16">
            <v>0.31462163399999998</v>
          </cell>
          <cell r="BV16">
            <v>0.31862039269999998</v>
          </cell>
          <cell r="BX16">
            <v>3.927549366</v>
          </cell>
          <cell r="BZ16">
            <v>0.32258722919999999</v>
          </cell>
          <cell r="CB16">
            <v>3.1318167100000003</v>
          </cell>
        </row>
        <row r="25">
          <cell r="A25" t="str">
            <v>Total Expenses</v>
          </cell>
          <cell r="B25">
            <v>0.52266159999999995</v>
          </cell>
          <cell r="C25">
            <v>3.7392744325352112E-2</v>
          </cell>
          <cell r="D25">
            <v>3.5417564325352119E-2</v>
          </cell>
          <cell r="E25">
            <v>6.0804605125352115E-2</v>
          </cell>
          <cell r="F25">
            <v>3.7665284325352114E-2</v>
          </cell>
          <cell r="G25">
            <v>3.4319594025352111E-2</v>
          </cell>
          <cell r="H25">
            <v>4.749467422535212E-2</v>
          </cell>
          <cell r="I25">
            <v>3.5149113625352113E-2</v>
          </cell>
          <cell r="J25">
            <v>5.8154074925352114E-2</v>
          </cell>
          <cell r="K25">
            <v>6.0167213761463223E-2</v>
          </cell>
          <cell r="L25">
            <v>5.7995001525352113E-2</v>
          </cell>
          <cell r="M25">
            <v>0.1011879709253521</v>
          </cell>
          <cell r="N25">
            <v>6.2963559299999999E-2</v>
          </cell>
          <cell r="O25">
            <v>6.5011239400000004E-2</v>
          </cell>
          <cell r="P25">
            <v>7.3025239399999997E-2</v>
          </cell>
          <cell r="Q25">
            <v>6.1258449300000004E-2</v>
          </cell>
          <cell r="R25">
            <v>6.7358449299999998E-2</v>
          </cell>
          <cell r="S25">
            <v>6.2858449299999994E-2</v>
          </cell>
          <cell r="T25">
            <v>7.2736619299999999E-2</v>
          </cell>
          <cell r="U25">
            <v>7.0564319700000003E-2</v>
          </cell>
          <cell r="V25">
            <v>6.8994319700000001E-2</v>
          </cell>
          <cell r="W25">
            <v>6.4000069800000003E-2</v>
          </cell>
          <cell r="X25">
            <v>7.0900009699999988E-2</v>
          </cell>
          <cell r="Y25">
            <v>6.3044407799999994E-2</v>
          </cell>
          <cell r="Z25">
            <v>5.6926629799999996E-2</v>
          </cell>
          <cell r="AA25">
            <v>6.8372952899999992E-2</v>
          </cell>
          <cell r="AB25">
            <v>7.6587302900000001E-2</v>
          </cell>
          <cell r="AC25">
            <v>6.4526343200000003E-2</v>
          </cell>
          <cell r="AD25">
            <v>7.0778843199999997E-2</v>
          </cell>
          <cell r="AE25">
            <v>6.6166343200000005E-2</v>
          </cell>
          <cell r="AF25">
            <v>7.6291467200000004E-2</v>
          </cell>
          <cell r="AG25">
            <v>7.406485950000001E-2</v>
          </cell>
          <cell r="AH25">
            <v>7.2455609500000004E-2</v>
          </cell>
          <cell r="AI25">
            <v>6.7336503300000003E-2</v>
          </cell>
          <cell r="AJ25">
            <v>7.44089416E-2</v>
          </cell>
          <cell r="AK25">
            <v>6.6044941600000004E-2</v>
          </cell>
          <cell r="AL25">
            <v>6.045456409999999E-2</v>
          </cell>
          <cell r="AM25">
            <v>7.0019251500000004E-2</v>
          </cell>
          <cell r="AN25">
            <v>7.8438960500000002E-2</v>
          </cell>
          <cell r="AO25">
            <v>6.6076476200000012E-2</v>
          </cell>
          <cell r="AP25">
            <v>7.2485288700000011E-2</v>
          </cell>
          <cell r="AQ25">
            <v>6.7757476300000008E-2</v>
          </cell>
          <cell r="AR25">
            <v>7.8048950900000011E-2</v>
          </cell>
          <cell r="AS25">
            <v>7.8087456000000013E-2</v>
          </cell>
          <cell r="AT25">
            <v>7.64379751E-2</v>
          </cell>
          <cell r="AU25">
            <v>7.1190891099999987E-2</v>
          </cell>
          <cell r="AV25">
            <v>7.8440140300000002E-2</v>
          </cell>
          <cell r="AW25">
            <v>6.9867040299999988E-2</v>
          </cell>
          <cell r="AX25">
            <v>6.3094653800000011E-2</v>
          </cell>
          <cell r="AY25">
            <v>7.8163858000000003E-2</v>
          </cell>
          <cell r="AZ25">
            <v>8.4582805100000005E-2</v>
          </cell>
          <cell r="BA25">
            <v>7.1911259300000002E-2</v>
          </cell>
          <cell r="BB25">
            <v>7.8480292100000001E-2</v>
          </cell>
          <cell r="BC25">
            <v>7.3634284400000014E-2</v>
          </cell>
          <cell r="BD25">
            <v>8.4271993000000003E-2</v>
          </cell>
          <cell r="BE25">
            <v>8.19326628E-2</v>
          </cell>
          <cell r="BF25">
            <v>8.0241944600000004E-2</v>
          </cell>
          <cell r="BG25">
            <v>7.48636835E-2</v>
          </cell>
          <cell r="BH25">
            <v>8.2294164400000008E-2</v>
          </cell>
          <cell r="BI25">
            <v>7.35067373E-2</v>
          </cell>
          <cell r="BJ25">
            <v>6.7611701299999993E-2</v>
          </cell>
          <cell r="BK25">
            <v>7.7295262700000006E-2</v>
          </cell>
          <cell r="BL25">
            <v>8.6141219300000002E-2</v>
          </cell>
          <cell r="BM25">
            <v>7.3152883700000004E-2</v>
          </cell>
          <cell r="BN25">
            <v>7.9886142699999996E-2</v>
          </cell>
          <cell r="BO25">
            <v>7.491898520000001E-2</v>
          </cell>
          <cell r="BP25">
            <v>8.5822636500000007E-2</v>
          </cell>
          <cell r="BQ25">
            <v>8.4826882799999989E-2</v>
          </cell>
          <cell r="BR25">
            <v>8.1691838099999997E-2</v>
          </cell>
          <cell r="BS25">
            <v>7.6179119899999995E-2</v>
          </cell>
          <cell r="BT25">
            <v>7.9115361400000001E-2</v>
          </cell>
          <cell r="BU25">
            <v>7.239130919999999E-2</v>
          </cell>
          <cell r="BV25">
            <v>6.6025608899999991E-2</v>
          </cell>
          <cell r="BX25">
            <v>0.6287114004149843</v>
          </cell>
          <cell r="BZ25" t="e">
            <v>#VALUE!</v>
          </cell>
          <cell r="CB25">
            <v>0.52266159999999995</v>
          </cell>
        </row>
        <row r="31">
          <cell r="A31" t="str">
            <v>Net Property Income</v>
          </cell>
          <cell r="B31">
            <v>2.6091551100000006</v>
          </cell>
          <cell r="C31">
            <v>0.2120985212746479</v>
          </cell>
          <cell r="D31">
            <v>0.21941055287464786</v>
          </cell>
          <cell r="E31">
            <v>0.21969814097464785</v>
          </cell>
          <cell r="F31">
            <v>0.22097146177464788</v>
          </cell>
          <cell r="G31">
            <v>0.22097117947464784</v>
          </cell>
          <cell r="H31">
            <v>0.21964662877464788</v>
          </cell>
          <cell r="I31">
            <v>0.21993517937464785</v>
          </cell>
          <cell r="J31">
            <v>0.20139721807464783</v>
          </cell>
          <cell r="K31">
            <v>0.21995359373853679</v>
          </cell>
          <cell r="L31">
            <v>0.93345743287464789</v>
          </cell>
          <cell r="M31">
            <v>0.19728720877464795</v>
          </cell>
          <cell r="N31">
            <v>0.21401084760000003</v>
          </cell>
          <cell r="O31">
            <v>0.21514995410000001</v>
          </cell>
          <cell r="P31">
            <v>0.20713595410000002</v>
          </cell>
          <cell r="Q31">
            <v>0.21890274589999997</v>
          </cell>
          <cell r="R31">
            <v>0.2128027442</v>
          </cell>
          <cell r="S31">
            <v>0.21730274420000001</v>
          </cell>
          <cell r="T31">
            <v>0.20883288670000003</v>
          </cell>
          <cell r="U31">
            <v>0.18194834599999998</v>
          </cell>
          <cell r="V31">
            <v>0.18351834599999997</v>
          </cell>
          <cell r="W31">
            <v>0.18994341909999995</v>
          </cell>
          <cell r="X31">
            <v>0.18529260520000002</v>
          </cell>
          <cell r="Y31">
            <v>0.19350631350000003</v>
          </cell>
          <cell r="Z31">
            <v>0.20145542749999998</v>
          </cell>
          <cell r="AA31">
            <v>0.21950556560000001</v>
          </cell>
          <cell r="AB31">
            <v>0.21129121560000003</v>
          </cell>
          <cell r="AC31">
            <v>0.22335217530000001</v>
          </cell>
          <cell r="AD31">
            <v>0.21709967530000002</v>
          </cell>
          <cell r="AE31">
            <v>0.22171217530000001</v>
          </cell>
          <cell r="AF31">
            <v>0.21304465289999996</v>
          </cell>
          <cell r="AG31">
            <v>0.21527126059999996</v>
          </cell>
          <cell r="AH31">
            <v>0.21688051059999996</v>
          </cell>
          <cell r="AI31">
            <v>0.22348051520000001</v>
          </cell>
          <cell r="AJ31">
            <v>0.21873592070000003</v>
          </cell>
          <cell r="AK31">
            <v>0.2190366131</v>
          </cell>
          <cell r="AL31">
            <v>0.2350611004</v>
          </cell>
          <cell r="AM31">
            <v>0.22673932400000002</v>
          </cell>
          <cell r="AN31">
            <v>0.21831961500000002</v>
          </cell>
          <cell r="AO31">
            <v>0.2306820993</v>
          </cell>
          <cell r="AP31">
            <v>0.2242732868</v>
          </cell>
          <cell r="AQ31">
            <v>0.2290010992</v>
          </cell>
          <cell r="AR31">
            <v>0.16676007980000002</v>
          </cell>
          <cell r="AS31">
            <v>0.2205178813</v>
          </cell>
          <cell r="AT31">
            <v>0.2221673622</v>
          </cell>
          <cell r="AU31">
            <v>0.22894718050000001</v>
          </cell>
          <cell r="AV31">
            <v>0.22410725169999995</v>
          </cell>
          <cell r="AW31">
            <v>0.23279223060000001</v>
          </cell>
          <cell r="AX31">
            <v>0.17194145689999998</v>
          </cell>
          <cell r="AY31">
            <v>0.23065846940000004</v>
          </cell>
          <cell r="AZ31">
            <v>0.22423952230000005</v>
          </cell>
          <cell r="BA31">
            <v>0.23691106810000004</v>
          </cell>
          <cell r="BB31">
            <v>0.23034203530000003</v>
          </cell>
          <cell r="BC31">
            <v>0.23518804300000001</v>
          </cell>
          <cell r="BD31">
            <v>0.22455033440000005</v>
          </cell>
          <cell r="BE31">
            <v>0.22688966460000004</v>
          </cell>
          <cell r="BF31">
            <v>0.22858038280000004</v>
          </cell>
          <cell r="BG31">
            <v>0.23554501789999999</v>
          </cell>
          <cell r="BH31">
            <v>0.23060818739999997</v>
          </cell>
          <cell r="BI31">
            <v>0.23951140650000002</v>
          </cell>
          <cell r="BJ31">
            <v>0.24571089169999999</v>
          </cell>
          <cell r="BK31">
            <v>0.23733316119999995</v>
          </cell>
          <cell r="BL31">
            <v>0.22848720459999994</v>
          </cell>
          <cell r="BM31">
            <v>0.24147554019999995</v>
          </cell>
          <cell r="BN31">
            <v>0.23474228119999996</v>
          </cell>
          <cell r="BO31">
            <v>0.23970943869999994</v>
          </cell>
          <cell r="BP31">
            <v>0.22880578739999996</v>
          </cell>
          <cell r="BQ31">
            <v>0.23096992389999998</v>
          </cell>
          <cell r="BR31">
            <v>0.23410496859999999</v>
          </cell>
          <cell r="BS31">
            <v>0.24125958530000002</v>
          </cell>
          <cell r="BT31">
            <v>0.18163778430000002</v>
          </cell>
          <cell r="BU31">
            <v>0.24223032480000001</v>
          </cell>
          <cell r="BV31">
            <v>0.2525947838</v>
          </cell>
          <cell r="BX31">
            <v>3.2988379655850157</v>
          </cell>
          <cell r="BZ31" t="e">
            <v>#VALUE!</v>
          </cell>
          <cell r="CB31">
            <v>2.6091551100000006</v>
          </cell>
        </row>
        <row r="59">
          <cell r="A59" t="str">
            <v xml:space="preserve">Total Tangible CapEx </v>
          </cell>
          <cell r="B59">
            <v>0.15062101999999999</v>
          </cell>
          <cell r="C59">
            <v>-3.0576704225352112E-2</v>
          </cell>
          <cell r="D59">
            <v>6.6470422535211263E-4</v>
          </cell>
          <cell r="E59">
            <v>-1.9335295774647886E-2</v>
          </cell>
          <cell r="F59">
            <v>6.6470422535211263E-4</v>
          </cell>
          <cell r="G59">
            <v>6.6470422535211263E-4</v>
          </cell>
          <cell r="H59">
            <v>6.6470422535211263E-4</v>
          </cell>
          <cell r="I59">
            <v>6.6470422535211263E-4</v>
          </cell>
          <cell r="J59">
            <v>-8.5335295774647879E-2</v>
          </cell>
          <cell r="K59">
            <v>6.2668733461463233E-2</v>
          </cell>
          <cell r="L59">
            <v>5.8776711725352107E-2</v>
          </cell>
          <cell r="M59">
            <v>5.3897660725352167E-2</v>
          </cell>
          <cell r="N59">
            <v>0.19513955929999999</v>
          </cell>
          <cell r="O59">
            <v>2.5139559299999999E-2</v>
          </cell>
          <cell r="P59">
            <v>0.1001395593</v>
          </cell>
          <cell r="Q59">
            <v>7.0139559300000001E-2</v>
          </cell>
          <cell r="R59">
            <v>0.1101395593</v>
          </cell>
          <cell r="S59">
            <v>6.5139559299999997E-2</v>
          </cell>
          <cell r="T59">
            <v>7.0522059299999995E-2</v>
          </cell>
          <cell r="U59">
            <v>2.5139559299999999E-2</v>
          </cell>
          <cell r="V59">
            <v>0.1151395593</v>
          </cell>
          <cell r="W59">
            <v>2.5139559299999999E-2</v>
          </cell>
          <cell r="X59">
            <v>1.5139559299999999E-2</v>
          </cell>
          <cell r="Y59">
            <v>2.5139559299999999E-2</v>
          </cell>
          <cell r="Z59">
            <v>1.5139559299999999E-2</v>
          </cell>
          <cell r="AA59">
            <v>1.7254480399999994E-2</v>
          </cell>
          <cell r="AB59">
            <v>1.7254480499999999E-2</v>
          </cell>
          <cell r="AC59">
            <v>1.7254480499999999E-2</v>
          </cell>
          <cell r="AD59">
            <v>1.7254480499999999E-2</v>
          </cell>
          <cell r="AE59">
            <v>1.7254480499999999E-2</v>
          </cell>
          <cell r="AF59">
            <v>1.7254480499999999E-2</v>
          </cell>
          <cell r="AG59">
            <v>1.7254480499999999E-2</v>
          </cell>
          <cell r="AH59">
            <v>1.7254480499999999E-2</v>
          </cell>
          <cell r="AI59">
            <v>1.7254480499999999E-2</v>
          </cell>
          <cell r="AJ59">
            <v>2.0665369699999998E-2</v>
          </cell>
          <cell r="AK59">
            <v>1.7254480499999999E-2</v>
          </cell>
          <cell r="AL59">
            <v>1.7622817500000002E-2</v>
          </cell>
          <cell r="AM59">
            <v>1.7622817400000001E-2</v>
          </cell>
          <cell r="AN59">
            <v>1.7622817400000001E-2</v>
          </cell>
          <cell r="AO59">
            <v>1.7622817400000001E-2</v>
          </cell>
          <cell r="AP59">
            <v>1.7622817400000001E-2</v>
          </cell>
          <cell r="AQ59">
            <v>3.8883055700000002E-2</v>
          </cell>
          <cell r="AR59">
            <v>1.7536039600000001E-2</v>
          </cell>
          <cell r="AS59">
            <v>1.9856817700000001E-2</v>
          </cell>
          <cell r="AT59">
            <v>1.9856817700000001E-2</v>
          </cell>
          <cell r="AU59">
            <v>1.9856817700000001E-2</v>
          </cell>
          <cell r="AV59">
            <v>1.9856817700000001E-2</v>
          </cell>
          <cell r="AW59">
            <v>4.80149349E-2</v>
          </cell>
          <cell r="AX59">
            <v>1.91921135E-2</v>
          </cell>
          <cell r="AY59">
            <v>2.2246258300000016E-2</v>
          </cell>
          <cell r="AZ59">
            <v>2.2246258300000002E-2</v>
          </cell>
          <cell r="BA59">
            <v>2.2246258300000002E-2</v>
          </cell>
          <cell r="BB59">
            <v>2.2246258300000002E-2</v>
          </cell>
          <cell r="BC59">
            <v>2.2246258300000002E-2</v>
          </cell>
          <cell r="BD59">
            <v>2.2246258300000002E-2</v>
          </cell>
          <cell r="BE59">
            <v>2.2246258300000002E-2</v>
          </cell>
          <cell r="BF59">
            <v>2.2246258300000002E-2</v>
          </cell>
          <cell r="BG59">
            <v>2.2246258300000002E-2</v>
          </cell>
          <cell r="BH59">
            <v>2.2246258300000002E-2</v>
          </cell>
          <cell r="BI59">
            <v>2.2246258300000002E-2</v>
          </cell>
          <cell r="BJ59">
            <v>2.2246258300000002E-2</v>
          </cell>
          <cell r="BK59">
            <v>2.2246258300000002E-2</v>
          </cell>
          <cell r="BL59">
            <v>2.2246258300000002E-2</v>
          </cell>
          <cell r="BM59">
            <v>2.2246258300000002E-2</v>
          </cell>
          <cell r="BN59">
            <v>2.2246258300000002E-2</v>
          </cell>
          <cell r="BO59">
            <v>2.2246258300000002E-2</v>
          </cell>
          <cell r="BP59">
            <v>2.2246258300000002E-2</v>
          </cell>
          <cell r="BQ59">
            <v>2.2246258300000002E-2</v>
          </cell>
          <cell r="BR59">
            <v>2.2246258300000002E-2</v>
          </cell>
          <cell r="BS59">
            <v>2.2246258300000002E-2</v>
          </cell>
          <cell r="BT59">
            <v>4.2670438399999996E-2</v>
          </cell>
          <cell r="BU59">
            <v>1.9849317499999974E-2</v>
          </cell>
          <cell r="BV59">
            <v>1.9900501599999999E-2</v>
          </cell>
          <cell r="BX59">
            <v>0.23855889056428015</v>
          </cell>
          <cell r="BZ59">
            <v>0</v>
          </cell>
          <cell r="CB59">
            <v>0.15062101999999999</v>
          </cell>
        </row>
        <row r="84">
          <cell r="A84" t="str">
            <v xml:space="preserve">Book Value of Property </v>
          </cell>
          <cell r="B84">
            <v>31</v>
          </cell>
          <cell r="C84">
            <v>30.999999591549297</v>
          </cell>
          <cell r="D84">
            <v>30.999999591549297</v>
          </cell>
          <cell r="E84">
            <v>30.979999591549298</v>
          </cell>
          <cell r="F84">
            <v>30.979999591549298</v>
          </cell>
          <cell r="G84">
            <v>30.979999591549298</v>
          </cell>
          <cell r="H84">
            <v>32.999999591549297</v>
          </cell>
          <cell r="I84">
            <v>32.999999591549297</v>
          </cell>
          <cell r="J84">
            <v>32.9207950114493</v>
          </cell>
          <cell r="K84">
            <v>33.112756652049299</v>
          </cell>
          <cell r="L84">
            <v>33.295209878649302</v>
          </cell>
          <cell r="M84">
            <v>33.9062301677493</v>
          </cell>
          <cell r="N84">
            <v>34.130990366949298</v>
          </cell>
          <cell r="O84">
            <v>34.185750566149295</v>
          </cell>
          <cell r="P84">
            <v>34.315510765349295</v>
          </cell>
          <cell r="Q84">
            <v>34.373494778749297</v>
          </cell>
          <cell r="R84">
            <v>34.468494778749296</v>
          </cell>
          <cell r="S84">
            <v>34.518494778749293</v>
          </cell>
          <cell r="T84">
            <v>34.573877278749293</v>
          </cell>
          <cell r="U84">
            <v>34.583877278749291</v>
          </cell>
          <cell r="V84">
            <v>34.683877278749293</v>
          </cell>
          <cell r="W84">
            <v>34.693877278749291</v>
          </cell>
          <cell r="X84">
            <v>34.693877278749291</v>
          </cell>
          <cell r="Y84">
            <v>34.703877278749289</v>
          </cell>
          <cell r="Z84">
            <v>34.703877278749289</v>
          </cell>
          <cell r="AA84">
            <v>34.830772544349287</v>
          </cell>
          <cell r="AB84">
            <v>34.830772544349287</v>
          </cell>
          <cell r="AC84">
            <v>34.830772544349287</v>
          </cell>
          <cell r="AD84">
            <v>34.830772544349287</v>
          </cell>
          <cell r="AE84">
            <v>34.830772544349287</v>
          </cell>
          <cell r="AF84">
            <v>34.830772544349287</v>
          </cell>
          <cell r="AG84">
            <v>34.830772544349287</v>
          </cell>
          <cell r="AH84">
            <v>34.830772544349287</v>
          </cell>
          <cell r="AI84">
            <v>34.830772544349287</v>
          </cell>
          <cell r="AJ84">
            <v>34.834183433549285</v>
          </cell>
          <cell r="AK84">
            <v>34.834183433549285</v>
          </cell>
          <cell r="AL84">
            <v>34.856283646949286</v>
          </cell>
          <cell r="AM84">
            <v>34.856283646949286</v>
          </cell>
          <cell r="AN84">
            <v>34.856283646949286</v>
          </cell>
          <cell r="AO84">
            <v>34.856283646949286</v>
          </cell>
          <cell r="AP84">
            <v>34.856283646949286</v>
          </cell>
          <cell r="AQ84">
            <v>34.877543885249288</v>
          </cell>
          <cell r="AR84">
            <v>34.877543885249288</v>
          </cell>
          <cell r="AS84">
            <v>35.016790572749287</v>
          </cell>
          <cell r="AT84">
            <v>35.016790572749287</v>
          </cell>
          <cell r="AU84">
            <v>35.016790572749287</v>
          </cell>
          <cell r="AV84">
            <v>35.016790572749287</v>
          </cell>
          <cell r="AW84">
            <v>35.044948689949287</v>
          </cell>
          <cell r="AX84">
            <v>35.044948689949287</v>
          </cell>
          <cell r="AY84">
            <v>35.22819738134929</v>
          </cell>
          <cell r="AZ84">
            <v>35.22819738134929</v>
          </cell>
          <cell r="BA84">
            <v>35.22819738134929</v>
          </cell>
          <cell r="BB84">
            <v>35.22819738134929</v>
          </cell>
          <cell r="BC84">
            <v>35.22819738134929</v>
          </cell>
          <cell r="BD84">
            <v>35.22819738134929</v>
          </cell>
          <cell r="BE84">
            <v>35.22819738134929</v>
          </cell>
          <cell r="BF84">
            <v>35.22819738134929</v>
          </cell>
          <cell r="BG84">
            <v>35.22819738134929</v>
          </cell>
          <cell r="BH84">
            <v>35.22819738134929</v>
          </cell>
          <cell r="BI84">
            <v>35.22819738134929</v>
          </cell>
          <cell r="BJ84">
            <v>35.22819738134929</v>
          </cell>
          <cell r="BK84">
            <v>35.22819738134929</v>
          </cell>
          <cell r="BL84">
            <v>35.22819738134929</v>
          </cell>
          <cell r="BM84">
            <v>35.22819738134929</v>
          </cell>
          <cell r="BN84">
            <v>35.22819738134929</v>
          </cell>
          <cell r="BO84">
            <v>35.22819738134929</v>
          </cell>
          <cell r="BP84">
            <v>35.22819738134929</v>
          </cell>
          <cell r="BQ84">
            <v>35.22819738134929</v>
          </cell>
          <cell r="BR84">
            <v>35.22819738134929</v>
          </cell>
          <cell r="BS84">
            <v>35.22819738134929</v>
          </cell>
          <cell r="BT84">
            <v>35.253301562949289</v>
          </cell>
          <cell r="BU84">
            <v>35.413413277749292</v>
          </cell>
          <cell r="BV84">
            <v>35.413413277749292</v>
          </cell>
          <cell r="BX84">
            <v>34.130990366949298</v>
          </cell>
          <cell r="BZ84" t="e">
            <v>#VALUE!</v>
          </cell>
          <cell r="CB84">
            <v>31</v>
          </cell>
        </row>
      </sheetData>
      <sheetData sheetId="6" refreshError="1">
        <row r="16">
          <cell r="A16" t="str">
            <v>Gross Income</v>
          </cell>
          <cell r="B16">
            <v>4.1069222599999993</v>
          </cell>
          <cell r="C16">
            <v>0.3129233132</v>
          </cell>
          <cell r="D16">
            <v>0.28674454689999995</v>
          </cell>
          <cell r="E16">
            <v>0.36109084769999999</v>
          </cell>
          <cell r="F16">
            <v>0.36646819530000002</v>
          </cell>
          <cell r="G16">
            <v>0.30829443360000003</v>
          </cell>
          <cell r="H16">
            <v>0.33569257219999998</v>
          </cell>
          <cell r="I16">
            <v>0.37668701559999995</v>
          </cell>
          <cell r="J16">
            <v>0.35244110939999995</v>
          </cell>
          <cell r="K16">
            <v>0.40546804689999993</v>
          </cell>
          <cell r="L16">
            <v>0.33392450389999995</v>
          </cell>
          <cell r="M16">
            <v>0.35857614689999995</v>
          </cell>
          <cell r="N16">
            <v>1.5995665461000002</v>
          </cell>
          <cell r="O16">
            <v>0.25563925500000001</v>
          </cell>
          <cell r="P16">
            <v>0.2338040072</v>
          </cell>
          <cell r="Q16">
            <v>0.23562423960000001</v>
          </cell>
          <cell r="R16">
            <v>0.25653782700000005</v>
          </cell>
          <cell r="S16">
            <v>0.25709335430000002</v>
          </cell>
          <cell r="T16">
            <v>0.33665918639999998</v>
          </cell>
          <cell r="U16">
            <v>0.33778871370000002</v>
          </cell>
          <cell r="V16">
            <v>0.33852032310000008</v>
          </cell>
          <cell r="W16">
            <v>0.35567353969999999</v>
          </cell>
          <cell r="X16">
            <v>0.35567353969999999</v>
          </cell>
          <cell r="Y16">
            <v>0.35567353969999999</v>
          </cell>
          <cell r="Z16">
            <v>0.35567353969999999</v>
          </cell>
          <cell r="AA16">
            <v>0.35731854540000002</v>
          </cell>
          <cell r="AB16">
            <v>0.35731854540000002</v>
          </cell>
          <cell r="AC16">
            <v>0.32999039870000002</v>
          </cell>
          <cell r="AD16">
            <v>0.28167678840000004</v>
          </cell>
          <cell r="AE16">
            <v>0.31222775530000002</v>
          </cell>
          <cell r="AF16">
            <v>0.34253299259999997</v>
          </cell>
          <cell r="AG16">
            <v>0.3240319659</v>
          </cell>
          <cell r="AH16">
            <v>0.34452882180000005</v>
          </cell>
          <cell r="AI16">
            <v>0.35916094279999999</v>
          </cell>
          <cell r="AJ16">
            <v>0.35916094279999999</v>
          </cell>
          <cell r="AK16">
            <v>0.35916094279999999</v>
          </cell>
          <cell r="AL16">
            <v>0.35916094279999999</v>
          </cell>
          <cell r="AM16">
            <v>0.35037079180000003</v>
          </cell>
          <cell r="AN16">
            <v>0.35037079180000003</v>
          </cell>
          <cell r="AO16">
            <v>0.36253637950000001</v>
          </cell>
          <cell r="AP16">
            <v>0.36411567119999994</v>
          </cell>
          <cell r="AQ16">
            <v>0.36411567119999994</v>
          </cell>
          <cell r="AR16">
            <v>0.36646917119999994</v>
          </cell>
          <cell r="AS16">
            <v>0.32151961839999998</v>
          </cell>
          <cell r="AT16">
            <v>0.28965010760000004</v>
          </cell>
          <cell r="AU16">
            <v>0.33729981009999999</v>
          </cell>
          <cell r="AV16">
            <v>0.36952558329999996</v>
          </cell>
          <cell r="AW16">
            <v>0.36952558329999996</v>
          </cell>
          <cell r="AX16">
            <v>0.36952558329999996</v>
          </cell>
          <cell r="AY16">
            <v>0.37098247009999996</v>
          </cell>
          <cell r="AZ16">
            <v>0.37098247009999996</v>
          </cell>
          <cell r="BA16">
            <v>0.37223575520000002</v>
          </cell>
          <cell r="BB16">
            <v>0.37223575520000002</v>
          </cell>
          <cell r="BC16">
            <v>0.37384459799999997</v>
          </cell>
          <cell r="BD16">
            <v>0.37877421519999999</v>
          </cell>
          <cell r="BE16">
            <v>0.37877421519999999</v>
          </cell>
          <cell r="BF16">
            <v>0.37962766640000001</v>
          </cell>
          <cell r="BG16">
            <v>0.38028622200000001</v>
          </cell>
          <cell r="BH16">
            <v>0.38028622200000001</v>
          </cell>
          <cell r="BI16">
            <v>0.38028622200000001</v>
          </cell>
          <cell r="BJ16">
            <v>0.38028622200000001</v>
          </cell>
          <cell r="BK16">
            <v>0.38177953079999999</v>
          </cell>
          <cell r="BL16">
            <v>0.38177953079999999</v>
          </cell>
          <cell r="BM16">
            <v>0.38340230429999994</v>
          </cell>
          <cell r="BN16">
            <v>0.38394966419999998</v>
          </cell>
          <cell r="BO16">
            <v>0.38394966419999998</v>
          </cell>
          <cell r="BP16">
            <v>0.3864707892</v>
          </cell>
          <cell r="BQ16">
            <v>0.3864707892</v>
          </cell>
          <cell r="BR16">
            <v>0.3864707892</v>
          </cell>
          <cell r="BS16">
            <v>0.38798236539999997</v>
          </cell>
          <cell r="BT16">
            <v>0.38875535169999997</v>
          </cell>
          <cell r="BU16">
            <v>0.38875535169999997</v>
          </cell>
          <cell r="BV16">
            <v>0.38875535169999997</v>
          </cell>
          <cell r="BX16">
            <v>5.397877277700001</v>
          </cell>
          <cell r="BZ16">
            <v>0.32196682939999999</v>
          </cell>
          <cell r="CB16">
            <v>4.1069222599999993</v>
          </cell>
        </row>
        <row r="25">
          <cell r="A25" t="str">
            <v>Total Expenses</v>
          </cell>
          <cell r="B25">
            <v>0.85662690000000008</v>
          </cell>
          <cell r="C25">
            <v>6.2387929900000007E-2</v>
          </cell>
          <cell r="D25">
            <v>5.3778400099999998E-2</v>
          </cell>
          <cell r="E25">
            <v>8.14943531E-2</v>
          </cell>
          <cell r="F25">
            <v>7.1600302699999993E-2</v>
          </cell>
          <cell r="G25">
            <v>5.3235602700000002E-2</v>
          </cell>
          <cell r="H25">
            <v>6.5397327777777778E-2</v>
          </cell>
          <cell r="I25">
            <v>9.246631564444445E-2</v>
          </cell>
          <cell r="J25">
            <v>6.1455104144444446E-2</v>
          </cell>
          <cell r="K25">
            <v>8.8208734744444434E-2</v>
          </cell>
          <cell r="L25">
            <v>7.6592176311111107E-2</v>
          </cell>
          <cell r="M25">
            <v>6.7917138311111111E-2</v>
          </cell>
          <cell r="N25">
            <v>6.9023673499999993E-2</v>
          </cell>
          <cell r="O25">
            <v>6.9592273399999988E-2</v>
          </cell>
          <cell r="P25">
            <v>0.10632139350000001</v>
          </cell>
          <cell r="Q25">
            <v>7.0352803699999994E-2</v>
          </cell>
          <cell r="R25">
            <v>6.8461826899999995E-2</v>
          </cell>
          <cell r="S25">
            <v>8.1275517000000005E-2</v>
          </cell>
          <cell r="T25">
            <v>8.9562568399999987E-2</v>
          </cell>
          <cell r="U25">
            <v>9.0640588299999991E-2</v>
          </cell>
          <cell r="V25">
            <v>8.5193058400000007E-2</v>
          </cell>
          <cell r="W25">
            <v>7.5255973500000004E-2</v>
          </cell>
          <cell r="X25">
            <v>8.3291373400000007E-2</v>
          </cell>
          <cell r="Y25">
            <v>8.7361373399999998E-2</v>
          </cell>
          <cell r="Z25">
            <v>8.4841373400000003E-2</v>
          </cell>
          <cell r="AA25">
            <v>8.0977184600000002E-2</v>
          </cell>
          <cell r="AB25">
            <v>0.11862453240000001</v>
          </cell>
          <cell r="AC25">
            <v>8.1756727299999998E-2</v>
          </cell>
          <cell r="AD25">
            <v>7.8966595399999992E-2</v>
          </cell>
          <cell r="AE25">
            <v>9.3397995599999992E-2</v>
          </cell>
          <cell r="AF25">
            <v>9.6223703000000008E-2</v>
          </cell>
          <cell r="AG25">
            <v>9.732867399999999E-2</v>
          </cell>
          <cell r="AH25">
            <v>9.2609811299999983E-2</v>
          </cell>
          <cell r="AI25">
            <v>8.1760474499999986E-2</v>
          </cell>
          <cell r="AJ25">
            <v>8.9996759599999976E-2</v>
          </cell>
          <cell r="AK25">
            <v>9.4168509599999978E-2</v>
          </cell>
          <cell r="AL25">
            <v>9.1585509600000004E-2</v>
          </cell>
          <cell r="AM25">
            <v>8.7624714500000006E-2</v>
          </cell>
          <cell r="AN25">
            <v>0.12621324690000002</v>
          </cell>
          <cell r="AO25">
            <v>8.8912994800000006E-2</v>
          </cell>
          <cell r="AP25">
            <v>8.7941182100000001E-2</v>
          </cell>
          <cell r="AQ25">
            <v>9.9515492700000013E-2</v>
          </cell>
          <cell r="AR25">
            <v>0.10021930650000001</v>
          </cell>
          <cell r="AS25">
            <v>0.10135190000000001</v>
          </cell>
          <cell r="AT25">
            <v>9.5628589800000011E-2</v>
          </cell>
          <cell r="AU25">
            <v>8.6810095800000001E-2</v>
          </cell>
          <cell r="AV25">
            <v>9.8423916299999997E-2</v>
          </cell>
          <cell r="AW25">
            <v>9.993987180000001E-2</v>
          </cell>
          <cell r="AX25">
            <v>9.7292296599999994E-2</v>
          </cell>
          <cell r="AY25">
            <v>9.3232481800000003E-2</v>
          </cell>
          <cell r="AZ25">
            <v>0.13278572699999999</v>
          </cell>
          <cell r="BA25">
            <v>9.4051489199999991E-2</v>
          </cell>
          <cell r="BB25">
            <v>9.1120107000000006E-2</v>
          </cell>
          <cell r="BC25">
            <v>0.1068496617</v>
          </cell>
          <cell r="BD25">
            <v>0.10863295640000001</v>
          </cell>
          <cell r="BE25">
            <v>0.10680136919999998</v>
          </cell>
          <cell r="BF25">
            <v>0.100934975</v>
          </cell>
          <cell r="BG25">
            <v>8.9642528199999988E-2</v>
          </cell>
          <cell r="BH25">
            <v>9.7505509099999985E-2</v>
          </cell>
          <cell r="BI25">
            <v>0.1018884536</v>
          </cell>
          <cell r="BJ25">
            <v>9.9174689299999993E-2</v>
          </cell>
          <cell r="BK25">
            <v>9.5013378199999984E-2</v>
          </cell>
          <cell r="BL25">
            <v>0.13555545450000001</v>
          </cell>
          <cell r="BM25">
            <v>9.6243610800000018E-2</v>
          </cell>
          <cell r="BN25">
            <v>9.3502622999999993E-2</v>
          </cell>
          <cell r="BO25">
            <v>0.1069921101</v>
          </cell>
          <cell r="BP25">
            <v>0.1077315543</v>
          </cell>
          <cell r="BQ25">
            <v>0.10892148810000001</v>
          </cell>
          <cell r="BR25">
            <v>0.1029084341</v>
          </cell>
          <cell r="BS25">
            <v>9.1426364899999987E-2</v>
          </cell>
          <cell r="BT25">
            <v>0.10123199509999999</v>
          </cell>
          <cell r="BU25">
            <v>0.10388575059999999</v>
          </cell>
          <cell r="BV25">
            <v>0.1011041417</v>
          </cell>
          <cell r="BX25">
            <v>0.84355705893333333</v>
          </cell>
          <cell r="BZ25" t="e">
            <v>#VALUE!</v>
          </cell>
          <cell r="CB25">
            <v>0.85662690000000008</v>
          </cell>
        </row>
        <row r="31">
          <cell r="A31" t="str">
            <v>Net Property Income</v>
          </cell>
          <cell r="B31">
            <v>3.2502953599999991</v>
          </cell>
          <cell r="C31">
            <v>0.25053538329999997</v>
          </cell>
          <cell r="D31">
            <v>0.23296614679999994</v>
          </cell>
          <cell r="E31">
            <v>0.27959649460000002</v>
          </cell>
          <cell r="F31">
            <v>0.29486789260000001</v>
          </cell>
          <cell r="G31">
            <v>0.25505883090000003</v>
          </cell>
          <cell r="H31">
            <v>0.27029524442222219</v>
          </cell>
          <cell r="I31">
            <v>0.28422069995555549</v>
          </cell>
          <cell r="J31">
            <v>0.29098600525555551</v>
          </cell>
          <cell r="K31">
            <v>0.31725931215555547</v>
          </cell>
          <cell r="L31">
            <v>0.25733232758888885</v>
          </cell>
          <cell r="M31">
            <v>0.29065900858888882</v>
          </cell>
          <cell r="N31">
            <v>1.5305428726000001</v>
          </cell>
          <cell r="O31">
            <v>0.18604698160000002</v>
          </cell>
          <cell r="P31">
            <v>0.12748261369999997</v>
          </cell>
          <cell r="Q31">
            <v>0.16527143590000001</v>
          </cell>
          <cell r="R31">
            <v>0.18807600010000006</v>
          </cell>
          <cell r="S31">
            <v>0.1758178373</v>
          </cell>
          <cell r="T31">
            <v>0.24709661799999999</v>
          </cell>
          <cell r="U31">
            <v>0.24714812540000003</v>
          </cell>
          <cell r="V31">
            <v>0.25332726470000005</v>
          </cell>
          <cell r="W31">
            <v>0.28041756619999997</v>
          </cell>
          <cell r="X31">
            <v>0.27238216630000001</v>
          </cell>
          <cell r="Y31">
            <v>0.26831216629999999</v>
          </cell>
          <cell r="Z31">
            <v>0.27083216629999995</v>
          </cell>
          <cell r="AA31">
            <v>0.27634136080000005</v>
          </cell>
          <cell r="AB31">
            <v>0.23869401300000001</v>
          </cell>
          <cell r="AC31">
            <v>0.24823367140000002</v>
          </cell>
          <cell r="AD31">
            <v>0.20271019300000004</v>
          </cell>
          <cell r="AE31">
            <v>0.21882975970000001</v>
          </cell>
          <cell r="AF31">
            <v>0.24630928959999998</v>
          </cell>
          <cell r="AG31">
            <v>0.22670329189999999</v>
          </cell>
          <cell r="AH31">
            <v>0.2519190105000001</v>
          </cell>
          <cell r="AI31">
            <v>0.27740046829999998</v>
          </cell>
          <cell r="AJ31">
            <v>0.26916418320000002</v>
          </cell>
          <cell r="AK31">
            <v>0.26499243319999999</v>
          </cell>
          <cell r="AL31">
            <v>0.26757543319999999</v>
          </cell>
          <cell r="AM31">
            <v>0.26274607729999999</v>
          </cell>
          <cell r="AN31">
            <v>0.22415754490000001</v>
          </cell>
          <cell r="AO31">
            <v>0.27362338470000003</v>
          </cell>
          <cell r="AP31">
            <v>0.27617448909999992</v>
          </cell>
          <cell r="AQ31">
            <v>0.26460017849999995</v>
          </cell>
          <cell r="AR31">
            <v>0.26624986469999995</v>
          </cell>
          <cell r="AS31">
            <v>0.22016771839999999</v>
          </cell>
          <cell r="AT31">
            <v>0.19402151780000004</v>
          </cell>
          <cell r="AU31">
            <v>0.2504897143</v>
          </cell>
          <cell r="AV31">
            <v>0.27110166699999994</v>
          </cell>
          <cell r="AW31">
            <v>0.26958571149999994</v>
          </cell>
          <cell r="AX31">
            <v>0.27223328669999997</v>
          </cell>
          <cell r="AY31">
            <v>0.27774998829999997</v>
          </cell>
          <cell r="AZ31">
            <v>0.23819674309999997</v>
          </cell>
          <cell r="BA31">
            <v>0.27818426600000001</v>
          </cell>
          <cell r="BB31">
            <v>0.28111564820000001</v>
          </cell>
          <cell r="BC31">
            <v>0.26699493629999999</v>
          </cell>
          <cell r="BD31">
            <v>0.27014125879999995</v>
          </cell>
          <cell r="BE31">
            <v>0.27197284599999999</v>
          </cell>
          <cell r="BF31">
            <v>0.27869269140000003</v>
          </cell>
          <cell r="BG31">
            <v>0.29064369379999999</v>
          </cell>
          <cell r="BH31">
            <v>0.28278071290000001</v>
          </cell>
          <cell r="BI31">
            <v>0.27839776840000002</v>
          </cell>
          <cell r="BJ31">
            <v>0.2811115327</v>
          </cell>
          <cell r="BK31">
            <v>0.28676615259999999</v>
          </cell>
          <cell r="BL31">
            <v>0.24622407629999998</v>
          </cell>
          <cell r="BM31">
            <v>0.2871586934999999</v>
          </cell>
          <cell r="BN31">
            <v>0.29044704119999998</v>
          </cell>
          <cell r="BO31">
            <v>0.2769575541</v>
          </cell>
          <cell r="BP31">
            <v>0.27873923489999997</v>
          </cell>
          <cell r="BQ31">
            <v>0.27754930109999998</v>
          </cell>
          <cell r="BR31">
            <v>0.2835623551</v>
          </cell>
          <cell r="BS31">
            <v>0.29655600049999997</v>
          </cell>
          <cell r="BT31">
            <v>0.2875233566</v>
          </cell>
          <cell r="BU31">
            <v>0.28486960109999998</v>
          </cell>
          <cell r="BV31">
            <v>0.28765120999999999</v>
          </cell>
          <cell r="BX31">
            <v>4.5543202187666676</v>
          </cell>
          <cell r="BZ31" t="e">
            <v>#VALUE!</v>
          </cell>
          <cell r="CB31">
            <v>3.2502953599999991</v>
          </cell>
        </row>
        <row r="59">
          <cell r="A59" t="str">
            <v xml:space="preserve">Total Tangible CapEx </v>
          </cell>
          <cell r="B59">
            <v>0.14162900000000003</v>
          </cell>
          <cell r="C59">
            <v>3.7987E-2</v>
          </cell>
          <cell r="D59">
            <v>4.5389999999999996E-3</v>
          </cell>
          <cell r="E59">
            <v>2.3260003500000001E-2</v>
          </cell>
          <cell r="F59">
            <v>3.9603533999999973E-3</v>
          </cell>
          <cell r="G59">
            <v>1.7246830000000001E-3</v>
          </cell>
          <cell r="H59">
            <v>-6.5298992222222227E-2</v>
          </cell>
          <cell r="I59">
            <v>3.442674444444445E-3</v>
          </cell>
          <cell r="J59">
            <v>7.9426744444444451E-3</v>
          </cell>
          <cell r="K59">
            <v>2.9619674444444445E-2</v>
          </cell>
          <cell r="L59">
            <v>0.1446014161111111</v>
          </cell>
          <cell r="M59">
            <v>7.0105578611111108E-2</v>
          </cell>
          <cell r="N59">
            <v>0.3020726735</v>
          </cell>
          <cell r="O59">
            <v>6.3944510400000001E-2</v>
          </cell>
          <cell r="P59">
            <v>0.58344267350000001</v>
          </cell>
          <cell r="Q59">
            <v>0.60344267350000003</v>
          </cell>
          <cell r="R59">
            <v>0.58427377560000004</v>
          </cell>
          <cell r="S59">
            <v>0.53927377679999999</v>
          </cell>
          <cell r="T59">
            <v>0.54689092839999998</v>
          </cell>
          <cell r="U59">
            <v>3.1890928399999997E-2</v>
          </cell>
          <cell r="V59">
            <v>1.1890928399999999E-2</v>
          </cell>
          <cell r="W59">
            <v>3.3173843500000001E-2</v>
          </cell>
          <cell r="X59">
            <v>4.3173843499999996E-2</v>
          </cell>
          <cell r="Y59">
            <v>6.3173843500000007E-2</v>
          </cell>
          <cell r="Z59">
            <v>4.3173843499999996E-2</v>
          </cell>
          <cell r="AA59">
            <v>1.3173843499999999E-2</v>
          </cell>
          <cell r="AB59">
            <v>2.6619403999999999E-2</v>
          </cell>
          <cell r="AC59">
            <v>3.8271814200000004E-2</v>
          </cell>
          <cell r="AD59">
            <v>1.3173843499999999E-2</v>
          </cell>
          <cell r="AE59">
            <v>2.2579783000000006E-2</v>
          </cell>
          <cell r="AF59">
            <v>2.1840705499999995E-2</v>
          </cell>
          <cell r="AG59">
            <v>1.6610271399999998E-2</v>
          </cell>
          <cell r="AH59">
            <v>1.7475127E-2</v>
          </cell>
          <cell r="AI59">
            <v>1.8126290099999994E-2</v>
          </cell>
          <cell r="AJ59">
            <v>1.8126290199999999E-2</v>
          </cell>
          <cell r="AK59">
            <v>1.8126290199999999E-2</v>
          </cell>
          <cell r="AL59">
            <v>2.1860881799999999E-2</v>
          </cell>
          <cell r="AM59">
            <v>1.8126290199999999E-2</v>
          </cell>
          <cell r="AN59">
            <v>1.8126290199999999E-2</v>
          </cell>
          <cell r="AO59">
            <v>1.8615538400000003E-2</v>
          </cell>
          <cell r="AP59">
            <v>1.8615538400000003E-2</v>
          </cell>
          <cell r="AQ59">
            <v>1.8615538400000003E-2</v>
          </cell>
          <cell r="AR59">
            <v>3.2958973900000001E-2</v>
          </cell>
          <cell r="AS59">
            <v>3.7565819600000008E-2</v>
          </cell>
          <cell r="AT59">
            <v>1.8615538400000003E-2</v>
          </cell>
          <cell r="AU59">
            <v>2.1585051199999979E-2</v>
          </cell>
          <cell r="AV59">
            <v>2.1996597299999997E-2</v>
          </cell>
          <cell r="AW59">
            <v>2.1996597299999997E-2</v>
          </cell>
          <cell r="AX59">
            <v>2.1996597299999997E-2</v>
          </cell>
          <cell r="AY59">
            <v>2.1996597299999997E-2</v>
          </cell>
          <cell r="AZ59">
            <v>2.1996597299999997E-2</v>
          </cell>
          <cell r="BA59">
            <v>2.1996597299999997E-2</v>
          </cell>
          <cell r="BB59">
            <v>2.1996597299999997E-2</v>
          </cell>
          <cell r="BC59">
            <v>2.1996597299999997E-2</v>
          </cell>
          <cell r="BD59">
            <v>2.1996597299999997E-2</v>
          </cell>
          <cell r="BE59">
            <v>2.1996597299999997E-2</v>
          </cell>
          <cell r="BF59">
            <v>2.1996597299999997E-2</v>
          </cell>
          <cell r="BG59">
            <v>2.1996597299999997E-2</v>
          </cell>
          <cell r="BH59">
            <v>2.1996597299999997E-2</v>
          </cell>
          <cell r="BI59">
            <v>2.1996597299999997E-2</v>
          </cell>
          <cell r="BJ59">
            <v>2.1996597299999997E-2</v>
          </cell>
          <cell r="BK59">
            <v>2.1996597299999997E-2</v>
          </cell>
          <cell r="BL59">
            <v>2.1996597299999997E-2</v>
          </cell>
          <cell r="BM59">
            <v>2.1996597299999997E-2</v>
          </cell>
          <cell r="BN59">
            <v>2.1996597299999997E-2</v>
          </cell>
          <cell r="BO59">
            <v>2.1996597299999997E-2</v>
          </cell>
          <cell r="BP59">
            <v>2.1996597299999997E-2</v>
          </cell>
          <cell r="BQ59">
            <v>2.1996597299999997E-2</v>
          </cell>
          <cell r="BR59">
            <v>2.1996597299999997E-2</v>
          </cell>
          <cell r="BS59">
            <v>2.1996597299999997E-2</v>
          </cell>
          <cell r="BT59">
            <v>2.1996597299999997E-2</v>
          </cell>
          <cell r="BU59">
            <v>2.1996597299999997E-2</v>
          </cell>
          <cell r="BV59">
            <v>2.1996597299999997E-2</v>
          </cell>
          <cell r="BX59">
            <v>0.56395673923333334</v>
          </cell>
          <cell r="BZ59">
            <v>0</v>
          </cell>
          <cell r="CB59">
            <v>0.14162900000000003</v>
          </cell>
        </row>
        <row r="84">
          <cell r="A84" t="str">
            <v xml:space="preserve">Book Value of Property </v>
          </cell>
          <cell r="B84">
            <v>41</v>
          </cell>
          <cell r="C84">
            <v>41.027324999999998</v>
          </cell>
          <cell r="D84">
            <v>41.098276710899995</v>
          </cell>
          <cell r="E84">
            <v>41.150573589799997</v>
          </cell>
          <cell r="F84">
            <v>41.185843170699997</v>
          </cell>
          <cell r="G84">
            <v>41.218140051599995</v>
          </cell>
          <cell r="H84">
            <v>41.229611920699995</v>
          </cell>
          <cell r="I84">
            <v>41.229611920699995</v>
          </cell>
          <cell r="J84">
            <v>41.234111920699995</v>
          </cell>
          <cell r="K84">
            <v>41.262263170699995</v>
          </cell>
          <cell r="L84">
            <v>41.402303170699994</v>
          </cell>
          <cell r="M84">
            <v>41.468933170699998</v>
          </cell>
          <cell r="N84">
            <v>41.767563170700001</v>
          </cell>
          <cell r="O84">
            <v>41.828065007600003</v>
          </cell>
          <cell r="P84">
            <v>42.408065007600001</v>
          </cell>
          <cell r="Q84">
            <v>43.008065007600003</v>
          </cell>
          <cell r="R84">
            <v>43.637931200000004</v>
          </cell>
          <cell r="S84">
            <v>44.172931200000001</v>
          </cell>
          <cell r="T84">
            <v>45.347771934400001</v>
          </cell>
          <cell r="U84">
            <v>45.367771934400004</v>
          </cell>
          <cell r="V84">
            <v>45.367771934400004</v>
          </cell>
          <cell r="W84">
            <v>45.464732801600007</v>
          </cell>
          <cell r="X84">
            <v>45.494732801600009</v>
          </cell>
          <cell r="Y84">
            <v>45.544732801600006</v>
          </cell>
          <cell r="Z84">
            <v>45.574732801600007</v>
          </cell>
          <cell r="AA84">
            <v>45.574732801600007</v>
          </cell>
          <cell r="AB84">
            <v>45.58817836210001</v>
          </cell>
          <cell r="AC84">
            <v>45.613276332800012</v>
          </cell>
          <cell r="AD84">
            <v>45.613276332800012</v>
          </cell>
          <cell r="AE84">
            <v>45.699226966100014</v>
          </cell>
          <cell r="AF84">
            <v>45.832801013500017</v>
          </cell>
          <cell r="AG84">
            <v>45.832801013500017</v>
          </cell>
          <cell r="AH84">
            <v>45.884692350400016</v>
          </cell>
          <cell r="AI84">
            <v>45.923762141400019</v>
          </cell>
          <cell r="AJ84">
            <v>45.923762141400019</v>
          </cell>
          <cell r="AK84">
            <v>45.923762141400019</v>
          </cell>
          <cell r="AL84">
            <v>45.927496733000019</v>
          </cell>
          <cell r="AM84">
            <v>45.927496733000019</v>
          </cell>
          <cell r="AN84">
            <v>45.927496733000019</v>
          </cell>
          <cell r="AO84">
            <v>45.956851629500022</v>
          </cell>
          <cell r="AP84">
            <v>45.956851629500022</v>
          </cell>
          <cell r="AQ84">
            <v>45.956851629500022</v>
          </cell>
          <cell r="AR84">
            <v>45.971195065000025</v>
          </cell>
          <cell r="AS84">
            <v>45.990145346200023</v>
          </cell>
          <cell r="AT84">
            <v>45.990145346200023</v>
          </cell>
          <cell r="AU84">
            <v>46.193008877400025</v>
          </cell>
          <cell r="AV84">
            <v>46.193008877400025</v>
          </cell>
          <cell r="AW84">
            <v>46.193008877400025</v>
          </cell>
          <cell r="AX84">
            <v>46.193008877400025</v>
          </cell>
          <cell r="AY84">
            <v>46.193008877400025</v>
          </cell>
          <cell r="AZ84">
            <v>46.193008877400025</v>
          </cell>
          <cell r="BA84">
            <v>46.193008877400025</v>
          </cell>
          <cell r="BB84">
            <v>46.193008877400025</v>
          </cell>
          <cell r="BC84">
            <v>46.193008877400025</v>
          </cell>
          <cell r="BD84">
            <v>46.193008877400025</v>
          </cell>
          <cell r="BE84">
            <v>46.193008877400025</v>
          </cell>
          <cell r="BF84">
            <v>46.193008877400025</v>
          </cell>
          <cell r="BG84">
            <v>46.193008877400025</v>
          </cell>
          <cell r="BH84">
            <v>46.193008877400025</v>
          </cell>
          <cell r="BI84">
            <v>46.193008877400025</v>
          </cell>
          <cell r="BJ84">
            <v>46.193008877400025</v>
          </cell>
          <cell r="BK84">
            <v>46.193008877400025</v>
          </cell>
          <cell r="BL84">
            <v>46.193008877400025</v>
          </cell>
          <cell r="BM84">
            <v>46.193008877400025</v>
          </cell>
          <cell r="BN84">
            <v>46.193008877400025</v>
          </cell>
          <cell r="BO84">
            <v>46.193008877400025</v>
          </cell>
          <cell r="BP84">
            <v>46.193008877400025</v>
          </cell>
          <cell r="BQ84">
            <v>46.193008877400025</v>
          </cell>
          <cell r="BR84">
            <v>46.193008877400025</v>
          </cell>
          <cell r="BS84">
            <v>46.193008877400025</v>
          </cell>
          <cell r="BT84">
            <v>46.193008877400025</v>
          </cell>
          <cell r="BU84">
            <v>46.193008877400025</v>
          </cell>
          <cell r="BV84">
            <v>46.193008877400025</v>
          </cell>
          <cell r="BX84">
            <v>41.767563170700001</v>
          </cell>
          <cell r="BZ84" t="e">
            <v>#VALUE!</v>
          </cell>
          <cell r="CB84">
            <v>41</v>
          </cell>
        </row>
      </sheetData>
      <sheetData sheetId="7" refreshError="1">
        <row r="16">
          <cell r="A16" t="str">
            <v>Gross Income</v>
          </cell>
          <cell r="B16">
            <v>4.3350740800000001</v>
          </cell>
          <cell r="C16">
            <v>0.36021020780000002</v>
          </cell>
          <cell r="D16">
            <v>0.36097100859999998</v>
          </cell>
          <cell r="E16">
            <v>0.36465200859999997</v>
          </cell>
          <cell r="F16">
            <v>0.37605019219999997</v>
          </cell>
          <cell r="G16">
            <v>0.35617030549999995</v>
          </cell>
          <cell r="H16">
            <v>0.37800305940000001</v>
          </cell>
          <cell r="I16">
            <v>0.36224540309999997</v>
          </cell>
          <cell r="J16">
            <v>0.35199251030000001</v>
          </cell>
          <cell r="K16">
            <v>0.46107284059999992</v>
          </cell>
          <cell r="L16">
            <v>0.39040439529999998</v>
          </cell>
          <cell r="M16">
            <v>0.39387840530000007</v>
          </cell>
          <cell r="N16">
            <v>0.3824336699</v>
          </cell>
          <cell r="O16">
            <v>0.38984863760000005</v>
          </cell>
          <cell r="P16">
            <v>0.38984863760000005</v>
          </cell>
          <cell r="Q16">
            <v>0.39093592670000005</v>
          </cell>
          <cell r="R16">
            <v>0.39197093650000003</v>
          </cell>
          <cell r="S16">
            <v>0.36117654199999999</v>
          </cell>
          <cell r="T16">
            <v>0.38614547119999998</v>
          </cell>
          <cell r="U16">
            <v>0.38844035640000002</v>
          </cell>
          <cell r="V16">
            <v>0.38844035640000002</v>
          </cell>
          <cell r="W16">
            <v>0.38844035640000002</v>
          </cell>
          <cell r="X16">
            <v>0.39052705170000002</v>
          </cell>
          <cell r="Y16">
            <v>0.39052705170000002</v>
          </cell>
          <cell r="Z16">
            <v>0.39052705170000002</v>
          </cell>
          <cell r="AA16">
            <v>0.39387133499999999</v>
          </cell>
          <cell r="AB16">
            <v>0.39387133499999999</v>
          </cell>
          <cell r="AC16">
            <v>0.39499668069999999</v>
          </cell>
          <cell r="AD16">
            <v>0.39607309080000003</v>
          </cell>
          <cell r="AE16">
            <v>0.39607309080000003</v>
          </cell>
          <cell r="AF16">
            <v>0.38254807299999999</v>
          </cell>
          <cell r="AG16">
            <v>0.31598941900000005</v>
          </cell>
          <cell r="AH16">
            <v>0.40158912210000003</v>
          </cell>
          <cell r="AI16">
            <v>0.40473754010000002</v>
          </cell>
          <cell r="AJ16">
            <v>0.40689726660000003</v>
          </cell>
          <cell r="AK16">
            <v>0.40689726660000003</v>
          </cell>
          <cell r="AL16">
            <v>0.40689726660000003</v>
          </cell>
          <cell r="AM16">
            <v>0.41034058709999999</v>
          </cell>
          <cell r="AN16">
            <v>0.41034058709999999</v>
          </cell>
          <cell r="AO16">
            <v>0.37087071460000004</v>
          </cell>
          <cell r="AP16">
            <v>0.4058365578</v>
          </cell>
          <cell r="AQ16">
            <v>0.4058365578</v>
          </cell>
          <cell r="AR16">
            <v>0.40808032150000001</v>
          </cell>
          <cell r="AS16">
            <v>0.40823506370000001</v>
          </cell>
          <cell r="AT16">
            <v>0.40823506370000001</v>
          </cell>
          <cell r="AU16">
            <v>0.40823506370000001</v>
          </cell>
          <cell r="AV16">
            <v>0.41047038400000002</v>
          </cell>
          <cell r="AW16">
            <v>0.41047038400000002</v>
          </cell>
          <cell r="AX16">
            <v>0.41047038400000002</v>
          </cell>
          <cell r="AY16">
            <v>0.35469782890000001</v>
          </cell>
          <cell r="AZ16">
            <v>0.41322918920000001</v>
          </cell>
          <cell r="BA16">
            <v>0.41322918920000001</v>
          </cell>
          <cell r="BB16">
            <v>0.37965257250000001</v>
          </cell>
          <cell r="BC16">
            <v>0.4110272693</v>
          </cell>
          <cell r="BD16">
            <v>0.4110272693</v>
          </cell>
          <cell r="BE16">
            <v>0.41174413649999997</v>
          </cell>
          <cell r="BF16">
            <v>0.41546631719999993</v>
          </cell>
          <cell r="BG16">
            <v>0.41881631719999995</v>
          </cell>
          <cell r="BH16">
            <v>0.33765686589999999</v>
          </cell>
          <cell r="BI16">
            <v>0.41997352809999994</v>
          </cell>
          <cell r="BJ16">
            <v>0.41997352809999994</v>
          </cell>
          <cell r="BK16">
            <v>0.42191366579999995</v>
          </cell>
          <cell r="BL16">
            <v>0.42191366579999995</v>
          </cell>
          <cell r="BM16">
            <v>0.42191366579999995</v>
          </cell>
          <cell r="BN16">
            <v>0.4228044842</v>
          </cell>
          <cell r="BO16">
            <v>0.4228044842</v>
          </cell>
          <cell r="BP16">
            <v>0.42341145679999997</v>
          </cell>
          <cell r="BQ16">
            <v>0.42345331620000004</v>
          </cell>
          <cell r="BR16">
            <v>0.42345331620000004</v>
          </cell>
          <cell r="BS16">
            <v>0.42345331620000004</v>
          </cell>
          <cell r="BT16">
            <v>0.42345331620000004</v>
          </cell>
          <cell r="BU16">
            <v>0.42345331620000004</v>
          </cell>
          <cell r="BV16">
            <v>0.42345331620000004</v>
          </cell>
          <cell r="BX16">
            <v>4.538084006600001</v>
          </cell>
          <cell r="BZ16">
            <v>0.42697603679999996</v>
          </cell>
          <cell r="CB16">
            <v>4.3350740800000001</v>
          </cell>
        </row>
        <row r="25">
          <cell r="A25" t="str">
            <v>Total Expenses</v>
          </cell>
          <cell r="B25">
            <v>0.96817689000000007</v>
          </cell>
          <cell r="C25">
            <v>7.7447658734744268E-2</v>
          </cell>
          <cell r="D25">
            <v>7.8195179034744267E-2</v>
          </cell>
          <cell r="E25">
            <v>8.0301158234744263E-2</v>
          </cell>
          <cell r="F25">
            <v>9.3232628034744275E-2</v>
          </cell>
          <cell r="G25">
            <v>6.7445497834744267E-2</v>
          </cell>
          <cell r="H25">
            <v>0.10616077793474428</v>
          </cell>
          <cell r="I25">
            <v>7.2961898334744257E-2</v>
          </cell>
          <cell r="J25">
            <v>6.708309853474427E-2</v>
          </cell>
          <cell r="K25">
            <v>0.10461093793474428</v>
          </cell>
          <cell r="L25">
            <v>0.10567216763474428</v>
          </cell>
          <cell r="M25">
            <v>0.10053517763474426</v>
          </cell>
          <cell r="N25">
            <v>8.4927158400000008E-2</v>
          </cell>
          <cell r="O25">
            <v>8.803868799999999E-2</v>
          </cell>
          <cell r="P25">
            <v>0.10142254789999999</v>
          </cell>
          <cell r="Q25">
            <v>0.1045270381</v>
          </cell>
          <cell r="R25">
            <v>9.35350078E-2</v>
          </cell>
          <cell r="S25">
            <v>0.12752395799999999</v>
          </cell>
          <cell r="T25">
            <v>8.8141432999999991E-2</v>
          </cell>
          <cell r="U25">
            <v>9.3559635400000007E-2</v>
          </cell>
          <cell r="V25">
            <v>9.2442715500000008E-2</v>
          </cell>
          <cell r="W25">
            <v>9.4023155500000011E-2</v>
          </cell>
          <cell r="X25">
            <v>9.1738925700000001E-2</v>
          </cell>
          <cell r="Y25">
            <v>8.7484895700000009E-2</v>
          </cell>
          <cell r="Z25">
            <v>8.5374895700000009E-2</v>
          </cell>
          <cell r="AA25">
            <v>9.1120089600000009E-2</v>
          </cell>
          <cell r="AB25">
            <v>0.10483854630000002</v>
          </cell>
          <cell r="AC25">
            <v>0.10802064850000001</v>
          </cell>
          <cell r="AD25">
            <v>9.6753817899999997E-2</v>
          </cell>
          <cell r="AE25">
            <v>0.13159249009999999</v>
          </cell>
          <cell r="AF25">
            <v>8.9682635899999988E-2</v>
          </cell>
          <cell r="AG25">
            <v>9.4620308300000011E-2</v>
          </cell>
          <cell r="AH25">
            <v>9.7049929800000004E-2</v>
          </cell>
          <cell r="AI25">
            <v>9.8669881000000001E-2</v>
          </cell>
          <cell r="AJ25">
            <v>9.6328544900000007E-2</v>
          </cell>
          <cell r="AK25">
            <v>9.1968164200000008E-2</v>
          </cell>
          <cell r="AL25">
            <v>8.9805414200000003E-2</v>
          </cell>
          <cell r="AM25">
            <v>9.569423560000001E-2</v>
          </cell>
          <cell r="AN25">
            <v>0.1097556531</v>
          </cell>
          <cell r="AO25">
            <v>0.1130173085</v>
          </cell>
          <cell r="AP25">
            <v>0.102961184</v>
          </cell>
          <cell r="AQ25">
            <v>0.138670824</v>
          </cell>
          <cell r="AR25">
            <v>9.6041547000000019E-2</v>
          </cell>
          <cell r="AS25">
            <v>0.1045874019</v>
          </cell>
          <cell r="AT25">
            <v>0.10053573230000001</v>
          </cell>
          <cell r="AU25">
            <v>0.10219618180000001</v>
          </cell>
          <cell r="AV25">
            <v>9.9796312900000003E-2</v>
          </cell>
          <cell r="AW25">
            <v>9.5326922700000011E-2</v>
          </cell>
          <cell r="AX25">
            <v>9.3110103600000008E-2</v>
          </cell>
          <cell r="AY25">
            <v>9.508862609999999E-2</v>
          </cell>
          <cell r="AZ25">
            <v>0.11199667789999999</v>
          </cell>
          <cell r="BA25">
            <v>0.1153398735</v>
          </cell>
          <cell r="BB25">
            <v>0.1014265634</v>
          </cell>
          <cell r="BC25">
            <v>0.1393668136</v>
          </cell>
          <cell r="BD25">
            <v>9.5671804299999996E-2</v>
          </cell>
          <cell r="BE25">
            <v>0.1023413861</v>
          </cell>
          <cell r="BF25">
            <v>0.1047449603</v>
          </cell>
          <cell r="BG25">
            <v>0.1019803048</v>
          </cell>
          <cell r="BH25">
            <v>9.9520438899999994E-2</v>
          </cell>
          <cell r="BI25">
            <v>9.8435203299999996E-2</v>
          </cell>
          <cell r="BJ25">
            <v>9.6162963699999993E-2</v>
          </cell>
          <cell r="BK25">
            <v>0.10234991069999999</v>
          </cell>
          <cell r="BL25">
            <v>0.11712318849999999</v>
          </cell>
          <cell r="BM25">
            <v>0.120549964</v>
          </cell>
          <cell r="BN25">
            <v>0.10948580100000001</v>
          </cell>
          <cell r="BO25">
            <v>0.14593425939999999</v>
          </cell>
          <cell r="BP25">
            <v>0.10114687579999999</v>
          </cell>
          <cell r="BQ25">
            <v>0.1078800479</v>
          </cell>
          <cell r="BR25">
            <v>0.10586857719999998</v>
          </cell>
          <cell r="BS25">
            <v>0.10761308780000001</v>
          </cell>
          <cell r="BT25">
            <v>0.105091725</v>
          </cell>
          <cell r="BU25">
            <v>0.1003960723</v>
          </cell>
          <cell r="BV25">
            <v>9.8067026799999985E-2</v>
          </cell>
          <cell r="BX25">
            <v>1.0385733382821869</v>
          </cell>
          <cell r="BZ25" t="e">
            <v>#VALUE!</v>
          </cell>
          <cell r="CB25">
            <v>0.96817689000000007</v>
          </cell>
        </row>
        <row r="31">
          <cell r="A31" t="str">
            <v>Net Property Income</v>
          </cell>
          <cell r="B31">
            <v>3.36689719</v>
          </cell>
          <cell r="C31">
            <v>0.28276254906525577</v>
          </cell>
          <cell r="D31">
            <v>0.28277582956525571</v>
          </cell>
          <cell r="E31">
            <v>0.2843508503652557</v>
          </cell>
          <cell r="F31">
            <v>0.28281756416525572</v>
          </cell>
          <cell r="G31">
            <v>0.28872480766525566</v>
          </cell>
          <cell r="H31">
            <v>0.27184228146525574</v>
          </cell>
          <cell r="I31">
            <v>0.28928350476525572</v>
          </cell>
          <cell r="J31">
            <v>0.28490941176525575</v>
          </cell>
          <cell r="K31">
            <v>0.35646190266525563</v>
          </cell>
          <cell r="L31">
            <v>0.28473222766525569</v>
          </cell>
          <cell r="M31">
            <v>0.29334322766525578</v>
          </cell>
          <cell r="N31">
            <v>0.29750651149999996</v>
          </cell>
          <cell r="O31">
            <v>0.30180994960000007</v>
          </cell>
          <cell r="P31">
            <v>0.28842608970000005</v>
          </cell>
          <cell r="Q31">
            <v>0.28640888860000002</v>
          </cell>
          <cell r="R31">
            <v>0.29843592870000002</v>
          </cell>
          <cell r="S31">
            <v>0.233652584</v>
          </cell>
          <cell r="T31">
            <v>0.29800403819999999</v>
          </cell>
          <cell r="U31">
            <v>0.29488072100000001</v>
          </cell>
          <cell r="V31">
            <v>0.29599764090000003</v>
          </cell>
          <cell r="W31">
            <v>0.29441720090000001</v>
          </cell>
          <cell r="X31">
            <v>0.29878812600000004</v>
          </cell>
          <cell r="Y31">
            <v>0.30304215600000001</v>
          </cell>
          <cell r="Z31">
            <v>0.30515215600000001</v>
          </cell>
          <cell r="AA31">
            <v>0.30275124539999998</v>
          </cell>
          <cell r="AB31">
            <v>0.28903278869999999</v>
          </cell>
          <cell r="AC31">
            <v>0.28697603220000001</v>
          </cell>
          <cell r="AD31">
            <v>0.29931927290000004</v>
          </cell>
          <cell r="AE31">
            <v>0.26448060070000001</v>
          </cell>
          <cell r="AF31">
            <v>0.29286543710000001</v>
          </cell>
          <cell r="AG31">
            <v>0.22136911070000004</v>
          </cell>
          <cell r="AH31">
            <v>0.30453919230000004</v>
          </cell>
          <cell r="AI31">
            <v>0.3060676591</v>
          </cell>
          <cell r="AJ31">
            <v>0.31056872170000005</v>
          </cell>
          <cell r="AK31">
            <v>0.31492910240000005</v>
          </cell>
          <cell r="AL31">
            <v>0.31709185240000004</v>
          </cell>
          <cell r="AM31">
            <v>0.31464635149999998</v>
          </cell>
          <cell r="AN31">
            <v>0.30058493399999997</v>
          </cell>
          <cell r="AO31">
            <v>0.25785340610000007</v>
          </cell>
          <cell r="AP31">
            <v>0.30287537380000001</v>
          </cell>
          <cell r="AQ31">
            <v>0.26716573379999997</v>
          </cell>
          <cell r="AR31">
            <v>0.3120387745</v>
          </cell>
          <cell r="AS31">
            <v>0.30364766180000002</v>
          </cell>
          <cell r="AT31">
            <v>0.3076993314</v>
          </cell>
          <cell r="AU31">
            <v>0.3060388819</v>
          </cell>
          <cell r="AV31">
            <v>0.3106740711</v>
          </cell>
          <cell r="AW31">
            <v>0.31514346130000004</v>
          </cell>
          <cell r="AX31">
            <v>0.31736028040000003</v>
          </cell>
          <cell r="AY31">
            <v>0.25960920279999999</v>
          </cell>
          <cell r="AZ31">
            <v>0.30123251130000001</v>
          </cell>
          <cell r="BA31">
            <v>0.29788931569999999</v>
          </cell>
          <cell r="BB31">
            <v>0.2782260091</v>
          </cell>
          <cell r="BC31">
            <v>0.27166045569999997</v>
          </cell>
          <cell r="BD31">
            <v>0.315355465</v>
          </cell>
          <cell r="BE31">
            <v>0.30940275039999998</v>
          </cell>
          <cell r="BF31">
            <v>0.31072135689999991</v>
          </cell>
          <cell r="BG31">
            <v>0.31683601239999992</v>
          </cell>
          <cell r="BH31">
            <v>0.23813642699999998</v>
          </cell>
          <cell r="BI31">
            <v>0.32153832479999994</v>
          </cell>
          <cell r="BJ31">
            <v>0.32381056439999995</v>
          </cell>
          <cell r="BK31">
            <v>0.31956375509999996</v>
          </cell>
          <cell r="BL31">
            <v>0.30479047729999997</v>
          </cell>
          <cell r="BM31">
            <v>0.30136370179999994</v>
          </cell>
          <cell r="BN31">
            <v>0.3133186832</v>
          </cell>
          <cell r="BO31">
            <v>0.27687022480000001</v>
          </cell>
          <cell r="BP31">
            <v>0.32226458099999999</v>
          </cell>
          <cell r="BQ31">
            <v>0.31557326830000004</v>
          </cell>
          <cell r="BR31">
            <v>0.31758473900000006</v>
          </cell>
          <cell r="BS31">
            <v>0.31584022840000003</v>
          </cell>
          <cell r="BT31">
            <v>0.31836159120000007</v>
          </cell>
          <cell r="BU31">
            <v>0.32305724390000001</v>
          </cell>
          <cell r="BV31">
            <v>0.32538628940000003</v>
          </cell>
          <cell r="BX31">
            <v>3.4995106683178143</v>
          </cell>
          <cell r="BZ31" t="e">
            <v>#VALUE!</v>
          </cell>
          <cell r="CB31">
            <v>3.36689719</v>
          </cell>
        </row>
        <row r="59">
          <cell r="A59" t="str">
            <v xml:space="preserve">Total Tangible CapEx </v>
          </cell>
          <cell r="B59">
            <v>4.6488799999999997E-2</v>
          </cell>
          <cell r="C59">
            <v>-0.58568498843474426</v>
          </cell>
          <cell r="D59">
            <v>1.3459988434744267E-2</v>
          </cell>
          <cell r="E59">
            <v>2.3326988434744268E-2</v>
          </cell>
          <cell r="F59">
            <v>1.3459988434744267E-2</v>
          </cell>
          <cell r="G59">
            <v>4.8954988434744266E-2</v>
          </cell>
          <cell r="H59">
            <v>1.3459988434744267E-2</v>
          </cell>
          <cell r="I59">
            <v>1.3459988434744267E-2</v>
          </cell>
          <cell r="J59">
            <v>2.3209078234744267E-2</v>
          </cell>
          <cell r="K59">
            <v>1.3459988434744267E-2</v>
          </cell>
          <cell r="L59">
            <v>1.3459988434744267E-2</v>
          </cell>
          <cell r="M59">
            <v>1.3459988434744267E-2</v>
          </cell>
          <cell r="N59">
            <v>1.34341584E-2</v>
          </cell>
          <cell r="O59">
            <v>1.34341584E-2</v>
          </cell>
          <cell r="P59">
            <v>4.3434158399999999E-2</v>
          </cell>
          <cell r="Q59">
            <v>8.843415839999999E-2</v>
          </cell>
          <cell r="R59">
            <v>6.84341584E-2</v>
          </cell>
          <cell r="S59">
            <v>0.1013937922</v>
          </cell>
          <cell r="T59">
            <v>3.4626793499999996E-2</v>
          </cell>
          <cell r="U59">
            <v>4.9650445700000004E-2</v>
          </cell>
          <cell r="V59">
            <v>6.9650445699999994E-2</v>
          </cell>
          <cell r="W59">
            <v>1.9650445699999998E-2</v>
          </cell>
          <cell r="X59">
            <v>1.4650445699999999E-2</v>
          </cell>
          <cell r="Y59">
            <v>4.4650445699999999E-2</v>
          </cell>
          <cell r="Z59">
            <v>0.23465044569999999</v>
          </cell>
          <cell r="AA59">
            <v>1.4650445699999999E-2</v>
          </cell>
          <cell r="AB59">
            <v>1.4650445699999999E-2</v>
          </cell>
          <cell r="AC59">
            <v>1.4650445699999999E-2</v>
          </cell>
          <cell r="AD59">
            <v>1.4650445699999999E-2</v>
          </cell>
          <cell r="AE59">
            <v>2.0670520899999999E-2</v>
          </cell>
          <cell r="AF59">
            <v>5.7297082099999994E-2</v>
          </cell>
          <cell r="AG59">
            <v>1.3738387000000003E-2</v>
          </cell>
          <cell r="AH59">
            <v>1.7312852700000023E-2</v>
          </cell>
          <cell r="AI59">
            <v>1.7312851600000002E-2</v>
          </cell>
          <cell r="AJ59">
            <v>1.7312851600000002E-2</v>
          </cell>
          <cell r="AK59">
            <v>1.7312851600000002E-2</v>
          </cell>
          <cell r="AL59">
            <v>1.7312851600000002E-2</v>
          </cell>
          <cell r="AM59">
            <v>1.7312851600000002E-2</v>
          </cell>
          <cell r="AN59">
            <v>3.2534903400000002E-2</v>
          </cell>
          <cell r="AO59">
            <v>1.7312851600000002E-2</v>
          </cell>
          <cell r="AP59">
            <v>1.88052288E-2</v>
          </cell>
          <cell r="AQ59">
            <v>1.88052288E-2</v>
          </cell>
          <cell r="AR59">
            <v>1.88052288E-2</v>
          </cell>
          <cell r="AS59">
            <v>1.88052288E-2</v>
          </cell>
          <cell r="AT59">
            <v>1.88052288E-2</v>
          </cell>
          <cell r="AU59">
            <v>1.88052288E-2</v>
          </cell>
          <cell r="AV59">
            <v>1.88052288E-2</v>
          </cell>
          <cell r="AW59">
            <v>1.88052288E-2</v>
          </cell>
          <cell r="AX59">
            <v>4.4389709300000003E-2</v>
          </cell>
          <cell r="AY59">
            <v>1.47477068E-2</v>
          </cell>
          <cell r="AZ59">
            <v>1.7242805099999998E-2</v>
          </cell>
          <cell r="BA59">
            <v>3.1013630299999997E-2</v>
          </cell>
          <cell r="BB59">
            <v>1.5166707999999999E-2</v>
          </cell>
          <cell r="BC59">
            <v>1.6504577599999997E-2</v>
          </cell>
          <cell r="BD59">
            <v>1.6504577599999997E-2</v>
          </cell>
          <cell r="BE59">
            <v>1.6504577599999997E-2</v>
          </cell>
          <cell r="BF59">
            <v>1.6504577599999997E-2</v>
          </cell>
          <cell r="BG59">
            <v>5.4061265099999992E-2</v>
          </cell>
          <cell r="BH59">
            <v>1.6504577599999997E-2</v>
          </cell>
          <cell r="BI59">
            <v>2.0000467100000002E-2</v>
          </cell>
          <cell r="BJ59">
            <v>2.0000466999999997E-2</v>
          </cell>
          <cell r="BK59">
            <v>2.0000466999999997E-2</v>
          </cell>
          <cell r="BL59">
            <v>2.0000466999999997E-2</v>
          </cell>
          <cell r="BM59">
            <v>2.0000466999999997E-2</v>
          </cell>
          <cell r="BN59">
            <v>2.0000466999999997E-2</v>
          </cell>
          <cell r="BO59">
            <v>2.0000466999999997E-2</v>
          </cell>
          <cell r="BP59">
            <v>2.0000466999999997E-2</v>
          </cell>
          <cell r="BQ59">
            <v>2.0000466999999997E-2</v>
          </cell>
          <cell r="BR59">
            <v>2.0000466999999997E-2</v>
          </cell>
          <cell r="BS59">
            <v>2.0000466999999997E-2</v>
          </cell>
          <cell r="BT59">
            <v>2.0000466999999997E-2</v>
          </cell>
          <cell r="BU59">
            <v>2.0000466999999997E-2</v>
          </cell>
          <cell r="BV59">
            <v>2.0000466999999997E-2</v>
          </cell>
          <cell r="BX59">
            <v>-0.38253985588730155</v>
          </cell>
          <cell r="BZ59">
            <v>0</v>
          </cell>
          <cell r="CB59">
            <v>4.6488799999999997E-2</v>
          </cell>
        </row>
        <row r="84">
          <cell r="A84" t="str">
            <v xml:space="preserve">Book Value of Property </v>
          </cell>
          <cell r="B84">
            <v>39.523423800000003</v>
          </cell>
          <cell r="C84">
            <v>39.605318883230517</v>
          </cell>
          <cell r="D84">
            <v>39.608061943330519</v>
          </cell>
          <cell r="E84">
            <v>39.620672003430521</v>
          </cell>
          <cell r="F84">
            <v>39.623415063530523</v>
          </cell>
          <cell r="G84">
            <v>39.661653123630522</v>
          </cell>
          <cell r="H84">
            <v>42.001199183730527</v>
          </cell>
          <cell r="I84">
            <v>42.003942243830529</v>
          </cell>
          <cell r="J84">
            <v>42.016434393730528</v>
          </cell>
          <cell r="K84">
            <v>42.01917745383053</v>
          </cell>
          <cell r="L84">
            <v>42.021920513930532</v>
          </cell>
          <cell r="M84">
            <v>42.024663574030534</v>
          </cell>
          <cell r="N84">
            <v>42.027406629430537</v>
          </cell>
          <cell r="O84">
            <v>42.03014968483054</v>
          </cell>
          <cell r="P84">
            <v>42.062892740230538</v>
          </cell>
          <cell r="Q84">
            <v>42.140635795630537</v>
          </cell>
          <cell r="R84">
            <v>42.19837885103054</v>
          </cell>
          <cell r="S84">
            <v>42.289081540230541</v>
          </cell>
          <cell r="T84">
            <v>42.384801833930538</v>
          </cell>
          <cell r="U84">
            <v>42.422544889330538</v>
          </cell>
          <cell r="V84">
            <v>42.480287944730541</v>
          </cell>
          <cell r="W84">
            <v>42.48803100013054</v>
          </cell>
          <cell r="X84">
            <v>42.490774055530544</v>
          </cell>
          <cell r="Y84">
            <v>42.523517110930541</v>
          </cell>
          <cell r="Z84">
            <v>42.746260166330543</v>
          </cell>
          <cell r="AA84">
            <v>42.749003221730547</v>
          </cell>
          <cell r="AB84">
            <v>42.75174627713055</v>
          </cell>
          <cell r="AC84">
            <v>42.754489332530554</v>
          </cell>
          <cell r="AD84">
            <v>42.757232387930557</v>
          </cell>
          <cell r="AE84">
            <v>42.765995518530559</v>
          </cell>
          <cell r="AF84">
            <v>42.811705527030561</v>
          </cell>
          <cell r="AG84">
            <v>42.853049034530564</v>
          </cell>
          <cell r="AH84">
            <v>43.070260066530565</v>
          </cell>
          <cell r="AI84">
            <v>43.073003121930569</v>
          </cell>
          <cell r="AJ84">
            <v>43.075746177330572</v>
          </cell>
          <cell r="AK84">
            <v>43.078489232730576</v>
          </cell>
          <cell r="AL84">
            <v>43.081232288130579</v>
          </cell>
          <cell r="AM84">
            <v>43.083975343530582</v>
          </cell>
          <cell r="AN84">
            <v>43.101940450730581</v>
          </cell>
          <cell r="AO84">
            <v>43.104683506130584</v>
          </cell>
          <cell r="AP84">
            <v>43.196969200230583</v>
          </cell>
          <cell r="AQ84">
            <v>43.199712255630587</v>
          </cell>
          <cell r="AR84">
            <v>43.20245531103059</v>
          </cell>
          <cell r="AS84">
            <v>43.205198366430594</v>
          </cell>
          <cell r="AT84">
            <v>43.207941421830597</v>
          </cell>
          <cell r="AU84">
            <v>43.2106844772306</v>
          </cell>
          <cell r="AV84">
            <v>43.213427532630604</v>
          </cell>
          <cell r="AW84">
            <v>43.216170588030607</v>
          </cell>
          <cell r="AX84">
            <v>43.244498123930605</v>
          </cell>
          <cell r="AY84">
            <v>43.244498123930605</v>
          </cell>
          <cell r="AZ84">
            <v>43.394204018430607</v>
          </cell>
          <cell r="BA84">
            <v>43.407974843630605</v>
          </cell>
          <cell r="BB84">
            <v>43.407974843630605</v>
          </cell>
          <cell r="BC84">
            <v>43.488246843630606</v>
          </cell>
          <cell r="BD84">
            <v>43.488246843630606</v>
          </cell>
          <cell r="BE84">
            <v>43.488246843630606</v>
          </cell>
          <cell r="BF84">
            <v>43.488246843630606</v>
          </cell>
          <cell r="BG84">
            <v>43.525803531130606</v>
          </cell>
          <cell r="BH84">
            <v>43.525803531130606</v>
          </cell>
          <cell r="BI84">
            <v>43.735556886630604</v>
          </cell>
          <cell r="BJ84">
            <v>43.735556886630604</v>
          </cell>
          <cell r="BK84">
            <v>43.735556886630604</v>
          </cell>
          <cell r="BL84">
            <v>43.735556886630604</v>
          </cell>
          <cell r="BM84">
            <v>43.735556886630604</v>
          </cell>
          <cell r="BN84">
            <v>43.735556886630604</v>
          </cell>
          <cell r="BO84">
            <v>43.735556886630604</v>
          </cell>
          <cell r="BP84">
            <v>43.735556886630604</v>
          </cell>
          <cell r="BQ84">
            <v>43.735556886630604</v>
          </cell>
          <cell r="BR84">
            <v>43.735556886630604</v>
          </cell>
          <cell r="BS84">
            <v>43.735556886630604</v>
          </cell>
          <cell r="BT84">
            <v>43.735556886630604</v>
          </cell>
          <cell r="BU84">
            <v>43.735556886630604</v>
          </cell>
          <cell r="BV84">
            <v>43.735556886630604</v>
          </cell>
          <cell r="BX84">
            <v>42.027406629430537</v>
          </cell>
          <cell r="BZ84" t="e">
            <v>#VALUE!</v>
          </cell>
          <cell r="CB84">
            <v>39.563423800000002</v>
          </cell>
        </row>
      </sheetData>
      <sheetData sheetId="8" refreshError="1">
        <row r="16">
          <cell r="A16" t="str">
            <v>Gross Income</v>
          </cell>
          <cell r="B16">
            <v>5.1496249700000005</v>
          </cell>
          <cell r="C16">
            <v>0.4402211406</v>
          </cell>
          <cell r="D16">
            <v>0.44454505239999997</v>
          </cell>
          <cell r="E16">
            <v>0.45128393339999995</v>
          </cell>
          <cell r="F16">
            <v>0.5202857433000001</v>
          </cell>
          <cell r="G16">
            <v>0.48974570090000002</v>
          </cell>
          <cell r="H16">
            <v>0.48954341480000002</v>
          </cell>
          <cell r="I16">
            <v>0.50769666369999999</v>
          </cell>
          <cell r="J16">
            <v>0.51097449370000003</v>
          </cell>
          <cell r="K16">
            <v>0.50665509519999996</v>
          </cell>
          <cell r="L16">
            <v>0.49733212650000003</v>
          </cell>
          <cell r="M16">
            <v>0.50619154690000001</v>
          </cell>
          <cell r="N16">
            <v>0.49867067200000004</v>
          </cell>
          <cell r="O16">
            <v>0.50190355260000008</v>
          </cell>
          <cell r="P16">
            <v>0.50027780960000001</v>
          </cell>
          <cell r="Q16">
            <v>0.50137325749999995</v>
          </cell>
          <cell r="R16">
            <v>0.43427766109999999</v>
          </cell>
          <cell r="S16">
            <v>0.45270798060000006</v>
          </cell>
          <cell r="T16">
            <v>0.46460116949999997</v>
          </cell>
          <cell r="U16">
            <v>0.46363931060000002</v>
          </cell>
          <cell r="V16">
            <v>0.46076347530000006</v>
          </cell>
          <cell r="W16">
            <v>0.47143627410000005</v>
          </cell>
          <cell r="X16">
            <v>0.50553239110000014</v>
          </cell>
          <cell r="Y16">
            <v>0.51401174729999999</v>
          </cell>
          <cell r="Z16">
            <v>0.51423720579999999</v>
          </cell>
          <cell r="AA16">
            <v>0.51249867709999997</v>
          </cell>
          <cell r="AB16">
            <v>0.51848900929999997</v>
          </cell>
          <cell r="AC16">
            <v>0.51343600469999995</v>
          </cell>
          <cell r="AD16">
            <v>0.521518759</v>
          </cell>
          <cell r="AE16">
            <v>0.51710574639999995</v>
          </cell>
          <cell r="AF16">
            <v>0.52352921219999993</v>
          </cell>
          <cell r="AG16">
            <v>0.51278546609999998</v>
          </cell>
          <cell r="AH16">
            <v>0.52497783750000004</v>
          </cell>
          <cell r="AI16">
            <v>0.52501870139999995</v>
          </cell>
          <cell r="AJ16">
            <v>0.46428456290000003</v>
          </cell>
          <cell r="AK16">
            <v>0.51330558319999997</v>
          </cell>
          <cell r="AL16">
            <v>0.52226068910000001</v>
          </cell>
          <cell r="AM16">
            <v>0.51862039189999998</v>
          </cell>
          <cell r="AN16">
            <v>0.53697958499999998</v>
          </cell>
          <cell r="AO16">
            <v>0.53800960650000007</v>
          </cell>
          <cell r="AP16">
            <v>0.54177342650000004</v>
          </cell>
          <cell r="AQ16">
            <v>0.54160079280000006</v>
          </cell>
          <cell r="AR16">
            <v>0.53988832230000006</v>
          </cell>
          <cell r="AS16">
            <v>0.5471309243000001</v>
          </cell>
          <cell r="AT16">
            <v>0.54762226579999995</v>
          </cell>
          <cell r="AU16">
            <v>0.5483300190999999</v>
          </cell>
          <cell r="AV16">
            <v>0.54021972229999982</v>
          </cell>
          <cell r="AW16">
            <v>0.55114447489999996</v>
          </cell>
          <cell r="AX16">
            <v>0.55114447489999996</v>
          </cell>
          <cell r="AY16">
            <v>0.54413931869999987</v>
          </cell>
          <cell r="AZ16">
            <v>0.54081171039999987</v>
          </cell>
          <cell r="BA16">
            <v>0.55661496170000013</v>
          </cell>
          <cell r="BB16">
            <v>0.55115644359999993</v>
          </cell>
          <cell r="BC16">
            <v>0.5593673482</v>
          </cell>
          <cell r="BD16">
            <v>0.55822566309999999</v>
          </cell>
          <cell r="BE16">
            <v>0.56192925820000006</v>
          </cell>
          <cell r="BF16">
            <v>0.56239381970000002</v>
          </cell>
          <cell r="BG16">
            <v>0.56239381970000002</v>
          </cell>
          <cell r="BH16">
            <v>0.56239381970000002</v>
          </cell>
          <cell r="BI16">
            <v>0.56439455420000006</v>
          </cell>
          <cell r="BJ16">
            <v>0.56495860400000009</v>
          </cell>
          <cell r="BK16">
            <v>0.54051800710000009</v>
          </cell>
          <cell r="BL16">
            <v>0.56942544920000004</v>
          </cell>
          <cell r="BM16">
            <v>0.57052883399999998</v>
          </cell>
          <cell r="BN16">
            <v>0.44218792790000006</v>
          </cell>
          <cell r="BO16">
            <v>0.45199807699999994</v>
          </cell>
          <cell r="BP16">
            <v>0.54694518579999996</v>
          </cell>
          <cell r="BQ16">
            <v>0.56759915569999997</v>
          </cell>
          <cell r="BR16">
            <v>0.56777710950000004</v>
          </cell>
          <cell r="BS16">
            <v>0.56806079340000004</v>
          </cell>
          <cell r="BT16">
            <v>0.56911730049999998</v>
          </cell>
          <cell r="BU16">
            <v>0.56966651360000009</v>
          </cell>
          <cell r="BV16">
            <v>0.56966651360000009</v>
          </cell>
          <cell r="BX16">
            <v>5.8631455834000006</v>
          </cell>
          <cell r="BZ16">
            <v>0.57060891749999998</v>
          </cell>
          <cell r="CB16">
            <v>5.1496249700000005</v>
          </cell>
        </row>
        <row r="25">
          <cell r="A25" t="str">
            <v>Total Expenses</v>
          </cell>
          <cell r="B25">
            <v>1.5102721800000003</v>
          </cell>
          <cell r="C25">
            <v>0.10072015474444444</v>
          </cell>
          <cell r="D25">
            <v>9.3023044511111111E-2</v>
          </cell>
          <cell r="E25">
            <v>0.11382684274444445</v>
          </cell>
          <cell r="F25">
            <v>0.12319598794444445</v>
          </cell>
          <cell r="G25">
            <v>0.10263971941111111</v>
          </cell>
          <cell r="H25">
            <v>0.10678988851111111</v>
          </cell>
          <cell r="I25">
            <v>0.11608629690277777</v>
          </cell>
          <cell r="J25">
            <v>0.12882627219444442</v>
          </cell>
          <cell r="K25">
            <v>0.13621990182777777</v>
          </cell>
          <cell r="L25">
            <v>0.11342448192777778</v>
          </cell>
          <cell r="M25">
            <v>0.12693225966111107</v>
          </cell>
          <cell r="N25">
            <v>0.116783228</v>
          </cell>
          <cell r="O25">
            <v>0.1566504034</v>
          </cell>
          <cell r="P25">
            <v>0.13770588140000001</v>
          </cell>
          <cell r="Q25">
            <v>0.13036669609999998</v>
          </cell>
          <cell r="R25">
            <v>0.14422636799999999</v>
          </cell>
          <cell r="S25">
            <v>0.13525869770000001</v>
          </cell>
          <cell r="T25">
            <v>0.12928419890000001</v>
          </cell>
          <cell r="U25">
            <v>0.12795648600000001</v>
          </cell>
          <cell r="V25">
            <v>0.13620778580000001</v>
          </cell>
          <cell r="W25">
            <v>0.1328105684</v>
          </cell>
          <cell r="X25">
            <v>0.13289667699999999</v>
          </cell>
          <cell r="Y25">
            <v>0.1409782909</v>
          </cell>
          <cell r="Z25">
            <v>0.12761220080000002</v>
          </cell>
          <cell r="AA25">
            <v>0.17155767229999999</v>
          </cell>
          <cell r="AB25">
            <v>0.1518110899</v>
          </cell>
          <cell r="AC25">
            <v>0.1458750493</v>
          </cell>
          <cell r="AD25">
            <v>0.15390837249999997</v>
          </cell>
          <cell r="AE25">
            <v>0.14174725169999999</v>
          </cell>
          <cell r="AF25">
            <v>0.13575672650000001</v>
          </cell>
          <cell r="AG25">
            <v>0.13424767610000002</v>
          </cell>
          <cell r="AH25">
            <v>0.14287200000000003</v>
          </cell>
          <cell r="AI25">
            <v>0.1389579558</v>
          </cell>
          <cell r="AJ25">
            <v>0.13644238010000001</v>
          </cell>
          <cell r="AK25">
            <v>0.14750103480000001</v>
          </cell>
          <cell r="AL25">
            <v>0.13323294020000001</v>
          </cell>
          <cell r="AM25">
            <v>0.17857109880000002</v>
          </cell>
          <cell r="AN25">
            <v>0.15876524829999999</v>
          </cell>
          <cell r="AO25">
            <v>0.1516084227</v>
          </cell>
          <cell r="AP25">
            <v>0.16087374629999998</v>
          </cell>
          <cell r="AQ25">
            <v>0.14904097829999999</v>
          </cell>
          <cell r="AR25">
            <v>0.14693781090000002</v>
          </cell>
          <cell r="AS25">
            <v>0.14147911429999999</v>
          </cell>
          <cell r="AT25">
            <v>0.1500932321</v>
          </cell>
          <cell r="AU25">
            <v>0.14641966980000001</v>
          </cell>
          <cell r="AV25">
            <v>0.1430521465</v>
          </cell>
          <cell r="AW25">
            <v>0.15456277670000002</v>
          </cell>
          <cell r="AX25">
            <v>0.13774278250000002</v>
          </cell>
          <cell r="AY25">
            <v>0.18386933789999999</v>
          </cell>
          <cell r="AZ25">
            <v>0.1638699595</v>
          </cell>
          <cell r="BA25">
            <v>0.15637526309999997</v>
          </cell>
          <cell r="BB25">
            <v>0.16607871269999999</v>
          </cell>
          <cell r="BC25">
            <v>0.15434918040000001</v>
          </cell>
          <cell r="BD25">
            <v>0.14797195970000002</v>
          </cell>
          <cell r="BE25">
            <v>0.14629206780000001</v>
          </cell>
          <cell r="BF25">
            <v>0.15519150860000003</v>
          </cell>
          <cell r="BG25">
            <v>0.15058124170000001</v>
          </cell>
          <cell r="BH25">
            <v>0.1479383155</v>
          </cell>
          <cell r="BI25">
            <v>0.1564601602</v>
          </cell>
          <cell r="BJ25">
            <v>0.14489573680000001</v>
          </cell>
          <cell r="BK25">
            <v>0.18901641470000002</v>
          </cell>
          <cell r="BL25">
            <v>0.16887868350000002</v>
          </cell>
          <cell r="BM25">
            <v>0.1608198951</v>
          </cell>
          <cell r="BN25">
            <v>0.16542670130000001</v>
          </cell>
          <cell r="BO25">
            <v>0.1543893556</v>
          </cell>
          <cell r="BP25">
            <v>0.15327500029999999</v>
          </cell>
          <cell r="BQ25">
            <v>0.15053139359999998</v>
          </cell>
          <cell r="BR25">
            <v>0.15916369209999998</v>
          </cell>
          <cell r="BS25">
            <v>0.15510088219999998</v>
          </cell>
          <cell r="BT25">
            <v>0.15207560920000002</v>
          </cell>
          <cell r="BU25">
            <v>0.1624890339</v>
          </cell>
          <cell r="BV25">
            <v>0.1460568384</v>
          </cell>
          <cell r="BX25">
            <v>1.3784680783805554</v>
          </cell>
          <cell r="BZ25" t="e">
            <v>#VALUE!</v>
          </cell>
          <cell r="CB25">
            <v>1.5102721800000003</v>
          </cell>
        </row>
        <row r="31">
          <cell r="A31" t="str">
            <v>Net Property Income</v>
          </cell>
          <cell r="B31">
            <v>3.6393527900000002</v>
          </cell>
          <cell r="C31">
            <v>0.33950098585555555</v>
          </cell>
          <cell r="D31">
            <v>0.35152200788888888</v>
          </cell>
          <cell r="E31">
            <v>0.33745709065555551</v>
          </cell>
          <cell r="F31">
            <v>0.39708975535555568</v>
          </cell>
          <cell r="G31">
            <v>0.38710598148888892</v>
          </cell>
          <cell r="H31">
            <v>0.38275352628888892</v>
          </cell>
          <cell r="I31">
            <v>0.39161036679722222</v>
          </cell>
          <cell r="J31">
            <v>0.38214822150555561</v>
          </cell>
          <cell r="K31">
            <v>0.37043519337222219</v>
          </cell>
          <cell r="L31">
            <v>0.38390764457222226</v>
          </cell>
          <cell r="M31">
            <v>0.37925928723888891</v>
          </cell>
          <cell r="N31">
            <v>0.38188744400000002</v>
          </cell>
          <cell r="O31">
            <v>0.34525314920000005</v>
          </cell>
          <cell r="P31">
            <v>0.3625719282</v>
          </cell>
          <cell r="Q31">
            <v>0.37100656139999999</v>
          </cell>
          <cell r="R31">
            <v>0.2900512931</v>
          </cell>
          <cell r="S31">
            <v>0.31744928290000007</v>
          </cell>
          <cell r="T31">
            <v>0.33531697059999999</v>
          </cell>
          <cell r="U31">
            <v>0.33568282459999998</v>
          </cell>
          <cell r="V31">
            <v>0.32455568950000002</v>
          </cell>
          <cell r="W31">
            <v>0.33862570570000006</v>
          </cell>
          <cell r="X31">
            <v>0.37263571410000018</v>
          </cell>
          <cell r="Y31">
            <v>0.37303345639999996</v>
          </cell>
          <cell r="Z31">
            <v>0.38662500499999997</v>
          </cell>
          <cell r="AA31">
            <v>0.3409410048</v>
          </cell>
          <cell r="AB31">
            <v>0.36667791939999994</v>
          </cell>
          <cell r="AC31">
            <v>0.36756095539999994</v>
          </cell>
          <cell r="AD31">
            <v>0.3676103865</v>
          </cell>
          <cell r="AE31">
            <v>0.37535849469999993</v>
          </cell>
          <cell r="AF31">
            <v>0.38777248569999989</v>
          </cell>
          <cell r="AG31">
            <v>0.37853778999999999</v>
          </cell>
          <cell r="AH31">
            <v>0.38210583750000005</v>
          </cell>
          <cell r="AI31">
            <v>0.38606074559999992</v>
          </cell>
          <cell r="AJ31">
            <v>0.32784218279999999</v>
          </cell>
          <cell r="AK31">
            <v>0.36580454839999998</v>
          </cell>
          <cell r="AL31">
            <v>0.38902774890000003</v>
          </cell>
          <cell r="AM31">
            <v>0.34004929309999998</v>
          </cell>
          <cell r="AN31">
            <v>0.37821433669999999</v>
          </cell>
          <cell r="AO31">
            <v>0.3864011838000001</v>
          </cell>
          <cell r="AP31">
            <v>0.38089968020000009</v>
          </cell>
          <cell r="AQ31">
            <v>0.3925598145000001</v>
          </cell>
          <cell r="AR31">
            <v>0.39295051140000004</v>
          </cell>
          <cell r="AS31">
            <v>0.40565181000000011</v>
          </cell>
          <cell r="AT31">
            <v>0.39752903369999992</v>
          </cell>
          <cell r="AU31">
            <v>0.40191034929999991</v>
          </cell>
          <cell r="AV31">
            <v>0.39716757579999984</v>
          </cell>
          <cell r="AW31">
            <v>0.39658169819999994</v>
          </cell>
          <cell r="AX31">
            <v>0.41340169239999991</v>
          </cell>
          <cell r="AY31">
            <v>0.36026998079999989</v>
          </cell>
          <cell r="AZ31">
            <v>0.37694175089999987</v>
          </cell>
          <cell r="BA31">
            <v>0.40023969860000019</v>
          </cell>
          <cell r="BB31">
            <v>0.38507773089999997</v>
          </cell>
          <cell r="BC31">
            <v>0.4050181678</v>
          </cell>
          <cell r="BD31">
            <v>0.4102537034</v>
          </cell>
          <cell r="BE31">
            <v>0.41563719040000002</v>
          </cell>
          <cell r="BF31">
            <v>0.40720231109999999</v>
          </cell>
          <cell r="BG31">
            <v>0.41181257800000004</v>
          </cell>
          <cell r="BH31">
            <v>0.41445550419999999</v>
          </cell>
          <cell r="BI31">
            <v>0.40793439400000009</v>
          </cell>
          <cell r="BJ31">
            <v>0.42006286720000008</v>
          </cell>
          <cell r="BK31">
            <v>0.35150159240000006</v>
          </cell>
          <cell r="BL31">
            <v>0.40054676570000003</v>
          </cell>
          <cell r="BM31">
            <v>0.40970893889999999</v>
          </cell>
          <cell r="BN31">
            <v>0.27676122660000002</v>
          </cell>
          <cell r="BO31">
            <v>0.29760872139999994</v>
          </cell>
          <cell r="BP31">
            <v>0.39367018549999999</v>
          </cell>
          <cell r="BQ31">
            <v>0.41706776209999996</v>
          </cell>
          <cell r="BR31">
            <v>0.40861341740000007</v>
          </cell>
          <cell r="BS31">
            <v>0.41295991120000008</v>
          </cell>
          <cell r="BT31">
            <v>0.41704169129999996</v>
          </cell>
          <cell r="BU31">
            <v>0.40717747970000007</v>
          </cell>
          <cell r="BV31">
            <v>0.42360967520000009</v>
          </cell>
          <cell r="BX31">
            <v>4.4846775050194454</v>
          </cell>
          <cell r="BZ31" t="e">
            <v>#VALUE!</v>
          </cell>
          <cell r="CB31">
            <v>3.6393527900000002</v>
          </cell>
        </row>
        <row r="59">
          <cell r="A59" t="str">
            <v xml:space="preserve">Total Tangible CapEx </v>
          </cell>
          <cell r="B59">
            <v>0.36063292000000002</v>
          </cell>
          <cell r="C59">
            <v>1.314196588888889E-2</v>
          </cell>
          <cell r="D59">
            <v>2.2308124011111111E-2</v>
          </cell>
          <cell r="E59">
            <v>3.4927824444444455E-3</v>
          </cell>
          <cell r="F59">
            <v>5.391247444444444E-3</v>
          </cell>
          <cell r="G59">
            <v>6.2143094111111116E-3</v>
          </cell>
          <cell r="H59">
            <v>8.088039011111112E-3</v>
          </cell>
          <cell r="I59">
            <v>3.8266464027777781E-3</v>
          </cell>
          <cell r="J59">
            <v>4.3758311944444442E-3</v>
          </cell>
          <cell r="K59">
            <v>1.1685882027777778E-2</v>
          </cell>
          <cell r="L59">
            <v>7.1180742027777785E-2</v>
          </cell>
          <cell r="M59">
            <v>5.5140559661111116E-2</v>
          </cell>
          <cell r="N59">
            <v>0.24579816500000001</v>
          </cell>
          <cell r="O59">
            <v>0.3429213559</v>
          </cell>
          <cell r="P59">
            <v>0.26880648579999999</v>
          </cell>
          <cell r="Q59">
            <v>0.2410064858</v>
          </cell>
          <cell r="R59">
            <v>0.46116546219999993</v>
          </cell>
          <cell r="S59">
            <v>0.28834221609999999</v>
          </cell>
          <cell r="T59">
            <v>0.14511112469999998</v>
          </cell>
          <cell r="U59">
            <v>8.479805809999999E-2</v>
          </cell>
          <cell r="V59">
            <v>8.8332218200000021E-2</v>
          </cell>
          <cell r="W59">
            <v>8.3753580799999991E-2</v>
          </cell>
          <cell r="X59">
            <v>4.2600484699999996E-2</v>
          </cell>
          <cell r="Y59">
            <v>4.7768721899999998E-2</v>
          </cell>
          <cell r="Z59">
            <v>3.9354766100000001E-2</v>
          </cell>
          <cell r="AA59">
            <v>1.56949719E-2</v>
          </cell>
          <cell r="AB59">
            <v>1.7104519299999999E-2</v>
          </cell>
          <cell r="AC59">
            <v>1.7150911800000002E-2</v>
          </cell>
          <cell r="AD59">
            <v>1.7759740900000001E-2</v>
          </cell>
          <cell r="AE59">
            <v>1.6400358300000001E-2</v>
          </cell>
          <cell r="AF59">
            <v>1.9205632600000001E-2</v>
          </cell>
          <cell r="AG59">
            <v>1.56692805E-2</v>
          </cell>
          <cell r="AH59">
            <v>1.6138192000000003E-2</v>
          </cell>
          <cell r="AI59">
            <v>1.6138192000000003E-2</v>
          </cell>
          <cell r="AJ59">
            <v>5.0701031800000004E-2</v>
          </cell>
          <cell r="AK59">
            <v>2.1847925599999995E-2</v>
          </cell>
          <cell r="AL59">
            <v>2.3662711999999999E-2</v>
          </cell>
          <cell r="AM59">
            <v>1.8811833900000005E-2</v>
          </cell>
          <cell r="AN59">
            <v>1.9463476599999995E-2</v>
          </cell>
          <cell r="AO59">
            <v>1.9463477200000003E-2</v>
          </cell>
          <cell r="AP59">
            <v>1.9463477200000003E-2</v>
          </cell>
          <cell r="AQ59">
            <v>2.25306979E-2</v>
          </cell>
          <cell r="AR59">
            <v>1.95311702E-2</v>
          </cell>
          <cell r="AS59">
            <v>1.9740353400000001E-2</v>
          </cell>
          <cell r="AT59">
            <v>1.9740353400000001E-2</v>
          </cell>
          <cell r="AU59">
            <v>2.2906608799999999E-2</v>
          </cell>
          <cell r="AV59">
            <v>1.9740353400000001E-2</v>
          </cell>
          <cell r="AW59">
            <v>2.0159742600000006E-2</v>
          </cell>
          <cell r="AX59">
            <v>2.0159742600000002E-2</v>
          </cell>
          <cell r="AY59">
            <v>2.67216105E-2</v>
          </cell>
          <cell r="AZ59">
            <v>2.0772967100000001E-2</v>
          </cell>
          <cell r="BA59">
            <v>2.3599003999999996E-2</v>
          </cell>
          <cell r="BB59">
            <v>2.0926694899999997E-2</v>
          </cell>
          <cell r="BC59">
            <v>2.2577230200000003E-2</v>
          </cell>
          <cell r="BD59">
            <v>2.14981941E-2</v>
          </cell>
          <cell r="BE59">
            <v>2.1543726599999997E-2</v>
          </cell>
          <cell r="BF59">
            <v>2.1543726599999997E-2</v>
          </cell>
          <cell r="BG59">
            <v>2.1543726599999997E-2</v>
          </cell>
          <cell r="BH59">
            <v>2.1543726599999997E-2</v>
          </cell>
          <cell r="BI59">
            <v>2.1543726599999997E-2</v>
          </cell>
          <cell r="BJ59">
            <v>3.3921055699999994E-2</v>
          </cell>
          <cell r="BK59">
            <v>2.0861826600000001E-2</v>
          </cell>
          <cell r="BL59">
            <v>2.1985111500000005E-2</v>
          </cell>
          <cell r="BM59">
            <v>2.24393596E-2</v>
          </cell>
          <cell r="BN59">
            <v>8.4884771400000003E-2</v>
          </cell>
          <cell r="BO59">
            <v>1.8251993299999991E-2</v>
          </cell>
          <cell r="BP59">
            <v>2.2259661999999996E-2</v>
          </cell>
          <cell r="BQ59">
            <v>2.2521154999999998E-2</v>
          </cell>
          <cell r="BR59">
            <v>2.2521154999999998E-2</v>
          </cell>
          <cell r="BS59">
            <v>2.2521154999999998E-2</v>
          </cell>
          <cell r="BT59">
            <v>2.2521154999999998E-2</v>
          </cell>
          <cell r="BU59">
            <v>2.2521154999999998E-2</v>
          </cell>
          <cell r="BV59">
            <v>2.2521154999999998E-2</v>
          </cell>
          <cell r="BX59">
            <v>0.45064429452500004</v>
          </cell>
          <cell r="BZ59">
            <v>0</v>
          </cell>
          <cell r="CB59">
            <v>0.36063292000000002</v>
          </cell>
        </row>
        <row r="84">
          <cell r="A84" t="str">
            <v xml:space="preserve">Book Value of Property </v>
          </cell>
          <cell r="B84">
            <v>48.545243740000011</v>
          </cell>
          <cell r="C84">
            <v>48.620714600944453</v>
          </cell>
          <cell r="D84">
            <v>48.642752840844452</v>
          </cell>
          <cell r="E84">
            <v>48.651237760744451</v>
          </cell>
          <cell r="F84">
            <v>48.780287557644449</v>
          </cell>
          <cell r="G84">
            <v>48.782902977944453</v>
          </cell>
          <cell r="H84">
            <v>56.099999127844455</v>
          </cell>
          <cell r="I84">
            <v>56.102185597844453</v>
          </cell>
          <cell r="J84">
            <v>56.10276650784445</v>
          </cell>
          <cell r="K84">
            <v>56.110762397844447</v>
          </cell>
          <cell r="L84">
            <v>56.178253147844444</v>
          </cell>
          <cell r="M84">
            <v>56.234181636944442</v>
          </cell>
          <cell r="N84">
            <v>56.487842576844443</v>
          </cell>
          <cell r="O84">
            <v>56.832616363444444</v>
          </cell>
          <cell r="P84">
            <v>57.096833613444446</v>
          </cell>
          <cell r="Q84">
            <v>57.333250863444448</v>
          </cell>
          <cell r="R84">
            <v>58.047374847844445</v>
          </cell>
          <cell r="S84">
            <v>58.443611554844445</v>
          </cell>
          <cell r="T84">
            <v>58.580000880644448</v>
          </cell>
          <cell r="U84">
            <v>58.662515543244446</v>
          </cell>
          <cell r="V84">
            <v>58.755970694644446</v>
          </cell>
          <cell r="W84">
            <v>58.852019636544448</v>
          </cell>
          <cell r="X84">
            <v>59.041607159944448</v>
          </cell>
          <cell r="Y84">
            <v>59.07368090994445</v>
          </cell>
          <cell r="Z84">
            <v>59.09734070414445</v>
          </cell>
          <cell r="AA84">
            <v>59.09734070414445</v>
          </cell>
          <cell r="AB84">
            <v>59.111255397344451</v>
          </cell>
          <cell r="AC84">
            <v>59.112647385644451</v>
          </cell>
          <cell r="AD84">
            <v>59.135052824344449</v>
          </cell>
          <cell r="AE84">
            <v>59.136123004544451</v>
          </cell>
          <cell r="AF84">
            <v>59.162943244744454</v>
          </cell>
          <cell r="AG84">
            <v>59.162943244744454</v>
          </cell>
          <cell r="AH84">
            <v>59.191077936144453</v>
          </cell>
          <cell r="AI84">
            <v>59.191077936144453</v>
          </cell>
          <cell r="AJ84">
            <v>59.225640775944456</v>
          </cell>
          <cell r="AK84">
            <v>59.418674940244458</v>
          </cell>
          <cell r="AL84">
            <v>59.42381987234446</v>
          </cell>
          <cell r="AM84">
            <v>59.446318174144459</v>
          </cell>
          <cell r="AN84">
            <v>59.487018242544458</v>
          </cell>
          <cell r="AO84">
            <v>59.487018242544458</v>
          </cell>
          <cell r="AP84">
            <v>59.487018242544458</v>
          </cell>
          <cell r="AQ84">
            <v>59.490085463244455</v>
          </cell>
          <cell r="AR84">
            <v>59.503805971044457</v>
          </cell>
          <cell r="AS84">
            <v>59.515153035544458</v>
          </cell>
          <cell r="AT84">
            <v>59.515153035544458</v>
          </cell>
          <cell r="AU84">
            <v>59.518319290944454</v>
          </cell>
          <cell r="AV84">
            <v>59.518319290944454</v>
          </cell>
          <cell r="AW84">
            <v>59.543482647344455</v>
          </cell>
          <cell r="AX84">
            <v>59.543482647344455</v>
          </cell>
          <cell r="AY84">
            <v>59.550088169344455</v>
          </cell>
          <cell r="AZ84">
            <v>59.602351200544454</v>
          </cell>
          <cell r="BA84">
            <v>59.605023509644454</v>
          </cell>
          <cell r="BB84">
            <v>59.605023509644454</v>
          </cell>
          <cell r="BC84">
            <v>59.627916716544455</v>
          </cell>
          <cell r="BD84">
            <v>59.643335902044456</v>
          </cell>
          <cell r="BE84">
            <v>59.643335902044456</v>
          </cell>
          <cell r="BF84">
            <v>59.643335902044456</v>
          </cell>
          <cell r="BG84">
            <v>59.643335902044456</v>
          </cell>
          <cell r="BH84">
            <v>59.643335902044456</v>
          </cell>
          <cell r="BI84">
            <v>59.643335902044456</v>
          </cell>
          <cell r="BJ84">
            <v>59.655713231144453</v>
          </cell>
          <cell r="BK84">
            <v>59.655713231144453</v>
          </cell>
          <cell r="BL84">
            <v>59.723110315144453</v>
          </cell>
          <cell r="BM84">
            <v>59.723564563344453</v>
          </cell>
          <cell r="BN84">
            <v>59.791591797744452</v>
          </cell>
          <cell r="BO84">
            <v>59.905180121944454</v>
          </cell>
          <cell r="BP84">
            <v>60.154132528144451</v>
          </cell>
          <cell r="BQ84">
            <v>60.154132528144451</v>
          </cell>
          <cell r="BR84">
            <v>60.154132528144451</v>
          </cell>
          <cell r="BS84">
            <v>60.154132528144451</v>
          </cell>
          <cell r="BT84">
            <v>60.154132528144451</v>
          </cell>
          <cell r="BU84">
            <v>60.154132528144451</v>
          </cell>
          <cell r="BV84">
            <v>60.154132528144451</v>
          </cell>
          <cell r="BX84">
            <v>56.487842576844443</v>
          </cell>
          <cell r="BZ84" t="e">
            <v>#VALUE!</v>
          </cell>
          <cell r="CB84">
            <v>48.545643740000003</v>
          </cell>
        </row>
      </sheetData>
      <sheetData sheetId="9" refreshError="1">
        <row r="16">
          <cell r="A16" t="str">
            <v>Gross Income</v>
          </cell>
          <cell r="B16">
            <v>3.4668740900000006</v>
          </cell>
          <cell r="C16">
            <v>0.2865903145</v>
          </cell>
          <cell r="D16">
            <v>0.28127313479999999</v>
          </cell>
          <cell r="E16">
            <v>0.2796501817</v>
          </cell>
          <cell r="F16">
            <v>0.284168213</v>
          </cell>
          <cell r="G16">
            <v>0.26927739649999999</v>
          </cell>
          <cell r="H16">
            <v>0.28324303709999998</v>
          </cell>
          <cell r="I16">
            <v>0.29116003709999999</v>
          </cell>
          <cell r="J16">
            <v>0.2831990371</v>
          </cell>
          <cell r="K16">
            <v>0.302535897</v>
          </cell>
          <cell r="L16">
            <v>0.29044289309999999</v>
          </cell>
          <cell r="M16">
            <v>0.29203289309999997</v>
          </cell>
          <cell r="N16">
            <v>0.29645186420000003</v>
          </cell>
          <cell r="O16">
            <v>0.30212608689999998</v>
          </cell>
          <cell r="P16">
            <v>0.21488649409999996</v>
          </cell>
          <cell r="Q16">
            <v>0.19394899309999999</v>
          </cell>
          <cell r="R16">
            <v>0.19394899309999999</v>
          </cell>
          <cell r="S16">
            <v>0.19394899309999999</v>
          </cell>
          <cell r="T16">
            <v>0.19394899309999999</v>
          </cell>
          <cell r="U16">
            <v>0.19394899309999999</v>
          </cell>
          <cell r="V16">
            <v>0.28039459859999999</v>
          </cell>
          <cell r="W16">
            <v>0.30966301229999998</v>
          </cell>
          <cell r="X16">
            <v>0.30966301229999998</v>
          </cell>
          <cell r="Y16">
            <v>0.30966301229999998</v>
          </cell>
          <cell r="Z16">
            <v>0.30966301229999998</v>
          </cell>
          <cell r="AA16">
            <v>0.3113427681</v>
          </cell>
          <cell r="AB16">
            <v>0.3113427681</v>
          </cell>
          <cell r="AC16">
            <v>0.3113427681</v>
          </cell>
          <cell r="AD16">
            <v>0.3113427681</v>
          </cell>
          <cell r="AE16">
            <v>0.3113427681</v>
          </cell>
          <cell r="AF16">
            <v>0.3113427681</v>
          </cell>
          <cell r="AG16">
            <v>0.3113427681</v>
          </cell>
          <cell r="AH16">
            <v>0.3113427681</v>
          </cell>
          <cell r="AI16">
            <v>0.31723434860000005</v>
          </cell>
          <cell r="AJ16">
            <v>0.31723434860000005</v>
          </cell>
          <cell r="AK16">
            <v>0.31723434860000005</v>
          </cell>
          <cell r="AL16">
            <v>0.31723434860000005</v>
          </cell>
          <cell r="AM16">
            <v>0.31895610060000001</v>
          </cell>
          <cell r="AN16">
            <v>0.31895610060000001</v>
          </cell>
          <cell r="AO16">
            <v>0.31895610060000001</v>
          </cell>
          <cell r="AP16">
            <v>0.31895610060000001</v>
          </cell>
          <cell r="AQ16">
            <v>0.31895610060000001</v>
          </cell>
          <cell r="AR16">
            <v>0.31895610060000001</v>
          </cell>
          <cell r="AS16">
            <v>0.31895610060000001</v>
          </cell>
          <cell r="AT16">
            <v>0.32390500290000002</v>
          </cell>
          <cell r="AU16">
            <v>0.33135249020000007</v>
          </cell>
          <cell r="AV16">
            <v>0.33135249020000007</v>
          </cell>
          <cell r="AW16">
            <v>0.33135249020000007</v>
          </cell>
          <cell r="AX16">
            <v>0.33135249020000007</v>
          </cell>
          <cell r="AY16">
            <v>0.33311727920000006</v>
          </cell>
          <cell r="AZ16">
            <v>0.33311727920000006</v>
          </cell>
          <cell r="BA16">
            <v>0.33311727920000006</v>
          </cell>
          <cell r="BB16">
            <v>0.33311727920000006</v>
          </cell>
          <cell r="BC16">
            <v>0.33311727920000006</v>
          </cell>
          <cell r="BD16">
            <v>0.33311727920000006</v>
          </cell>
          <cell r="BE16">
            <v>0.33311727920000006</v>
          </cell>
          <cell r="BF16">
            <v>0.33311727920000006</v>
          </cell>
          <cell r="BG16">
            <v>0.33942847850000002</v>
          </cell>
          <cell r="BH16">
            <v>0.33942847850000002</v>
          </cell>
          <cell r="BI16">
            <v>0.33942847850000002</v>
          </cell>
          <cell r="BJ16">
            <v>0.33942847850000002</v>
          </cell>
          <cell r="BK16">
            <v>0.34123739260000002</v>
          </cell>
          <cell r="BL16">
            <v>0.34123739260000002</v>
          </cell>
          <cell r="BM16">
            <v>0.34123739260000002</v>
          </cell>
          <cell r="BN16">
            <v>0.34123739260000002</v>
          </cell>
          <cell r="BO16">
            <v>0.34123739260000002</v>
          </cell>
          <cell r="BP16">
            <v>0.34123739260000002</v>
          </cell>
          <cell r="BQ16">
            <v>0.34123739260000002</v>
          </cell>
          <cell r="BR16">
            <v>0.34303908399999999</v>
          </cell>
          <cell r="BS16">
            <v>0.35006256249999995</v>
          </cell>
          <cell r="BT16">
            <v>0.35006256249999995</v>
          </cell>
          <cell r="BU16">
            <v>0.35006256249999995</v>
          </cell>
          <cell r="BV16">
            <v>0.35006256249999995</v>
          </cell>
          <cell r="BX16">
            <v>3.4400248991999995</v>
          </cell>
          <cell r="BZ16">
            <v>0.35191669919999996</v>
          </cell>
          <cell r="CB16">
            <v>3.4668740900000006</v>
          </cell>
        </row>
        <row r="25">
          <cell r="A25" t="str">
            <v>Total Expenses</v>
          </cell>
          <cell r="B25">
            <v>0.77878106999999996</v>
          </cell>
          <cell r="C25">
            <v>6.0774740600000002E-2</v>
          </cell>
          <cell r="D25">
            <v>5.2724330100000001E-2</v>
          </cell>
          <cell r="E25">
            <v>5.0566410700000002E-2</v>
          </cell>
          <cell r="F25">
            <v>6.1819550000000001E-2</v>
          </cell>
          <cell r="G25">
            <v>4.0518969700000004E-2</v>
          </cell>
          <cell r="H25">
            <v>6.9697350200000008E-2</v>
          </cell>
          <cell r="I25">
            <v>6.8263379999999999E-2</v>
          </cell>
          <cell r="J25">
            <v>5.8190460399999998E-2</v>
          </cell>
          <cell r="K25">
            <v>8.4136710300000001E-2</v>
          </cell>
          <cell r="L25">
            <v>5.6438379900000002E-2</v>
          </cell>
          <cell r="M25">
            <v>5.71469493E-2</v>
          </cell>
          <cell r="N25">
            <v>6.2737000000000001E-2</v>
          </cell>
          <cell r="O25">
            <v>9.2567450100000004E-2</v>
          </cell>
          <cell r="P25">
            <v>6.4921510099999996E-2</v>
          </cell>
          <cell r="Q25">
            <v>7.1683730099999995E-2</v>
          </cell>
          <cell r="R25">
            <v>8.3728730100000009E-2</v>
          </cell>
          <cell r="S25">
            <v>7.0533730099999997E-2</v>
          </cell>
          <cell r="T25">
            <v>6.5589730099999993E-2</v>
          </cell>
          <cell r="U25">
            <v>7.5925960299999998E-2</v>
          </cell>
          <cell r="V25">
            <v>7.34845992E-2</v>
          </cell>
          <cell r="W25">
            <v>7.5205094700000003E-2</v>
          </cell>
          <cell r="X25">
            <v>9.1349864699999991E-2</v>
          </cell>
          <cell r="Y25">
            <v>7.41098647E-2</v>
          </cell>
          <cell r="Z25">
            <v>7.3490864699999991E-2</v>
          </cell>
          <cell r="AA25">
            <v>0.1027569211</v>
          </cell>
          <cell r="AB25">
            <v>7.4419832599999985E-2</v>
          </cell>
          <cell r="AC25">
            <v>8.1351107899999997E-2</v>
          </cell>
          <cell r="AD25">
            <v>9.3697232800000002E-2</v>
          </cell>
          <cell r="AE25">
            <v>8.0172357799999983E-2</v>
          </cell>
          <cell r="AF25">
            <v>7.5104757799999991E-2</v>
          </cell>
          <cell r="AG25">
            <v>8.5699393700000001E-2</v>
          </cell>
          <cell r="AH25">
            <v>7.5704803099999995E-2</v>
          </cell>
          <cell r="AI25">
            <v>7.6888340099999994E-2</v>
          </cell>
          <cell r="AJ25">
            <v>9.3436729099999991E-2</v>
          </cell>
          <cell r="AK25">
            <v>7.5765729199999993E-2</v>
          </cell>
          <cell r="AL25">
            <v>7.5131254100000003E-2</v>
          </cell>
          <cell r="AM25">
            <v>0.1051289621</v>
          </cell>
          <cell r="AN25">
            <v>7.6083445899999991E-2</v>
          </cell>
          <cell r="AO25">
            <v>8.3188002999999996E-2</v>
          </cell>
          <cell r="AP25">
            <v>9.5842781399999993E-2</v>
          </cell>
          <cell r="AQ25">
            <v>8.1979784399999991E-2</v>
          </cell>
          <cell r="AR25">
            <v>7.6785494199999998E-2</v>
          </cell>
          <cell r="AS25">
            <v>8.7644996899999994E-2</v>
          </cell>
          <cell r="AT25">
            <v>7.74005418E-2</v>
          </cell>
          <cell r="AU25">
            <v>8.6171993700000005E-2</v>
          </cell>
          <cell r="AV25">
            <v>9.5575766100000001E-2</v>
          </cell>
          <cell r="AW25">
            <v>7.7462990800000006E-2</v>
          </cell>
          <cell r="AX25">
            <v>7.6812654199999997E-2</v>
          </cell>
          <cell r="AY25">
            <v>0.1075603044</v>
          </cell>
          <cell r="AZ25">
            <v>7.7788650700000003E-2</v>
          </cell>
          <cell r="BA25">
            <v>8.5070822399999996E-2</v>
          </cell>
          <cell r="BB25">
            <v>9.8041969399999998E-2</v>
          </cell>
          <cell r="BC25">
            <v>8.3832397899999994E-2</v>
          </cell>
          <cell r="BD25">
            <v>7.8508250399999993E-2</v>
          </cell>
          <cell r="BE25">
            <v>8.963923850000001E-2</v>
          </cell>
          <cell r="BF25">
            <v>7.9138671799999991E-2</v>
          </cell>
          <cell r="BG25">
            <v>8.0382125499999998E-2</v>
          </cell>
          <cell r="BH25">
            <v>9.7768276600000009E-2</v>
          </cell>
          <cell r="BI25">
            <v>7.9202682800000007E-2</v>
          </cell>
          <cell r="BJ25">
            <v>7.8536086699999993E-2</v>
          </cell>
          <cell r="BK25">
            <v>0.11005242939999998</v>
          </cell>
          <cell r="BL25">
            <v>7.9536484599999985E-2</v>
          </cell>
          <cell r="BM25">
            <v>8.7000709899999987E-2</v>
          </cell>
          <cell r="BN25">
            <v>0.1002961361</v>
          </cell>
          <cell r="BO25">
            <v>8.5731324799999994E-2</v>
          </cell>
          <cell r="BP25">
            <v>8.0274073899999993E-2</v>
          </cell>
          <cell r="BQ25">
            <v>9.1683338000000003E-2</v>
          </cell>
          <cell r="BR25">
            <v>8.0920257399999987E-2</v>
          </cell>
          <cell r="BS25">
            <v>8.4946487500000001E-2</v>
          </cell>
          <cell r="BT25">
            <v>0.1000156017</v>
          </cell>
          <cell r="BU25">
            <v>8.0985867599999997E-2</v>
          </cell>
          <cell r="BV25">
            <v>8.0302607400000003E-2</v>
          </cell>
          <cell r="BX25">
            <v>0.72301423120000008</v>
          </cell>
          <cell r="BZ25" t="e">
            <v>#VALUE!</v>
          </cell>
          <cell r="CB25">
            <v>0.77878106999999996</v>
          </cell>
        </row>
        <row r="31">
          <cell r="A31" t="str">
            <v>Net Property Income</v>
          </cell>
          <cell r="B31">
            <v>2.6880930200000006</v>
          </cell>
          <cell r="C31">
            <v>0.22581557390000001</v>
          </cell>
          <cell r="D31">
            <v>0.2285488047</v>
          </cell>
          <cell r="E31">
            <v>0.22908377099999999</v>
          </cell>
          <cell r="F31">
            <v>0.222348663</v>
          </cell>
          <cell r="G31">
            <v>0.22875842679999997</v>
          </cell>
          <cell r="H31">
            <v>0.21354568689999998</v>
          </cell>
          <cell r="I31">
            <v>0.22289665710000001</v>
          </cell>
          <cell r="J31">
            <v>0.22500857669999999</v>
          </cell>
          <cell r="K31">
            <v>0.2183991867</v>
          </cell>
          <cell r="L31">
            <v>0.23400451319999999</v>
          </cell>
          <cell r="M31">
            <v>0.23488594379999997</v>
          </cell>
          <cell r="N31">
            <v>0.23371486420000004</v>
          </cell>
          <cell r="O31">
            <v>0.20955863679999998</v>
          </cell>
          <cell r="P31">
            <v>0.14996498399999997</v>
          </cell>
          <cell r="Q31">
            <v>0.122265263</v>
          </cell>
          <cell r="R31">
            <v>0.11022026299999998</v>
          </cell>
          <cell r="S31">
            <v>0.123415263</v>
          </cell>
          <cell r="T31">
            <v>0.128359263</v>
          </cell>
          <cell r="U31">
            <v>0.1180230328</v>
          </cell>
          <cell r="V31">
            <v>0.20690999939999999</v>
          </cell>
          <cell r="W31">
            <v>0.23445791759999998</v>
          </cell>
          <cell r="X31">
            <v>0.21831314759999998</v>
          </cell>
          <cell r="Y31">
            <v>0.23555314759999998</v>
          </cell>
          <cell r="Z31">
            <v>0.23617214759999999</v>
          </cell>
          <cell r="AA31">
            <v>0.20858584699999999</v>
          </cell>
          <cell r="AB31">
            <v>0.23692293550000001</v>
          </cell>
          <cell r="AC31">
            <v>0.2299916602</v>
          </cell>
          <cell r="AD31">
            <v>0.2176455353</v>
          </cell>
          <cell r="AE31">
            <v>0.23117041030000002</v>
          </cell>
          <cell r="AF31">
            <v>0.23623801030000002</v>
          </cell>
          <cell r="AG31">
            <v>0.22564337439999999</v>
          </cell>
          <cell r="AH31">
            <v>0.235637965</v>
          </cell>
          <cell r="AI31">
            <v>0.24034600850000004</v>
          </cell>
          <cell r="AJ31">
            <v>0.22379761950000004</v>
          </cell>
          <cell r="AK31">
            <v>0.24146861940000006</v>
          </cell>
          <cell r="AL31">
            <v>0.24210309450000006</v>
          </cell>
          <cell r="AM31">
            <v>0.21382713850000001</v>
          </cell>
          <cell r="AN31">
            <v>0.24287265470000002</v>
          </cell>
          <cell r="AO31">
            <v>0.2357680976</v>
          </cell>
          <cell r="AP31">
            <v>0.22311331920000002</v>
          </cell>
          <cell r="AQ31">
            <v>0.23697631620000004</v>
          </cell>
          <cell r="AR31">
            <v>0.24217060640000002</v>
          </cell>
          <cell r="AS31">
            <v>0.23131110370000002</v>
          </cell>
          <cell r="AT31">
            <v>0.24650446110000002</v>
          </cell>
          <cell r="AU31">
            <v>0.24518049650000007</v>
          </cell>
          <cell r="AV31">
            <v>0.23577672410000006</v>
          </cell>
          <cell r="AW31">
            <v>0.25388949940000005</v>
          </cell>
          <cell r="AX31">
            <v>0.25453983600000007</v>
          </cell>
          <cell r="AY31">
            <v>0.22555697480000006</v>
          </cell>
          <cell r="AZ31">
            <v>0.25532862850000004</v>
          </cell>
          <cell r="BA31">
            <v>0.24804645680000006</v>
          </cell>
          <cell r="BB31">
            <v>0.23507530980000008</v>
          </cell>
          <cell r="BC31">
            <v>0.24928488130000007</v>
          </cell>
          <cell r="BD31">
            <v>0.25460902880000008</v>
          </cell>
          <cell r="BE31">
            <v>0.24347804070000006</v>
          </cell>
          <cell r="BF31">
            <v>0.25397860740000006</v>
          </cell>
          <cell r="BG31">
            <v>0.25904635300000001</v>
          </cell>
          <cell r="BH31">
            <v>0.24166020190000001</v>
          </cell>
          <cell r="BI31">
            <v>0.26022579570000004</v>
          </cell>
          <cell r="BJ31">
            <v>0.26089239180000001</v>
          </cell>
          <cell r="BK31">
            <v>0.23118496320000004</v>
          </cell>
          <cell r="BL31">
            <v>0.26170090800000001</v>
          </cell>
          <cell r="BM31">
            <v>0.25423668270000005</v>
          </cell>
          <cell r="BN31">
            <v>0.24094125650000003</v>
          </cell>
          <cell r="BO31">
            <v>0.25550606780000001</v>
          </cell>
          <cell r="BP31">
            <v>0.2609633187</v>
          </cell>
          <cell r="BQ31">
            <v>0.24955405460000002</v>
          </cell>
          <cell r="BR31">
            <v>0.26211882660000002</v>
          </cell>
          <cell r="BS31">
            <v>0.26511607499999995</v>
          </cell>
          <cell r="BT31">
            <v>0.25004696079999994</v>
          </cell>
          <cell r="BU31">
            <v>0.26907669489999997</v>
          </cell>
          <cell r="BV31">
            <v>0.26975995509999995</v>
          </cell>
          <cell r="BX31">
            <v>2.7170106679999995</v>
          </cell>
          <cell r="BZ31" t="e">
            <v>#VALUE!</v>
          </cell>
          <cell r="CB31">
            <v>2.6880930200000006</v>
          </cell>
        </row>
        <row r="59">
          <cell r="A59" t="str">
            <v xml:space="preserve">Total Tangible CapEx </v>
          </cell>
          <cell r="B59">
            <v>0.24960400368625238</v>
          </cell>
          <cell r="C59">
            <v>-2.9999999999999999E-7</v>
          </cell>
          <cell r="D59">
            <v>0</v>
          </cell>
          <cell r="E59">
            <v>0</v>
          </cell>
          <cell r="F59">
            <v>0</v>
          </cell>
          <cell r="G59">
            <v>0</v>
          </cell>
          <cell r="H59">
            <v>0</v>
          </cell>
          <cell r="I59">
            <v>1.3282499999999999E-2</v>
          </cell>
          <cell r="J59">
            <v>2.2650000000000001E-3</v>
          </cell>
          <cell r="K59">
            <v>0</v>
          </cell>
          <cell r="L59">
            <v>0</v>
          </cell>
          <cell r="M59">
            <v>0</v>
          </cell>
          <cell r="N59">
            <v>1.4999999999999999E-2</v>
          </cell>
          <cell r="O59">
            <v>5.0000000000000001E-3</v>
          </cell>
          <cell r="P59">
            <v>9.9464499999999997E-2</v>
          </cell>
          <cell r="Q59">
            <v>0.13996449999999999</v>
          </cell>
          <cell r="R59">
            <v>8.4464499999999998E-2</v>
          </cell>
          <cell r="S59">
            <v>7.9464499999999993E-2</v>
          </cell>
          <cell r="T59">
            <v>0</v>
          </cell>
          <cell r="U59">
            <v>5.0000000000000001E-3</v>
          </cell>
          <cell r="V59">
            <v>7.3094587999999999E-3</v>
          </cell>
          <cell r="W59">
            <v>4.7875284500000004E-2</v>
          </cell>
          <cell r="X59">
            <v>5.2875284499999994E-2</v>
          </cell>
          <cell r="Y59">
            <v>4.7875284500000004E-2</v>
          </cell>
          <cell r="Z59">
            <v>7.8752844999999995E-3</v>
          </cell>
          <cell r="AA59">
            <v>7.8752844999999995E-3</v>
          </cell>
          <cell r="AB59">
            <v>7.8752844999999995E-3</v>
          </cell>
          <cell r="AC59">
            <v>7.8752844999999995E-3</v>
          </cell>
          <cell r="AD59">
            <v>7.8752844999999995E-3</v>
          </cell>
          <cell r="AE59">
            <v>7.8752844999999995E-3</v>
          </cell>
          <cell r="AF59">
            <v>7.8752844999999995E-3</v>
          </cell>
          <cell r="AG59">
            <v>7.8752844999999995E-3</v>
          </cell>
          <cell r="AH59">
            <v>7.8752844999999995E-3</v>
          </cell>
          <cell r="AI59">
            <v>7.8752844999999995E-3</v>
          </cell>
          <cell r="AJ59">
            <v>7.8752844999999995E-3</v>
          </cell>
          <cell r="AK59">
            <v>7.8752844999999995E-3</v>
          </cell>
          <cell r="AL59">
            <v>7.8752844999999995E-3</v>
          </cell>
          <cell r="AM59">
            <v>7.8752844999999995E-3</v>
          </cell>
          <cell r="AN59">
            <v>7.8752844999999995E-3</v>
          </cell>
          <cell r="AO59">
            <v>7.8752844999999995E-3</v>
          </cell>
          <cell r="AP59">
            <v>7.8752844999999995E-3</v>
          </cell>
          <cell r="AQ59">
            <v>7.8752844999999995E-3</v>
          </cell>
          <cell r="AR59">
            <v>7.8752844999999995E-3</v>
          </cell>
          <cell r="AS59">
            <v>7.8752844999999995E-3</v>
          </cell>
          <cell r="AT59">
            <v>7.8752844999999995E-3</v>
          </cell>
          <cell r="AU59">
            <v>7.8752844999999995E-3</v>
          </cell>
          <cell r="AV59">
            <v>7.8752844999999995E-3</v>
          </cell>
          <cell r="AW59">
            <v>7.8752844999999995E-3</v>
          </cell>
          <cell r="AX59">
            <v>7.8752844999999995E-3</v>
          </cell>
          <cell r="AY59">
            <v>7.8752844999999995E-3</v>
          </cell>
          <cell r="AZ59">
            <v>7.8752844999999995E-3</v>
          </cell>
          <cell r="BA59">
            <v>7.8752844999999995E-3</v>
          </cell>
          <cell r="BB59">
            <v>7.8752844999999995E-3</v>
          </cell>
          <cell r="BC59">
            <v>7.8752844999999995E-3</v>
          </cell>
          <cell r="BD59">
            <v>7.8752844999999995E-3</v>
          </cell>
          <cell r="BE59">
            <v>7.8752844999999995E-3</v>
          </cell>
          <cell r="BF59">
            <v>7.8752844999999995E-3</v>
          </cell>
          <cell r="BG59">
            <v>7.8752844999999995E-3</v>
          </cell>
          <cell r="BH59">
            <v>7.8752844999999995E-3</v>
          </cell>
          <cell r="BI59">
            <v>7.8752844999999995E-3</v>
          </cell>
          <cell r="BJ59">
            <v>7.8752844999999995E-3</v>
          </cell>
          <cell r="BK59">
            <v>7.8752844999999995E-3</v>
          </cell>
          <cell r="BL59">
            <v>7.8752844999999995E-3</v>
          </cell>
          <cell r="BM59">
            <v>7.8752844999999995E-3</v>
          </cell>
          <cell r="BN59">
            <v>7.8752844999999995E-3</v>
          </cell>
          <cell r="BO59">
            <v>7.8752844999999995E-3</v>
          </cell>
          <cell r="BP59">
            <v>7.8752844999999995E-3</v>
          </cell>
          <cell r="BQ59">
            <v>7.8752844999999995E-3</v>
          </cell>
          <cell r="BR59">
            <v>7.8752844999999995E-3</v>
          </cell>
          <cell r="BS59">
            <v>7.8752844999999995E-3</v>
          </cell>
          <cell r="BT59">
            <v>7.8752844999999995E-3</v>
          </cell>
          <cell r="BU59">
            <v>7.8752844999999995E-3</v>
          </cell>
          <cell r="BV59">
            <v>7.8752844999999995E-3</v>
          </cell>
          <cell r="BX59">
            <v>3.0547199999999997E-2</v>
          </cell>
          <cell r="BZ59">
            <v>0</v>
          </cell>
          <cell r="CB59">
            <v>0.24960400368625238</v>
          </cell>
        </row>
        <row r="84">
          <cell r="A84" t="str">
            <v xml:space="preserve">Book Value of Property </v>
          </cell>
          <cell r="B84">
            <v>32.611612619999995</v>
          </cell>
          <cell r="C84">
            <v>32.611612319999992</v>
          </cell>
          <cell r="D84">
            <v>32.611612319999992</v>
          </cell>
          <cell r="E84">
            <v>32.611612319999992</v>
          </cell>
          <cell r="F84">
            <v>32.611612319999992</v>
          </cell>
          <cell r="G84">
            <v>32.611612319999992</v>
          </cell>
          <cell r="H84">
            <v>36.700000319999994</v>
          </cell>
          <cell r="I84">
            <v>36.713282819999996</v>
          </cell>
          <cell r="J84">
            <v>36.715547819999998</v>
          </cell>
          <cell r="K84">
            <v>36.715547819999998</v>
          </cell>
          <cell r="L84">
            <v>36.715547819999998</v>
          </cell>
          <cell r="M84">
            <v>36.715547819999998</v>
          </cell>
          <cell r="N84">
            <v>36.730547819999998</v>
          </cell>
          <cell r="O84">
            <v>36.735547820000001</v>
          </cell>
          <cell r="P84">
            <v>36.835012320000004</v>
          </cell>
          <cell r="Q84">
            <v>36.974976820000002</v>
          </cell>
          <cell r="R84">
            <v>37.059441320000005</v>
          </cell>
          <cell r="S84">
            <v>37.138905820000005</v>
          </cell>
          <cell r="T84">
            <v>37.138905820000005</v>
          </cell>
          <cell r="U84">
            <v>37.143905820000008</v>
          </cell>
          <cell r="V84">
            <v>37.616422913800008</v>
          </cell>
          <cell r="W84">
            <v>37.656422913800007</v>
          </cell>
          <cell r="X84">
            <v>37.701422913800009</v>
          </cell>
          <cell r="Y84">
            <v>37.741422913800008</v>
          </cell>
          <cell r="Z84">
            <v>37.741422913800008</v>
          </cell>
          <cell r="AA84">
            <v>37.741422913800008</v>
          </cell>
          <cell r="AB84">
            <v>37.741422913800008</v>
          </cell>
          <cell r="AC84">
            <v>37.741422913800008</v>
          </cell>
          <cell r="AD84">
            <v>37.741422913800008</v>
          </cell>
          <cell r="AE84">
            <v>37.741422913800008</v>
          </cell>
          <cell r="AF84">
            <v>37.741422913800008</v>
          </cell>
          <cell r="AG84">
            <v>37.741422913800008</v>
          </cell>
          <cell r="AH84">
            <v>37.741422913800008</v>
          </cell>
          <cell r="AI84">
            <v>37.741422913800008</v>
          </cell>
          <cell r="AJ84">
            <v>37.741422913800008</v>
          </cell>
          <cell r="AK84">
            <v>37.741422913800008</v>
          </cell>
          <cell r="AL84">
            <v>37.741422913800008</v>
          </cell>
          <cell r="AM84">
            <v>37.741422913800008</v>
          </cell>
          <cell r="AN84">
            <v>37.741422913800008</v>
          </cell>
          <cell r="AO84">
            <v>37.741422913800008</v>
          </cell>
          <cell r="AP84">
            <v>37.741422913800008</v>
          </cell>
          <cell r="AQ84">
            <v>37.741422913800008</v>
          </cell>
          <cell r="AR84">
            <v>37.741422913800008</v>
          </cell>
          <cell r="AS84">
            <v>37.741422913800008</v>
          </cell>
          <cell r="AT84">
            <v>37.741422913800008</v>
          </cell>
          <cell r="AU84">
            <v>37.741422913800008</v>
          </cell>
          <cell r="AV84">
            <v>37.741422913800008</v>
          </cell>
          <cell r="AW84">
            <v>37.741422913800008</v>
          </cell>
          <cell r="AX84">
            <v>37.741422913800008</v>
          </cell>
          <cell r="AY84">
            <v>37.741422913800008</v>
          </cell>
          <cell r="AZ84">
            <v>37.741422913800008</v>
          </cell>
          <cell r="BA84">
            <v>37.741422913800008</v>
          </cell>
          <cell r="BB84">
            <v>37.741422913800008</v>
          </cell>
          <cell r="BC84">
            <v>37.741422913800008</v>
          </cell>
          <cell r="BD84">
            <v>37.741422913800008</v>
          </cell>
          <cell r="BE84">
            <v>37.741422913800008</v>
          </cell>
          <cell r="BF84">
            <v>37.741422913800008</v>
          </cell>
          <cell r="BG84">
            <v>37.741422913800008</v>
          </cell>
          <cell r="BH84">
            <v>37.741422913800008</v>
          </cell>
          <cell r="BI84">
            <v>37.741422913800008</v>
          </cell>
          <cell r="BJ84">
            <v>37.741422913800008</v>
          </cell>
          <cell r="BK84">
            <v>37.741422913800008</v>
          </cell>
          <cell r="BL84">
            <v>37.741422913800008</v>
          </cell>
          <cell r="BM84">
            <v>37.741422913800008</v>
          </cell>
          <cell r="BN84">
            <v>37.741422913800008</v>
          </cell>
          <cell r="BO84">
            <v>37.741422913800008</v>
          </cell>
          <cell r="BP84">
            <v>37.741422913800008</v>
          </cell>
          <cell r="BQ84">
            <v>37.741422913800008</v>
          </cell>
          <cell r="BR84">
            <v>37.741422913800008</v>
          </cell>
          <cell r="BS84">
            <v>37.741422913800008</v>
          </cell>
          <cell r="BT84">
            <v>37.741422913800008</v>
          </cell>
          <cell r="BU84">
            <v>37.741422913800008</v>
          </cell>
          <cell r="BV84">
            <v>37.741422913800008</v>
          </cell>
          <cell r="BX84">
            <v>36.730547819999998</v>
          </cell>
          <cell r="BZ84" t="e">
            <v>#VALUE!</v>
          </cell>
          <cell r="CB84">
            <v>32.611612619999995</v>
          </cell>
        </row>
      </sheetData>
      <sheetData sheetId="10" refreshError="1">
        <row r="16">
          <cell r="A16" t="str">
            <v>Gross Income</v>
          </cell>
          <cell r="B16">
            <v>1.3767212200000001</v>
          </cell>
          <cell r="C16">
            <v>0.1163314609</v>
          </cell>
          <cell r="D16">
            <v>0.1218767813</v>
          </cell>
          <cell r="E16">
            <v>0.10821507030000001</v>
          </cell>
          <cell r="F16">
            <v>0.10168932320000001</v>
          </cell>
          <cell r="G16">
            <v>9.4052371900000001E-2</v>
          </cell>
          <cell r="H16">
            <v>9.2288323000000005E-2</v>
          </cell>
          <cell r="I16">
            <v>9.1478293000000002E-2</v>
          </cell>
          <cell r="J16">
            <v>8.4795270500000006E-2</v>
          </cell>
          <cell r="K16">
            <v>9.5882687899999999E-2</v>
          </cell>
          <cell r="L16">
            <v>0.12794207230000001</v>
          </cell>
          <cell r="M16">
            <v>0.12642126290000003</v>
          </cell>
          <cell r="N16">
            <v>0.1182682347</v>
          </cell>
          <cell r="O16">
            <v>0.1200874988</v>
          </cell>
          <cell r="P16">
            <v>0.1200874988</v>
          </cell>
          <cell r="Q16">
            <v>0.12039924</v>
          </cell>
          <cell r="R16">
            <v>0.1210853435</v>
          </cell>
          <cell r="S16">
            <v>0.12151234349999999</v>
          </cell>
          <cell r="T16">
            <v>0.12151234349999999</v>
          </cell>
          <cell r="U16">
            <v>0.111601111</v>
          </cell>
          <cell r="V16">
            <v>0.1212951707</v>
          </cell>
          <cell r="W16">
            <v>0.1212951707</v>
          </cell>
          <cell r="X16">
            <v>0.12205298120000001</v>
          </cell>
          <cell r="Y16">
            <v>0.12205298120000001</v>
          </cell>
          <cell r="Z16">
            <v>0.12205298120000001</v>
          </cell>
          <cell r="AA16">
            <v>0.12264636400000001</v>
          </cell>
          <cell r="AB16">
            <v>0.12264636400000001</v>
          </cell>
          <cell r="AC16">
            <v>0.11422197049999999</v>
          </cell>
          <cell r="AD16">
            <v>9.4317334699999991E-2</v>
          </cell>
          <cell r="AE16">
            <v>0.12316203689999999</v>
          </cell>
          <cell r="AF16">
            <v>0.12316203689999999</v>
          </cell>
          <cell r="AG16">
            <v>0.1092972378</v>
          </cell>
          <cell r="AH16">
            <v>0.1234442244</v>
          </cell>
          <cell r="AI16">
            <v>0.1234442244</v>
          </cell>
          <cell r="AJ16">
            <v>0.12422855839999999</v>
          </cell>
          <cell r="AK16">
            <v>0.12422855839999999</v>
          </cell>
          <cell r="AL16">
            <v>0.12422855839999999</v>
          </cell>
          <cell r="AM16">
            <v>0.1248367762</v>
          </cell>
          <cell r="AN16">
            <v>0.1248367762</v>
          </cell>
          <cell r="AO16">
            <v>0.12561691680000001</v>
          </cell>
          <cell r="AP16">
            <v>0.12561691680000001</v>
          </cell>
          <cell r="AQ16">
            <v>0.11127318119999999</v>
          </cell>
          <cell r="AR16">
            <v>0.12590150080000001</v>
          </cell>
          <cell r="AS16">
            <v>0.12590150080000001</v>
          </cell>
          <cell r="AT16">
            <v>0.12656813750000001</v>
          </cell>
          <cell r="AU16">
            <v>0.12656813750000001</v>
          </cell>
          <cell r="AV16">
            <v>9.748996900000001E-2</v>
          </cell>
          <cell r="AW16">
            <v>0.12746968440000001</v>
          </cell>
          <cell r="AX16">
            <v>0.12746968440000001</v>
          </cell>
          <cell r="AY16">
            <v>0.12809310709999999</v>
          </cell>
          <cell r="AZ16">
            <v>0.12809310709999999</v>
          </cell>
          <cell r="BA16">
            <v>0.10771857529999999</v>
          </cell>
          <cell r="BB16">
            <v>0.12815548600000001</v>
          </cell>
          <cell r="BC16">
            <v>0.12937814810000001</v>
          </cell>
          <cell r="BD16">
            <v>0.12937814810000001</v>
          </cell>
          <cell r="BE16">
            <v>0.12937814810000001</v>
          </cell>
          <cell r="BF16">
            <v>0.12990535610000001</v>
          </cell>
          <cell r="BG16">
            <v>0.12990535610000001</v>
          </cell>
          <cell r="BH16">
            <v>0.12990535610000001</v>
          </cell>
          <cell r="BI16">
            <v>0.12990535610000001</v>
          </cell>
          <cell r="BJ16">
            <v>0.12990535610000001</v>
          </cell>
          <cell r="BK16">
            <v>0.13054436429999999</v>
          </cell>
          <cell r="BL16">
            <v>0.13054436429999999</v>
          </cell>
          <cell r="BM16">
            <v>0.13054436429999999</v>
          </cell>
          <cell r="BN16">
            <v>0.13054436429999999</v>
          </cell>
          <cell r="BO16">
            <v>0.13054436429999999</v>
          </cell>
          <cell r="BP16">
            <v>0.13084190430000001</v>
          </cell>
          <cell r="BQ16">
            <v>0.13084190430000001</v>
          </cell>
          <cell r="BR16">
            <v>0.13108459280000001</v>
          </cell>
          <cell r="BS16">
            <v>0.13108459280000001</v>
          </cell>
          <cell r="BT16">
            <v>0.13108459280000001</v>
          </cell>
          <cell r="BU16">
            <v>0.1318932354</v>
          </cell>
          <cell r="BV16">
            <v>0.1318932354</v>
          </cell>
          <cell r="BX16">
            <v>1.2792411519000002</v>
          </cell>
          <cell r="BZ16">
            <v>0.1335574679</v>
          </cell>
          <cell r="CB16">
            <v>1.3767212200000001</v>
          </cell>
        </row>
        <row r="25">
          <cell r="A25" t="str">
            <v>Total Expenses</v>
          </cell>
          <cell r="B25">
            <v>0.31801680000000004</v>
          </cell>
          <cell r="C25">
            <v>2.5843128877777777E-2</v>
          </cell>
          <cell r="D25">
            <v>2.6341991577777776E-2</v>
          </cell>
          <cell r="E25">
            <v>2.5585380211111113E-2</v>
          </cell>
          <cell r="F25">
            <v>2.4934733544444442E-2</v>
          </cell>
          <cell r="G25">
            <v>2.8290971815873013E-2</v>
          </cell>
          <cell r="H25">
            <v>2.7187552315873015E-2</v>
          </cell>
          <cell r="I25">
            <v>2.6448562215873019E-2</v>
          </cell>
          <cell r="J25">
            <v>2.9016970349206347E-2</v>
          </cell>
          <cell r="K25">
            <v>3.5344901482539687E-2</v>
          </cell>
          <cell r="L25">
            <v>3.9438291382539681E-2</v>
          </cell>
          <cell r="M25">
            <v>5.1493054515873021E-2</v>
          </cell>
          <cell r="N25">
            <v>2.8270574400000002E-2</v>
          </cell>
          <cell r="O25">
            <v>4.8518194299999998E-2</v>
          </cell>
          <cell r="P25">
            <v>3.2088602099999995E-2</v>
          </cell>
          <cell r="Q25">
            <v>3.3919220700000002E-2</v>
          </cell>
          <cell r="R25">
            <v>3.1516130699999999E-2</v>
          </cell>
          <cell r="S25">
            <v>3.1516130699999999E-2</v>
          </cell>
          <cell r="T25">
            <v>3.1516130699999999E-2</v>
          </cell>
          <cell r="U25">
            <v>3.1438371399999998E-2</v>
          </cell>
          <cell r="V25">
            <v>3.2761028899999996E-2</v>
          </cell>
          <cell r="W25">
            <v>3.1847388899999995E-2</v>
          </cell>
          <cell r="X25">
            <v>3.2192388899999994E-2</v>
          </cell>
          <cell r="Y25">
            <v>3.1847388899999995E-2</v>
          </cell>
          <cell r="Z25">
            <v>3.1847388899999995E-2</v>
          </cell>
          <cell r="AA25">
            <v>5.0991139999999997E-2</v>
          </cell>
          <cell r="AB25">
            <v>3.4297990100000002E-2</v>
          </cell>
          <cell r="AC25">
            <v>3.4072103900000004E-2</v>
          </cell>
          <cell r="AD25">
            <v>3.0186465200000002E-2</v>
          </cell>
          <cell r="AE25">
            <v>3.1375114500000002E-2</v>
          </cell>
          <cell r="AF25">
            <v>3.1375114500000002E-2</v>
          </cell>
          <cell r="AG25">
            <v>3.1639912399999998E-2</v>
          </cell>
          <cell r="AH25">
            <v>3.3172290200000003E-2</v>
          </cell>
          <cell r="AI25">
            <v>3.22358092E-2</v>
          </cell>
          <cell r="AJ25">
            <v>3.2589434200000003E-2</v>
          </cell>
          <cell r="AK25">
            <v>3.22358092E-2</v>
          </cell>
          <cell r="AL25">
            <v>3.22358092E-2</v>
          </cell>
          <cell r="AM25">
            <v>5.1858154000000004E-2</v>
          </cell>
          <cell r="AN25">
            <v>3.4747675399999997E-2</v>
          </cell>
          <cell r="AO25">
            <v>3.5106033000000002E-2</v>
          </cell>
          <cell r="AP25">
            <v>3.2581286500000001E-2</v>
          </cell>
          <cell r="AQ25">
            <v>3.2303098099999997E-2</v>
          </cell>
          <cell r="AR25">
            <v>3.2919923699999999E-2</v>
          </cell>
          <cell r="AS25">
            <v>3.3191342699999994E-2</v>
          </cell>
          <cell r="AT25">
            <v>3.4151235699999997E-2</v>
          </cell>
          <cell r="AU25">
            <v>3.3191342699999994E-2</v>
          </cell>
          <cell r="AV25">
            <v>3.0075131300000002E-2</v>
          </cell>
          <cell r="AW25">
            <v>3.09713338E-2</v>
          </cell>
          <cell r="AX25">
            <v>3.09713338E-2</v>
          </cell>
          <cell r="AY25">
            <v>5.1084236499999998E-2</v>
          </cell>
          <cell r="AZ25">
            <v>3.3545995600000003E-2</v>
          </cell>
          <cell r="BA25">
            <v>3.2697743599999995E-2</v>
          </cell>
          <cell r="BB25">
            <v>3.0947365599999995E-2</v>
          </cell>
          <cell r="BC25">
            <v>3.0947365599999995E-2</v>
          </cell>
          <cell r="BD25">
            <v>3.0947365599999995E-2</v>
          </cell>
          <cell r="BE25">
            <v>3.1225569700000001E-2</v>
          </cell>
          <cell r="BF25">
            <v>3.2209460000000002E-2</v>
          </cell>
          <cell r="BG25">
            <v>3.1225569700000001E-2</v>
          </cell>
          <cell r="BH25">
            <v>3.1597096900000003E-2</v>
          </cell>
          <cell r="BI25">
            <v>3.1225569700000001E-2</v>
          </cell>
          <cell r="BJ25">
            <v>3.1225569700000001E-2</v>
          </cell>
          <cell r="BK25">
            <v>5.1841294900000001E-2</v>
          </cell>
          <cell r="BL25">
            <v>3.3864597599999997E-2</v>
          </cell>
          <cell r="BM25">
            <v>3.4241097099999999E-2</v>
          </cell>
          <cell r="BN25">
            <v>3.1588535399999999E-2</v>
          </cell>
          <cell r="BO25">
            <v>3.1588535399999999E-2</v>
          </cell>
          <cell r="BP25">
            <v>3.1588535399999999E-2</v>
          </cell>
          <cell r="BQ25">
            <v>3.1873694599999995E-2</v>
          </cell>
          <cell r="BR25">
            <v>3.2882182199999999E-2</v>
          </cell>
          <cell r="BS25">
            <v>3.1873694599999995E-2</v>
          </cell>
          <cell r="BT25">
            <v>3.225451E-2</v>
          </cell>
          <cell r="BU25">
            <v>3.1873694599999995E-2</v>
          </cell>
          <cell r="BV25">
            <v>3.1873694599999995E-2</v>
          </cell>
          <cell r="BX25">
            <v>0.36819611268888891</v>
          </cell>
          <cell r="BZ25" t="e">
            <v>#VALUE!</v>
          </cell>
          <cell r="CB25">
            <v>0.31801680000000004</v>
          </cell>
        </row>
        <row r="31">
          <cell r="A31" t="str">
            <v>Net Property Income</v>
          </cell>
          <cell r="B31">
            <v>1.05870442</v>
          </cell>
          <cell r="C31">
            <v>9.0488332022222229E-2</v>
          </cell>
          <cell r="D31">
            <v>9.5534789722222221E-2</v>
          </cell>
          <cell r="E31">
            <v>8.2629690088888902E-2</v>
          </cell>
          <cell r="F31">
            <v>7.6754589655555566E-2</v>
          </cell>
          <cell r="G31">
            <v>6.5761400084126981E-2</v>
          </cell>
          <cell r="H31">
            <v>6.5100770684126993E-2</v>
          </cell>
          <cell r="I31">
            <v>6.5029730784126979E-2</v>
          </cell>
          <cell r="J31">
            <v>5.5778300150793658E-2</v>
          </cell>
          <cell r="K31">
            <v>6.0537786417460313E-2</v>
          </cell>
          <cell r="L31">
            <v>8.8503780917460334E-2</v>
          </cell>
          <cell r="M31">
            <v>7.4928208384127004E-2</v>
          </cell>
          <cell r="N31">
            <v>8.9997660300000004E-2</v>
          </cell>
          <cell r="O31">
            <v>7.15693045E-2</v>
          </cell>
          <cell r="P31">
            <v>8.7998896699999996E-2</v>
          </cell>
          <cell r="Q31">
            <v>8.6480019300000002E-2</v>
          </cell>
          <cell r="R31">
            <v>8.9569212799999992E-2</v>
          </cell>
          <cell r="S31">
            <v>8.9996212800000003E-2</v>
          </cell>
          <cell r="T31">
            <v>8.9996212800000003E-2</v>
          </cell>
          <cell r="U31">
            <v>8.0162739600000005E-2</v>
          </cell>
          <cell r="V31">
            <v>8.8534141799999994E-2</v>
          </cell>
          <cell r="W31">
            <v>8.9447781800000001E-2</v>
          </cell>
          <cell r="X31">
            <v>8.9860592300000014E-2</v>
          </cell>
          <cell r="Y31">
            <v>9.0205592300000012E-2</v>
          </cell>
          <cell r="Z31">
            <v>9.0205592300000012E-2</v>
          </cell>
          <cell r="AA31">
            <v>7.1655224000000017E-2</v>
          </cell>
          <cell r="AB31">
            <v>8.8348373899999999E-2</v>
          </cell>
          <cell r="AC31">
            <v>8.014986659999998E-2</v>
          </cell>
          <cell r="AD31">
            <v>6.4130869499999993E-2</v>
          </cell>
          <cell r="AE31">
            <v>9.1786922399999998E-2</v>
          </cell>
          <cell r="AF31">
            <v>9.1786922399999998E-2</v>
          </cell>
          <cell r="AG31">
            <v>7.7657325400000005E-2</v>
          </cell>
          <cell r="AH31">
            <v>9.0271934199999987E-2</v>
          </cell>
          <cell r="AI31">
            <v>9.1208415200000004E-2</v>
          </cell>
          <cell r="AJ31">
            <v>9.1639124199999991E-2</v>
          </cell>
          <cell r="AK31">
            <v>9.1992749200000001E-2</v>
          </cell>
          <cell r="AL31">
            <v>9.1992749200000001E-2</v>
          </cell>
          <cell r="AM31">
            <v>7.2978622199999996E-2</v>
          </cell>
          <cell r="AN31">
            <v>9.0089100800000002E-2</v>
          </cell>
          <cell r="AO31">
            <v>9.0510883799999997E-2</v>
          </cell>
          <cell r="AP31">
            <v>9.3035630300000005E-2</v>
          </cell>
          <cell r="AQ31">
            <v>7.8970083099999991E-2</v>
          </cell>
          <cell r="AR31">
            <v>9.2981577100000018E-2</v>
          </cell>
          <cell r="AS31">
            <v>9.2710158100000023E-2</v>
          </cell>
          <cell r="AT31">
            <v>9.2416901800000006E-2</v>
          </cell>
          <cell r="AU31">
            <v>9.3376794800000024E-2</v>
          </cell>
          <cell r="AV31">
            <v>6.7414837700000008E-2</v>
          </cell>
          <cell r="AW31">
            <v>9.6498350600000005E-2</v>
          </cell>
          <cell r="AX31">
            <v>9.6498350600000005E-2</v>
          </cell>
          <cell r="AY31">
            <v>7.7008870600000001E-2</v>
          </cell>
          <cell r="AZ31">
            <v>9.4547111499999989E-2</v>
          </cell>
          <cell r="BA31">
            <v>7.5020831699999999E-2</v>
          </cell>
          <cell r="BB31">
            <v>9.7208120400000014E-2</v>
          </cell>
          <cell r="BC31">
            <v>9.8430782500000008E-2</v>
          </cell>
          <cell r="BD31">
            <v>9.8430782500000008E-2</v>
          </cell>
          <cell r="BE31">
            <v>9.815257840000001E-2</v>
          </cell>
          <cell r="BF31">
            <v>9.7695896100000013E-2</v>
          </cell>
          <cell r="BG31">
            <v>9.8679786400000011E-2</v>
          </cell>
          <cell r="BH31">
            <v>9.8308259199999998E-2</v>
          </cell>
          <cell r="BI31">
            <v>9.8679786400000011E-2</v>
          </cell>
          <cell r="BJ31">
            <v>9.8679786400000011E-2</v>
          </cell>
          <cell r="BK31">
            <v>7.8703069399999992E-2</v>
          </cell>
          <cell r="BL31">
            <v>9.6679766700000003E-2</v>
          </cell>
          <cell r="BM31">
            <v>9.6303267199999987E-2</v>
          </cell>
          <cell r="BN31">
            <v>9.8955828899999987E-2</v>
          </cell>
          <cell r="BO31">
            <v>9.8955828899999987E-2</v>
          </cell>
          <cell r="BP31">
            <v>9.92533689E-2</v>
          </cell>
          <cell r="BQ31">
            <v>9.8968209700000004E-2</v>
          </cell>
          <cell r="BR31">
            <v>9.8202410600000012E-2</v>
          </cell>
          <cell r="BS31">
            <v>9.9210898200000008E-2</v>
          </cell>
          <cell r="BT31">
            <v>9.883008280000001E-2</v>
          </cell>
          <cell r="BU31">
            <v>0.1000195408</v>
          </cell>
          <cell r="BV31">
            <v>0.1000195408</v>
          </cell>
          <cell r="BX31">
            <v>0.91104503921111135</v>
          </cell>
          <cell r="BZ31" t="e">
            <v>#VALUE!</v>
          </cell>
          <cell r="CB31">
            <v>1.05870442</v>
          </cell>
        </row>
        <row r="59">
          <cell r="A59" t="str">
            <v xml:space="preserve">Total Tangible CapEx </v>
          </cell>
          <cell r="B59">
            <v>4.4306200000000018E-2</v>
          </cell>
          <cell r="C59">
            <v>-5.3144381222222217E-2</v>
          </cell>
          <cell r="D59">
            <v>5.2872318777777774E-3</v>
          </cell>
          <cell r="E59">
            <v>2.3481101111111112E-3</v>
          </cell>
          <cell r="F59">
            <v>1.5741793444444447E-2</v>
          </cell>
          <cell r="G59">
            <v>2.6329220158730158E-3</v>
          </cell>
          <cell r="H59">
            <v>3.8769220158730161E-3</v>
          </cell>
          <cell r="I59">
            <v>2.6329220158730158E-3</v>
          </cell>
          <cell r="J59">
            <v>4.5345130649206353E-2</v>
          </cell>
          <cell r="K59">
            <v>8.857302118253968E-2</v>
          </cell>
          <cell r="L59">
            <v>3.2775521182539687E-2</v>
          </cell>
          <cell r="M59">
            <v>1.7275484515873019E-2</v>
          </cell>
          <cell r="N59">
            <v>6.13545744E-2</v>
          </cell>
          <cell r="O59">
            <v>1.6354574399999999E-2</v>
          </cell>
          <cell r="P59">
            <v>1.3710982199999999E-2</v>
          </cell>
          <cell r="Q59">
            <v>6.7700510800000002E-2</v>
          </cell>
          <cell r="R59">
            <v>2.7700510800000001E-2</v>
          </cell>
          <cell r="S59">
            <v>7.7005108000000001E-3</v>
          </cell>
          <cell r="T59">
            <v>2.2565411400000002E-2</v>
          </cell>
          <cell r="U59">
            <v>7.3644115999999997E-3</v>
          </cell>
          <cell r="V59">
            <v>7.7734290999999997E-3</v>
          </cell>
          <cell r="W59">
            <v>7.7734290999999997E-3</v>
          </cell>
          <cell r="X59">
            <v>7.7734290999999997E-3</v>
          </cell>
          <cell r="Y59">
            <v>7.7734290999999997E-3</v>
          </cell>
          <cell r="Z59">
            <v>7.7734290999999997E-3</v>
          </cell>
          <cell r="AA59">
            <v>7.7734290999999997E-3</v>
          </cell>
          <cell r="AB59">
            <v>1.1438768199999999E-2</v>
          </cell>
          <cell r="AC59">
            <v>1.9003772400000001E-2</v>
          </cell>
          <cell r="AD59">
            <v>5.7754544000000012E-3</v>
          </cell>
          <cell r="AE59">
            <v>6.9641036999999982E-3</v>
          </cell>
          <cell r="AF59">
            <v>1.2662030800000001E-2</v>
          </cell>
          <cell r="AG59">
            <v>6.9641036000000003E-3</v>
          </cell>
          <cell r="AH59">
            <v>7.5600004E-3</v>
          </cell>
          <cell r="AI59">
            <v>7.5600004E-3</v>
          </cell>
          <cell r="AJ59">
            <v>7.5600004E-3</v>
          </cell>
          <cell r="AK59">
            <v>7.5600004E-3</v>
          </cell>
          <cell r="AL59">
            <v>7.5600004E-3</v>
          </cell>
          <cell r="AM59">
            <v>7.5600004E-3</v>
          </cell>
          <cell r="AN59">
            <v>7.5600004E-3</v>
          </cell>
          <cell r="AO59">
            <v>7.5600004E-3</v>
          </cell>
          <cell r="AP59">
            <v>1.3389769400000001E-2</v>
          </cell>
          <cell r="AQ59">
            <v>7.2818119999999995E-3</v>
          </cell>
          <cell r="AR59">
            <v>7.8986375999999959E-3</v>
          </cell>
          <cell r="AS59">
            <v>7.8986375999999994E-3</v>
          </cell>
          <cell r="AT59">
            <v>7.8986375999999994E-3</v>
          </cell>
          <cell r="AU59">
            <v>2.02877167E-2</v>
          </cell>
          <cell r="AV59">
            <v>4.4199606000000008E-3</v>
          </cell>
          <cell r="AW59">
            <v>5.6786286999999927E-3</v>
          </cell>
          <cell r="AX59">
            <v>5.6786286999999996E-3</v>
          </cell>
          <cell r="AY59">
            <v>5.6786286999999996E-3</v>
          </cell>
          <cell r="AZ59">
            <v>1.39625115E-2</v>
          </cell>
          <cell r="BA59">
            <v>4.4630601000000001E-3</v>
          </cell>
          <cell r="BB59">
            <v>5.3005472000000001E-3</v>
          </cell>
          <cell r="BC59">
            <v>5.3005472000000001E-3</v>
          </cell>
          <cell r="BD59">
            <v>5.3005472000000001E-3</v>
          </cell>
          <cell r="BE59">
            <v>5.3005472000000001E-3</v>
          </cell>
          <cell r="BF59">
            <v>5.3005472000000001E-3</v>
          </cell>
          <cell r="BG59">
            <v>5.3005472000000001E-3</v>
          </cell>
          <cell r="BH59">
            <v>5.3005472000000001E-3</v>
          </cell>
          <cell r="BI59">
            <v>5.3005472000000001E-3</v>
          </cell>
          <cell r="BJ59">
            <v>5.3005472000000001E-3</v>
          </cell>
          <cell r="BK59">
            <v>5.3005472000000001E-3</v>
          </cell>
          <cell r="BL59">
            <v>5.3005472000000001E-3</v>
          </cell>
          <cell r="BM59">
            <v>5.3005472000000001E-3</v>
          </cell>
          <cell r="BN59">
            <v>5.3005472000000001E-3</v>
          </cell>
          <cell r="BO59">
            <v>5.3005472000000001E-3</v>
          </cell>
          <cell r="BP59">
            <v>5.3005472000000001E-3</v>
          </cell>
          <cell r="BQ59">
            <v>5.3005472000000001E-3</v>
          </cell>
          <cell r="BR59">
            <v>5.3005472000000001E-3</v>
          </cell>
          <cell r="BS59">
            <v>5.3005472000000001E-3</v>
          </cell>
          <cell r="BT59">
            <v>5.3005472000000001E-3</v>
          </cell>
          <cell r="BU59">
            <v>5.3005472000000001E-3</v>
          </cell>
          <cell r="BV59">
            <v>5.3005472000000001E-3</v>
          </cell>
          <cell r="BX59">
            <v>0.22469925218888886</v>
          </cell>
          <cell r="BZ59">
            <v>0</v>
          </cell>
          <cell r="CB59">
            <v>4.4306200000000018E-2</v>
          </cell>
        </row>
        <row r="84">
          <cell r="A84" t="str">
            <v xml:space="preserve">Book Value of Property </v>
          </cell>
          <cell r="B84">
            <v>13.694306200000002</v>
          </cell>
          <cell r="C84">
            <v>13.697277200000002</v>
          </cell>
          <cell r="D84">
            <v>13.700133800100001</v>
          </cell>
          <cell r="E84">
            <v>13.700133800100001</v>
          </cell>
          <cell r="F84">
            <v>13.723495899700001</v>
          </cell>
          <cell r="G84">
            <v>13.723495899700001</v>
          </cell>
          <cell r="H84">
            <v>14.299999899700001</v>
          </cell>
          <cell r="I84">
            <v>14.299999899700001</v>
          </cell>
          <cell r="J84">
            <v>14.346073099900002</v>
          </cell>
          <cell r="K84">
            <v>14.431677099900002</v>
          </cell>
          <cell r="L84">
            <v>14.480729599900002</v>
          </cell>
          <cell r="M84">
            <v>14.564775349900001</v>
          </cell>
          <cell r="N84">
            <v>14.641427099900001</v>
          </cell>
          <cell r="O84">
            <v>14.673078849900001</v>
          </cell>
          <cell r="P84">
            <v>14.680578849900002</v>
          </cell>
          <cell r="Q84">
            <v>14.776385537400001</v>
          </cell>
          <cell r="R84">
            <v>14.811245371400002</v>
          </cell>
          <cell r="S84">
            <v>14.811245371400002</v>
          </cell>
          <cell r="T84">
            <v>14.826110272000001</v>
          </cell>
          <cell r="U84">
            <v>14.826110272000001</v>
          </cell>
          <cell r="V84">
            <v>14.850651323300001</v>
          </cell>
          <cell r="W84">
            <v>14.850651323300001</v>
          </cell>
          <cell r="X84">
            <v>14.850651323300001</v>
          </cell>
          <cell r="Y84">
            <v>14.850651323300001</v>
          </cell>
          <cell r="Z84">
            <v>14.850651323300001</v>
          </cell>
          <cell r="AA84">
            <v>14.850651323300001</v>
          </cell>
          <cell r="AB84">
            <v>14.8543166624</v>
          </cell>
          <cell r="AC84">
            <v>14.8661225091</v>
          </cell>
          <cell r="AD84">
            <v>14.889762643400001</v>
          </cell>
          <cell r="AE84">
            <v>14.961081528200001</v>
          </cell>
          <cell r="AF84">
            <v>14.966779455400001</v>
          </cell>
          <cell r="AG84">
            <v>14.966779455400001</v>
          </cell>
          <cell r="AH84">
            <v>15.002533263000002</v>
          </cell>
          <cell r="AI84">
            <v>15.002533263000002</v>
          </cell>
          <cell r="AJ84">
            <v>15.002533263000002</v>
          </cell>
          <cell r="AK84">
            <v>15.002533263000002</v>
          </cell>
          <cell r="AL84">
            <v>15.002533263000002</v>
          </cell>
          <cell r="AM84">
            <v>15.002533263000002</v>
          </cell>
          <cell r="AN84">
            <v>15.002533263000002</v>
          </cell>
          <cell r="AO84">
            <v>15.002533263000002</v>
          </cell>
          <cell r="AP84">
            <v>15.008363032000002</v>
          </cell>
          <cell r="AQ84">
            <v>15.008363032000002</v>
          </cell>
          <cell r="AR84">
            <v>15.045372568100001</v>
          </cell>
          <cell r="AS84">
            <v>15.045372568100001</v>
          </cell>
          <cell r="AT84">
            <v>15.045372568100001</v>
          </cell>
          <cell r="AU84">
            <v>15.057761647200001</v>
          </cell>
          <cell r="AV84">
            <v>15.057761647200001</v>
          </cell>
          <cell r="AW84">
            <v>15.133281828800001</v>
          </cell>
          <cell r="AX84">
            <v>15.133281828800001</v>
          </cell>
          <cell r="AY84">
            <v>15.133281828800001</v>
          </cell>
          <cell r="AZ84">
            <v>15.141565711600002</v>
          </cell>
          <cell r="BA84">
            <v>15.141565711600002</v>
          </cell>
          <cell r="BB84">
            <v>15.191814951800001</v>
          </cell>
          <cell r="BC84">
            <v>15.191814951800001</v>
          </cell>
          <cell r="BD84">
            <v>15.191814951800001</v>
          </cell>
          <cell r="BE84">
            <v>15.191814951800001</v>
          </cell>
          <cell r="BF84">
            <v>15.191814951800001</v>
          </cell>
          <cell r="BG84">
            <v>15.191814951800001</v>
          </cell>
          <cell r="BH84">
            <v>15.191814951800001</v>
          </cell>
          <cell r="BI84">
            <v>15.191814951800001</v>
          </cell>
          <cell r="BJ84">
            <v>15.191814951800001</v>
          </cell>
          <cell r="BK84">
            <v>15.191814951800001</v>
          </cell>
          <cell r="BL84">
            <v>15.191814951800001</v>
          </cell>
          <cell r="BM84">
            <v>15.191814951800001</v>
          </cell>
          <cell r="BN84">
            <v>15.191814951800001</v>
          </cell>
          <cell r="BO84">
            <v>15.191814951800001</v>
          </cell>
          <cell r="BP84">
            <v>15.191814951800001</v>
          </cell>
          <cell r="BQ84">
            <v>15.191814951800001</v>
          </cell>
          <cell r="BR84">
            <v>15.191814951800001</v>
          </cell>
          <cell r="BS84">
            <v>15.191814951800001</v>
          </cell>
          <cell r="BT84">
            <v>15.191814951800001</v>
          </cell>
          <cell r="BU84">
            <v>15.191814951800001</v>
          </cell>
          <cell r="BV84">
            <v>15.191814951800001</v>
          </cell>
          <cell r="BX84">
            <v>14.641427099900001</v>
          </cell>
          <cell r="BZ84" t="e">
            <v>#VALUE!</v>
          </cell>
          <cell r="CB84">
            <v>13.694306200000002</v>
          </cell>
        </row>
      </sheetData>
      <sheetData sheetId="11" refreshError="1">
        <row r="16">
          <cell r="A16" t="str">
            <v>Gross Income</v>
          </cell>
          <cell r="B16">
            <v>2.2185646700000001</v>
          </cell>
          <cell r="C16">
            <v>0.20373515990000002</v>
          </cell>
          <cell r="D16">
            <v>0.18857265989999999</v>
          </cell>
          <cell r="E16">
            <v>0.1899663083</v>
          </cell>
          <cell r="F16">
            <v>0.20131361010000001</v>
          </cell>
          <cell r="G16">
            <v>0.1868095505</v>
          </cell>
          <cell r="H16">
            <v>0.19195674109999999</v>
          </cell>
          <cell r="I16">
            <v>0.1918214432</v>
          </cell>
          <cell r="J16">
            <v>0.2219109098</v>
          </cell>
          <cell r="K16">
            <v>0.21987046770000002</v>
          </cell>
          <cell r="L16">
            <v>0.20422692930000003</v>
          </cell>
          <cell r="M16">
            <v>0.20304461239999999</v>
          </cell>
          <cell r="N16">
            <v>0.19753452899999999</v>
          </cell>
          <cell r="O16">
            <v>0.1982551099</v>
          </cell>
          <cell r="P16">
            <v>0.18232500090000001</v>
          </cell>
          <cell r="Q16">
            <v>0.1996782064</v>
          </cell>
          <cell r="R16">
            <v>0.21769115389999999</v>
          </cell>
          <cell r="S16">
            <v>0.23440144099999996</v>
          </cell>
          <cell r="T16">
            <v>0.23440144099999996</v>
          </cell>
          <cell r="U16">
            <v>0.2511211331</v>
          </cell>
          <cell r="V16">
            <v>0.2511211331</v>
          </cell>
          <cell r="W16">
            <v>0.25205830499999998</v>
          </cell>
          <cell r="X16">
            <v>0.25376225029999999</v>
          </cell>
          <cell r="Y16">
            <v>0.25401021489999998</v>
          </cell>
          <cell r="Z16">
            <v>0.25404695110000003</v>
          </cell>
          <cell r="AA16">
            <v>0.2795349748</v>
          </cell>
          <cell r="AB16">
            <v>0.2795349748</v>
          </cell>
          <cell r="AC16">
            <v>0.2795349748</v>
          </cell>
          <cell r="AD16">
            <v>0.28089191359999999</v>
          </cell>
          <cell r="AE16">
            <v>0.28089191359999999</v>
          </cell>
          <cell r="AF16">
            <v>0.28089191359999999</v>
          </cell>
          <cell r="AG16">
            <v>0.28175474</v>
          </cell>
          <cell r="AH16">
            <v>0.28178350120000001</v>
          </cell>
          <cell r="AI16">
            <v>0.28274878050000002</v>
          </cell>
          <cell r="AJ16">
            <v>0.28450384499999998</v>
          </cell>
          <cell r="AK16">
            <v>0.28598424029999997</v>
          </cell>
          <cell r="AL16">
            <v>0.28620355800000002</v>
          </cell>
          <cell r="AM16">
            <v>0.28765201550000002</v>
          </cell>
          <cell r="AN16">
            <v>0.28777568860000002</v>
          </cell>
          <cell r="AO16">
            <v>0.288902936</v>
          </cell>
          <cell r="AP16">
            <v>0.24655586489999998</v>
          </cell>
          <cell r="AQ16">
            <v>0.24724749539999999</v>
          </cell>
          <cell r="AR16">
            <v>0.29994645879999998</v>
          </cell>
          <cell r="AS16">
            <v>0.3005433501</v>
          </cell>
          <cell r="AT16">
            <v>0.30056324690000003</v>
          </cell>
          <cell r="AU16">
            <v>0.30155748910000002</v>
          </cell>
          <cell r="AV16">
            <v>0.30336520789999999</v>
          </cell>
          <cell r="AW16">
            <v>0.30366502339999996</v>
          </cell>
          <cell r="AX16">
            <v>0.3037094407</v>
          </cell>
          <cell r="AY16">
            <v>0.30669562409999995</v>
          </cell>
          <cell r="AZ16">
            <v>0.30674513980000001</v>
          </cell>
          <cell r="BA16">
            <v>0.30674513980000001</v>
          </cell>
          <cell r="BB16">
            <v>0.2920626637</v>
          </cell>
          <cell r="BC16">
            <v>0.2920626637</v>
          </cell>
          <cell r="BD16">
            <v>0.30885649600000004</v>
          </cell>
          <cell r="BE16">
            <v>0.29043067049999999</v>
          </cell>
          <cell r="BF16">
            <v>0.29043067049999999</v>
          </cell>
          <cell r="BG16">
            <v>0.30931763500000004</v>
          </cell>
          <cell r="BH16">
            <v>0.30931763500000004</v>
          </cell>
          <cell r="BI16">
            <v>0.30931763500000004</v>
          </cell>
          <cell r="BJ16">
            <v>0.30931763500000004</v>
          </cell>
          <cell r="BK16">
            <v>0.31085587450000002</v>
          </cell>
          <cell r="BL16">
            <v>0.29838930619999998</v>
          </cell>
          <cell r="BM16">
            <v>0.29720862059999997</v>
          </cell>
          <cell r="BN16">
            <v>0.31156826770000001</v>
          </cell>
          <cell r="BO16">
            <v>0.31433127510000003</v>
          </cell>
          <cell r="BP16">
            <v>0.31594213230000001</v>
          </cell>
          <cell r="BQ16">
            <v>0.31594213230000001</v>
          </cell>
          <cell r="BR16">
            <v>0.31594213230000001</v>
          </cell>
          <cell r="BS16">
            <v>0.31750969940000001</v>
          </cell>
          <cell r="BT16">
            <v>0.31937164470000001</v>
          </cell>
          <cell r="BU16">
            <v>0.31937164470000001</v>
          </cell>
          <cell r="BV16">
            <v>0.31937164470000001</v>
          </cell>
          <cell r="BX16">
            <v>2.4007629211999997</v>
          </cell>
          <cell r="BZ16">
            <v>0.28340633749999999</v>
          </cell>
          <cell r="CB16">
            <v>2.2185646700000001</v>
          </cell>
        </row>
        <row r="25">
          <cell r="A25" t="str">
            <v>Total Expenses</v>
          </cell>
          <cell r="B25">
            <v>0.65816677000000001</v>
          </cell>
          <cell r="C25">
            <v>6.4950700310831E-2</v>
          </cell>
          <cell r="D25">
            <v>4.8668460310830997E-2</v>
          </cell>
          <cell r="E25">
            <v>4.9746880210830999E-2</v>
          </cell>
          <cell r="F25">
            <v>6.1581631010831001E-2</v>
          </cell>
          <cell r="G25">
            <v>4.5924770610831001E-2</v>
          </cell>
          <cell r="H25">
            <v>6.772505364416434E-2</v>
          </cell>
          <cell r="I25">
            <v>5.3696164355275439E-2</v>
          </cell>
          <cell r="J25">
            <v>0.10170950374416431</v>
          </cell>
          <cell r="K25">
            <v>9.7653230921942114E-2</v>
          </cell>
          <cell r="L25">
            <v>7.1210020510831001E-2</v>
          </cell>
          <cell r="M25">
            <v>8.5921924244164338E-2</v>
          </cell>
          <cell r="N25">
            <v>6.7924773399999999E-2</v>
          </cell>
          <cell r="O25">
            <v>6.3945773599999992E-2</v>
          </cell>
          <cell r="P25">
            <v>9.3457774599999988E-2</v>
          </cell>
          <cell r="Q25">
            <v>9.0053046499999997E-2</v>
          </cell>
          <cell r="R25">
            <v>6.9795896199999999E-2</v>
          </cell>
          <cell r="S25">
            <v>7.0859594200000001E-2</v>
          </cell>
          <cell r="T25">
            <v>6.8359594300000007E-2</v>
          </cell>
          <cell r="U25">
            <v>7.7502402799999995E-2</v>
          </cell>
          <cell r="V25">
            <v>7.7020282699999998E-2</v>
          </cell>
          <cell r="W25">
            <v>8.9602402800000008E-2</v>
          </cell>
          <cell r="X25">
            <v>7.4802402800000015E-2</v>
          </cell>
          <cell r="Y25">
            <v>7.06524028E-2</v>
          </cell>
          <cell r="Z25">
            <v>6.9102402800000004E-2</v>
          </cell>
          <cell r="AA25">
            <v>7.6246570300000011E-2</v>
          </cell>
          <cell r="AB25">
            <v>0.1064963701</v>
          </cell>
          <cell r="AC25">
            <v>0.10105157010000002</v>
          </cell>
          <cell r="AD25">
            <v>7.8942320199999999E-2</v>
          </cell>
          <cell r="AE25">
            <v>7.7425320300000003E-2</v>
          </cell>
          <cell r="AF25">
            <v>7.4862820300000008E-2</v>
          </cell>
          <cell r="AG25">
            <v>8.1398671600000014E-2</v>
          </cell>
          <cell r="AH25">
            <v>8.1716096299999999E-2</v>
          </cell>
          <cell r="AI25">
            <v>9.3801171600000025E-2</v>
          </cell>
          <cell r="AJ25">
            <v>7.8631171400000005E-2</v>
          </cell>
          <cell r="AK25">
            <v>7.4377421600000007E-2</v>
          </cell>
          <cell r="AL25">
            <v>7.2788671600000007E-2</v>
          </cell>
          <cell r="AM25">
            <v>7.7654587099999992E-2</v>
          </cell>
          <cell r="AN25">
            <v>0.10866063220000001</v>
          </cell>
          <cell r="AO25">
            <v>0.10307971220000001</v>
          </cell>
          <cell r="AP25">
            <v>7.7461359300000004E-2</v>
          </cell>
          <cell r="AQ25">
            <v>7.3797491099999987E-2</v>
          </cell>
          <cell r="AR25">
            <v>7.47229014E-2</v>
          </cell>
          <cell r="AS25">
            <v>8.1422148999999999E-2</v>
          </cell>
          <cell r="AT25">
            <v>8.1379376099999998E-2</v>
          </cell>
          <cell r="AU25">
            <v>9.4134711199999985E-2</v>
          </cell>
          <cell r="AV25">
            <v>7.8585461699999998E-2</v>
          </cell>
          <cell r="AW25">
            <v>7.4225367700000003E-2</v>
          </cell>
          <cell r="AX25">
            <v>7.2596898699999995E-2</v>
          </cell>
          <cell r="AY25">
            <v>7.7584461800000004E-2</v>
          </cell>
          <cell r="AZ25">
            <v>0.11051113999999999</v>
          </cell>
          <cell r="BA25">
            <v>0.10364521539999999</v>
          </cell>
          <cell r="BB25">
            <v>7.8277795699999986E-2</v>
          </cell>
          <cell r="BC25">
            <v>7.6683997400000009E-2</v>
          </cell>
          <cell r="BD25">
            <v>7.4920663700000001E-2</v>
          </cell>
          <cell r="BE25">
            <v>7.9021023499999996E-2</v>
          </cell>
          <cell r="BF25">
            <v>7.8501832999999993E-2</v>
          </cell>
          <cell r="BG25">
            <v>9.3219022200000001E-2</v>
          </cell>
          <cell r="BH25">
            <v>7.7281041600000003E-2</v>
          </cell>
          <cell r="BI25">
            <v>7.2811944899999995E-2</v>
          </cell>
          <cell r="BJ25">
            <v>7.1142764800000008E-2</v>
          </cell>
          <cell r="BK25">
            <v>7.6255018399999999E-2</v>
          </cell>
          <cell r="BL25">
            <v>0.10796538040000001</v>
          </cell>
          <cell r="BM25">
            <v>0.1019737211</v>
          </cell>
          <cell r="BN25">
            <v>8.0000478599999994E-2</v>
          </cell>
          <cell r="BO25">
            <v>7.7450853099999994E-2</v>
          </cell>
          <cell r="BP25">
            <v>7.4691320899999997E-2</v>
          </cell>
          <cell r="BQ25">
            <v>8.1729716600000002E-2</v>
          </cell>
          <cell r="BR25">
            <v>8.1197546100000004E-2</v>
          </cell>
          <cell r="BS25">
            <v>9.5418013699999998E-2</v>
          </cell>
          <cell r="BT25">
            <v>7.8749421700000002E-2</v>
          </cell>
          <cell r="BU25">
            <v>7.4168598200000005E-2</v>
          </cell>
          <cell r="BV25">
            <v>7.2457688400000012E-2</v>
          </cell>
          <cell r="BX25">
            <v>0.81671311327469664</v>
          </cell>
          <cell r="BZ25" t="e">
            <v>#VALUE!</v>
          </cell>
          <cell r="CB25">
            <v>0.65816677000000001</v>
          </cell>
        </row>
        <row r="31">
          <cell r="A31" t="str">
            <v>Net Property Income</v>
          </cell>
          <cell r="B31">
            <v>1.5603979000000001</v>
          </cell>
          <cell r="C31">
            <v>0.13878445958916902</v>
          </cell>
          <cell r="D31">
            <v>0.139904199589169</v>
          </cell>
          <cell r="E31">
            <v>0.14021942808916898</v>
          </cell>
          <cell r="F31">
            <v>0.13973197908916901</v>
          </cell>
          <cell r="G31">
            <v>0.140884779889169</v>
          </cell>
          <cell r="H31">
            <v>0.12423168745583565</v>
          </cell>
          <cell r="I31">
            <v>0.13812527884472456</v>
          </cell>
          <cell r="J31">
            <v>0.12020140605583569</v>
          </cell>
          <cell r="K31">
            <v>0.1222172367780579</v>
          </cell>
          <cell r="L31">
            <v>0.13301690878916902</v>
          </cell>
          <cell r="M31">
            <v>0.11712268815583565</v>
          </cell>
          <cell r="N31">
            <v>0.12960975559999999</v>
          </cell>
          <cell r="O31">
            <v>0.13430933630000003</v>
          </cell>
          <cell r="P31">
            <v>8.8867226300000018E-2</v>
          </cell>
          <cell r="Q31">
            <v>0.1096251599</v>
          </cell>
          <cell r="R31">
            <v>0.1478952577</v>
          </cell>
          <cell r="S31">
            <v>0.16354184679999995</v>
          </cell>
          <cell r="T31">
            <v>0.16604184669999994</v>
          </cell>
          <cell r="U31">
            <v>0.17361873030000002</v>
          </cell>
          <cell r="V31">
            <v>0.17410085040000001</v>
          </cell>
          <cell r="W31">
            <v>0.16245590219999997</v>
          </cell>
          <cell r="X31">
            <v>0.17895984749999999</v>
          </cell>
          <cell r="Y31">
            <v>0.18335781209999996</v>
          </cell>
          <cell r="Z31">
            <v>0.18494454830000001</v>
          </cell>
          <cell r="AA31">
            <v>0.20328840449999999</v>
          </cell>
          <cell r="AB31">
            <v>0.17303860469999999</v>
          </cell>
          <cell r="AC31">
            <v>0.17848340469999999</v>
          </cell>
          <cell r="AD31">
            <v>0.20194959339999999</v>
          </cell>
          <cell r="AE31">
            <v>0.2034665933</v>
          </cell>
          <cell r="AF31">
            <v>0.20602909329999997</v>
          </cell>
          <cell r="AG31">
            <v>0.20035606839999998</v>
          </cell>
          <cell r="AH31">
            <v>0.20006740490000002</v>
          </cell>
          <cell r="AI31">
            <v>0.18894760890000001</v>
          </cell>
          <cell r="AJ31">
            <v>0.20587267359999997</v>
          </cell>
          <cell r="AK31">
            <v>0.21160681869999998</v>
          </cell>
          <cell r="AL31">
            <v>0.2134148864</v>
          </cell>
          <cell r="AM31">
            <v>0.20999742840000002</v>
          </cell>
          <cell r="AN31">
            <v>0.17911505640000003</v>
          </cell>
          <cell r="AO31">
            <v>0.18582322379999999</v>
          </cell>
          <cell r="AP31">
            <v>0.16909450559999997</v>
          </cell>
          <cell r="AQ31">
            <v>0.17345000430000002</v>
          </cell>
          <cell r="AR31">
            <v>0.2252235574</v>
          </cell>
          <cell r="AS31">
            <v>0.2191212011</v>
          </cell>
          <cell r="AT31">
            <v>0.21918387080000001</v>
          </cell>
          <cell r="AU31">
            <v>0.20742277790000002</v>
          </cell>
          <cell r="AV31">
            <v>0.22477974619999999</v>
          </cell>
          <cell r="AW31">
            <v>0.22943965569999997</v>
          </cell>
          <cell r="AX31">
            <v>0.231112542</v>
          </cell>
          <cell r="AY31">
            <v>0.22911116229999995</v>
          </cell>
          <cell r="AZ31">
            <v>0.1962339998</v>
          </cell>
          <cell r="BA31">
            <v>0.20309992440000002</v>
          </cell>
          <cell r="BB31">
            <v>0.21378486800000002</v>
          </cell>
          <cell r="BC31">
            <v>0.21537866629999999</v>
          </cell>
          <cell r="BD31">
            <v>0.23393583230000004</v>
          </cell>
          <cell r="BE31">
            <v>0.21140964699999998</v>
          </cell>
          <cell r="BF31">
            <v>0.21192883749999999</v>
          </cell>
          <cell r="BG31">
            <v>0.21609861280000003</v>
          </cell>
          <cell r="BH31">
            <v>0.23203659340000005</v>
          </cell>
          <cell r="BI31">
            <v>0.23650569010000005</v>
          </cell>
          <cell r="BJ31">
            <v>0.23817487020000003</v>
          </cell>
          <cell r="BK31">
            <v>0.23460085610000003</v>
          </cell>
          <cell r="BL31">
            <v>0.19042392579999998</v>
          </cell>
          <cell r="BM31">
            <v>0.19523489949999998</v>
          </cell>
          <cell r="BN31">
            <v>0.23156778910000003</v>
          </cell>
          <cell r="BO31">
            <v>0.23688042200000003</v>
          </cell>
          <cell r="BP31">
            <v>0.24125081140000001</v>
          </cell>
          <cell r="BQ31">
            <v>0.23421241570000001</v>
          </cell>
          <cell r="BR31">
            <v>0.23474458619999999</v>
          </cell>
          <cell r="BS31">
            <v>0.22209168570000001</v>
          </cell>
          <cell r="BT31">
            <v>0.24062222300000002</v>
          </cell>
          <cell r="BU31">
            <v>0.24520304650000002</v>
          </cell>
          <cell r="BV31">
            <v>0.24691395630000001</v>
          </cell>
          <cell r="BX31">
            <v>1.5840498079253029</v>
          </cell>
          <cell r="BZ31" t="e">
            <v>#VALUE!</v>
          </cell>
          <cell r="CB31">
            <v>1.5603979000000001</v>
          </cell>
        </row>
        <row r="59">
          <cell r="A59" t="str">
            <v xml:space="preserve">Total Tangible CapEx </v>
          </cell>
          <cell r="B59">
            <v>0.18833583000000001</v>
          </cell>
          <cell r="C59">
            <v>-9.8243750410831013E-2</v>
          </cell>
          <cell r="D59">
            <v>3.9247504108309988E-3</v>
          </cell>
          <cell r="E59">
            <v>1.1555750410830998E-2</v>
          </cell>
          <cell r="F59">
            <v>3.9247504108309988E-3</v>
          </cell>
          <cell r="G59">
            <v>1.8205190410830997E-2</v>
          </cell>
          <cell r="H59">
            <v>2.169368374416434E-2</v>
          </cell>
          <cell r="I59">
            <v>5.8691948552754428E-3</v>
          </cell>
          <cell r="J59">
            <v>8.4726237441643329E-3</v>
          </cell>
          <cell r="K59">
            <v>1.1329361521942111E-2</v>
          </cell>
          <cell r="L59">
            <v>0.22417743061083098</v>
          </cell>
          <cell r="M59">
            <v>3.0400343744164338E-2</v>
          </cell>
          <cell r="N59">
            <v>0.3239987734</v>
          </cell>
          <cell r="O59">
            <v>1.54233789E-2</v>
          </cell>
          <cell r="P59">
            <v>8.9987734E-3</v>
          </cell>
          <cell r="Q59">
            <v>1.09060462E-2</v>
          </cell>
          <cell r="R59">
            <v>5.4481896200000005E-2</v>
          </cell>
          <cell r="S59">
            <v>5.4762593999999998E-2</v>
          </cell>
          <cell r="T59">
            <v>5.4762593999999998E-2</v>
          </cell>
          <cell r="U59">
            <v>7.7528962899999998E-2</v>
          </cell>
          <cell r="V59">
            <v>0.56752896289999999</v>
          </cell>
          <cell r="W59">
            <v>0.16752896289999999</v>
          </cell>
          <cell r="X59">
            <v>0.16752896289999999</v>
          </cell>
          <cell r="Y59">
            <v>0.16752896289999999</v>
          </cell>
          <cell r="Z59">
            <v>0.16752896289999999</v>
          </cell>
          <cell r="AA59">
            <v>1.9925894800000003E-2</v>
          </cell>
          <cell r="AB59">
            <v>1.9925894800000003E-2</v>
          </cell>
          <cell r="AC59">
            <v>1.9925894800000003E-2</v>
          </cell>
          <cell r="AD59">
            <v>1.9925894800000003E-2</v>
          </cell>
          <cell r="AE59">
            <v>1.9925894800000003E-2</v>
          </cell>
          <cell r="AF59">
            <v>1.9925894800000003E-2</v>
          </cell>
          <cell r="AG59">
            <v>1.9925894800000003E-2</v>
          </cell>
          <cell r="AH59">
            <v>1.9925894800000003E-2</v>
          </cell>
          <cell r="AI59">
            <v>1.9925894800000003E-2</v>
          </cell>
          <cell r="AJ59">
            <v>1.9925894800000003E-2</v>
          </cell>
          <cell r="AK59">
            <v>1.9925894800000003E-2</v>
          </cell>
          <cell r="AL59">
            <v>1.9925894800000003E-2</v>
          </cell>
          <cell r="AM59">
            <v>1.9925894800000003E-2</v>
          </cell>
          <cell r="AN59">
            <v>1.9925894800000003E-2</v>
          </cell>
          <cell r="AO59">
            <v>4.3719260000000003E-2</v>
          </cell>
          <cell r="AP59">
            <v>1.48605782E-2</v>
          </cell>
          <cell r="AQ59">
            <v>1.4860579799999999E-2</v>
          </cell>
          <cell r="AR59">
            <v>1.8412552999999998E-2</v>
          </cell>
          <cell r="AS59">
            <v>1.8412552999999998E-2</v>
          </cell>
          <cell r="AT59">
            <v>1.8412552999999998E-2</v>
          </cell>
          <cell r="AU59">
            <v>1.8412552999999998E-2</v>
          </cell>
          <cell r="AV59">
            <v>1.8412552999999998E-2</v>
          </cell>
          <cell r="AW59">
            <v>1.8412552999999998E-2</v>
          </cell>
          <cell r="AX59">
            <v>1.8412552999999998E-2</v>
          </cell>
          <cell r="AY59">
            <v>1.8412552999999998E-2</v>
          </cell>
          <cell r="AZ59">
            <v>1.8412552999999998E-2</v>
          </cell>
          <cell r="BA59">
            <v>2.4948861599999997E-2</v>
          </cell>
          <cell r="BB59">
            <v>1.6273664099999998E-2</v>
          </cell>
          <cell r="BC59">
            <v>1.6273664099999998E-2</v>
          </cell>
          <cell r="BD59">
            <v>2.4036395000000002E-2</v>
          </cell>
          <cell r="BE59">
            <v>1.4436187699999999E-2</v>
          </cell>
          <cell r="BF59">
            <v>1.4436187699999999E-2</v>
          </cell>
          <cell r="BG59">
            <v>1.5603809999999999E-2</v>
          </cell>
          <cell r="BH59">
            <v>1.5603809999999999E-2</v>
          </cell>
          <cell r="BI59">
            <v>1.5603809999999999E-2</v>
          </cell>
          <cell r="BJ59">
            <v>1.5603809999999999E-2</v>
          </cell>
          <cell r="BK59">
            <v>1.5603809999999999E-2</v>
          </cell>
          <cell r="BL59">
            <v>2.1250174100000001E-2</v>
          </cell>
          <cell r="BM59">
            <v>1.46102405E-2</v>
          </cell>
          <cell r="BN59">
            <v>1.55065906E-2</v>
          </cell>
          <cell r="BO59">
            <v>1.55302596E-2</v>
          </cell>
          <cell r="BP59">
            <v>1.55302596E-2</v>
          </cell>
          <cell r="BQ59">
            <v>1.55302596E-2</v>
          </cell>
          <cell r="BR59">
            <v>1.55302596E-2</v>
          </cell>
          <cell r="BS59">
            <v>1.55302596E-2</v>
          </cell>
          <cell r="BT59">
            <v>1.55302596E-2</v>
          </cell>
          <cell r="BU59">
            <v>1.55302596E-2</v>
          </cell>
          <cell r="BV59">
            <v>1.55302596E-2</v>
          </cell>
          <cell r="BX59">
            <v>0.56530810285303446</v>
          </cell>
          <cell r="BZ59">
            <v>0</v>
          </cell>
          <cell r="CB59">
            <v>0.18833583000000001</v>
          </cell>
        </row>
        <row r="84">
          <cell r="A84" t="str">
            <v xml:space="preserve">Book Value of Property </v>
          </cell>
          <cell r="B84">
            <v>25.788305429999994</v>
          </cell>
          <cell r="C84">
            <v>25.930969259278331</v>
          </cell>
          <cell r="D84">
            <v>25.932044529278333</v>
          </cell>
          <cell r="E84">
            <v>25.939675529278333</v>
          </cell>
          <cell r="F84">
            <v>25.939675529278333</v>
          </cell>
          <cell r="G84">
            <v>25.953955969278333</v>
          </cell>
          <cell r="H84">
            <v>26.035891569278334</v>
          </cell>
          <cell r="I84">
            <v>26.035891569278334</v>
          </cell>
          <cell r="J84">
            <v>26.069117109278334</v>
          </cell>
          <cell r="K84">
            <v>26.071380109278333</v>
          </cell>
          <cell r="L84">
            <v>26.288338289478332</v>
          </cell>
          <cell r="M84">
            <v>26.373800137578332</v>
          </cell>
          <cell r="N84">
            <v>26.803800137578332</v>
          </cell>
          <cell r="O84">
            <v>26.810224743078333</v>
          </cell>
          <cell r="P84">
            <v>26.810224743078333</v>
          </cell>
          <cell r="Q84">
            <v>26.924661112178335</v>
          </cell>
          <cell r="R84">
            <v>27.045695112178336</v>
          </cell>
          <cell r="S84">
            <v>27.238316979378336</v>
          </cell>
          <cell r="T84">
            <v>27.278316979378335</v>
          </cell>
          <cell r="U84">
            <v>27.437906262578334</v>
          </cell>
          <cell r="V84">
            <v>27.987906262578335</v>
          </cell>
          <cell r="W84">
            <v>28.137906262578333</v>
          </cell>
          <cell r="X84">
            <v>28.287906262578332</v>
          </cell>
          <cell r="Y84">
            <v>28.437906262578331</v>
          </cell>
          <cell r="Z84">
            <v>28.587906262578329</v>
          </cell>
          <cell r="AA84">
            <v>28.616722166878329</v>
          </cell>
          <cell r="AB84">
            <v>28.616722166878329</v>
          </cell>
          <cell r="AC84">
            <v>28.616722166878329</v>
          </cell>
          <cell r="AD84">
            <v>28.616722166878329</v>
          </cell>
          <cell r="AE84">
            <v>28.616722166878329</v>
          </cell>
          <cell r="AF84">
            <v>28.616722166878329</v>
          </cell>
          <cell r="AG84">
            <v>28.616722166878329</v>
          </cell>
          <cell r="AH84">
            <v>28.616722166878329</v>
          </cell>
          <cell r="AI84">
            <v>28.616722166878329</v>
          </cell>
          <cell r="AJ84">
            <v>28.616722166878329</v>
          </cell>
          <cell r="AK84">
            <v>28.616722166878329</v>
          </cell>
          <cell r="AL84">
            <v>28.616722166878329</v>
          </cell>
          <cell r="AM84">
            <v>28.616722166878329</v>
          </cell>
          <cell r="AN84">
            <v>28.616722166878329</v>
          </cell>
          <cell r="AO84">
            <v>28.640515532078329</v>
          </cell>
          <cell r="AP84">
            <v>28.640515532078329</v>
          </cell>
          <cell r="AQ84">
            <v>28.640515532078329</v>
          </cell>
          <cell r="AR84">
            <v>28.768386567278327</v>
          </cell>
          <cell r="AS84">
            <v>28.768386567278327</v>
          </cell>
          <cell r="AT84">
            <v>28.768386567278327</v>
          </cell>
          <cell r="AU84">
            <v>28.768386567278327</v>
          </cell>
          <cell r="AV84">
            <v>28.768386567278327</v>
          </cell>
          <cell r="AW84">
            <v>28.768386567278327</v>
          </cell>
          <cell r="AX84">
            <v>28.768386567278327</v>
          </cell>
          <cell r="AY84">
            <v>28.768386567278327</v>
          </cell>
          <cell r="AZ84">
            <v>28.768386567278327</v>
          </cell>
          <cell r="BA84">
            <v>28.774922875878328</v>
          </cell>
          <cell r="BB84">
            <v>28.774922875878328</v>
          </cell>
          <cell r="BC84">
            <v>28.774922875878328</v>
          </cell>
          <cell r="BD84">
            <v>28.837490269878327</v>
          </cell>
          <cell r="BE84">
            <v>28.837490269878327</v>
          </cell>
          <cell r="BF84">
            <v>28.837490269878327</v>
          </cell>
          <cell r="BG84">
            <v>28.879524674178327</v>
          </cell>
          <cell r="BH84">
            <v>28.879524674178327</v>
          </cell>
          <cell r="BI84">
            <v>28.879524674178327</v>
          </cell>
          <cell r="BJ84">
            <v>28.879524674178327</v>
          </cell>
          <cell r="BK84">
            <v>28.879524674178327</v>
          </cell>
          <cell r="BL84">
            <v>28.886036403178327</v>
          </cell>
          <cell r="BM84">
            <v>28.886036403178327</v>
          </cell>
          <cell r="BN84">
            <v>28.941237546778328</v>
          </cell>
          <cell r="BO84">
            <v>28.941237546778328</v>
          </cell>
          <cell r="BP84">
            <v>28.941237546778328</v>
          </cell>
          <cell r="BQ84">
            <v>28.941237546778328</v>
          </cell>
          <cell r="BR84">
            <v>28.941237546778328</v>
          </cell>
          <cell r="BS84">
            <v>28.941237546778328</v>
          </cell>
          <cell r="BT84">
            <v>28.941237546778328</v>
          </cell>
          <cell r="BU84">
            <v>28.941237546778328</v>
          </cell>
          <cell r="BV84">
            <v>28.941237546778328</v>
          </cell>
          <cell r="BX84">
            <v>26.803800137578332</v>
          </cell>
          <cell r="BZ84" t="e">
            <v>#VALUE!</v>
          </cell>
          <cell r="CB84">
            <v>25.788305429999994</v>
          </cell>
        </row>
      </sheetData>
      <sheetData sheetId="12" refreshError="1">
        <row r="16">
          <cell r="A16" t="str">
            <v>Gross Income</v>
          </cell>
          <cell r="B16">
            <v>4.5835918900000001</v>
          </cell>
          <cell r="C16">
            <v>0.37183750000000004</v>
          </cell>
          <cell r="D16">
            <v>0.36948514840000002</v>
          </cell>
          <cell r="E16">
            <v>0.37251157810000002</v>
          </cell>
          <cell r="F16">
            <v>0.35965757810000004</v>
          </cell>
          <cell r="G16">
            <v>0.36378857810000004</v>
          </cell>
          <cell r="H16">
            <v>0.36773857810000005</v>
          </cell>
          <cell r="I16">
            <v>0.37201848430000006</v>
          </cell>
          <cell r="J16">
            <v>0.40312848430000003</v>
          </cell>
          <cell r="K16">
            <v>0.40357898430000005</v>
          </cell>
          <cell r="L16">
            <v>0.37105007810000001</v>
          </cell>
          <cell r="M16">
            <v>0.3825808906</v>
          </cell>
          <cell r="N16">
            <v>0.38279114050000002</v>
          </cell>
          <cell r="O16">
            <v>0.39359291829999998</v>
          </cell>
          <cell r="P16">
            <v>0.39359291829999998</v>
          </cell>
          <cell r="Q16">
            <v>0.39359291829999998</v>
          </cell>
          <cell r="R16">
            <v>0.40514608839999994</v>
          </cell>
          <cell r="S16">
            <v>0.40514608839999994</v>
          </cell>
          <cell r="T16">
            <v>0.40514608839999994</v>
          </cell>
          <cell r="U16">
            <v>0.40620799079999997</v>
          </cell>
          <cell r="V16">
            <v>0.23592918610000002</v>
          </cell>
          <cell r="W16">
            <v>0.42019285010000001</v>
          </cell>
          <cell r="X16">
            <v>0.42672678759999999</v>
          </cell>
          <cell r="Y16">
            <v>0.4274842505</v>
          </cell>
          <cell r="Z16">
            <v>0.4274842505</v>
          </cell>
          <cell r="AA16">
            <v>0.42956426560000005</v>
          </cell>
          <cell r="AB16">
            <v>0.42956426560000005</v>
          </cell>
          <cell r="AC16">
            <v>0.42956426560000005</v>
          </cell>
          <cell r="AD16">
            <v>0.42956426560000005</v>
          </cell>
          <cell r="AE16">
            <v>0.42956426560000005</v>
          </cell>
          <cell r="AF16">
            <v>0.42956426560000005</v>
          </cell>
          <cell r="AG16">
            <v>0.43065802639999995</v>
          </cell>
          <cell r="AH16">
            <v>0.43065802639999995</v>
          </cell>
          <cell r="AI16">
            <v>0.43065802639999995</v>
          </cell>
          <cell r="AJ16">
            <v>0.43065802639999995</v>
          </cell>
          <cell r="AK16">
            <v>0.39953558200000006</v>
          </cell>
          <cell r="AL16">
            <v>0.43169764160000001</v>
          </cell>
          <cell r="AM16">
            <v>0.43382965870000001</v>
          </cell>
          <cell r="AN16">
            <v>0.43382965870000001</v>
          </cell>
          <cell r="AO16">
            <v>0.43382965870000001</v>
          </cell>
          <cell r="AP16">
            <v>0.43490750540000001</v>
          </cell>
          <cell r="AQ16">
            <v>0.43494343409999991</v>
          </cell>
          <cell r="AR16">
            <v>0.43494343409999991</v>
          </cell>
          <cell r="AS16">
            <v>0.38772756879999998</v>
          </cell>
          <cell r="AT16">
            <v>0.43629519780000003</v>
          </cell>
          <cell r="AU16">
            <v>0.44643435399999998</v>
          </cell>
          <cell r="AV16">
            <v>0.45463277590000006</v>
          </cell>
          <cell r="AW16">
            <v>0.45463277590000006</v>
          </cell>
          <cell r="AX16">
            <v>0.45463277590000006</v>
          </cell>
          <cell r="AY16">
            <v>0.45681808960000003</v>
          </cell>
          <cell r="AZ16">
            <v>0.45681808960000003</v>
          </cell>
          <cell r="BA16">
            <v>0.45681808960000003</v>
          </cell>
          <cell r="BB16">
            <v>0.45681808960000003</v>
          </cell>
          <cell r="BC16">
            <v>0.45681808960000003</v>
          </cell>
          <cell r="BD16">
            <v>0.45681808960000003</v>
          </cell>
          <cell r="BE16">
            <v>0.45681808960000003</v>
          </cell>
          <cell r="BF16">
            <v>0.45681808960000003</v>
          </cell>
          <cell r="BG16">
            <v>0.45681808960000003</v>
          </cell>
          <cell r="BH16">
            <v>0.45681808960000003</v>
          </cell>
          <cell r="BI16">
            <v>0.45681808960000003</v>
          </cell>
          <cell r="BJ16">
            <v>0.45783898799999995</v>
          </cell>
          <cell r="BK16">
            <v>0.46007894189999998</v>
          </cell>
          <cell r="BL16">
            <v>0.46007894189999998</v>
          </cell>
          <cell r="BM16">
            <v>0.46007894189999998</v>
          </cell>
          <cell r="BN16">
            <v>0.46041804350000004</v>
          </cell>
          <cell r="BO16">
            <v>0.46042934720000006</v>
          </cell>
          <cell r="BP16">
            <v>0.46042934720000006</v>
          </cell>
          <cell r="BQ16">
            <v>0.46042934720000006</v>
          </cell>
          <cell r="BR16">
            <v>0.4617354253</v>
          </cell>
          <cell r="BS16">
            <v>0.46730850339999996</v>
          </cell>
          <cell r="BT16">
            <v>0.30090992919999998</v>
          </cell>
          <cell r="BU16">
            <v>0.47254453470000002</v>
          </cell>
          <cell r="BV16">
            <v>0.47254453470000002</v>
          </cell>
          <cell r="BX16">
            <v>4.5201670228999999</v>
          </cell>
          <cell r="BZ16">
            <v>0.46156629020000001</v>
          </cell>
          <cell r="CB16">
            <v>4.5835918900000001</v>
          </cell>
        </row>
        <row r="25">
          <cell r="A25" t="str">
            <v>Total Expenses</v>
          </cell>
          <cell r="B25">
            <v>0.7802635</v>
          </cell>
          <cell r="C25">
            <v>6.9174279955555557E-2</v>
          </cell>
          <cell r="D25">
            <v>6.7068820355555558E-2</v>
          </cell>
          <cell r="E25">
            <v>6.871138394444444E-2</v>
          </cell>
          <cell r="F25">
            <v>6.556195534444445E-2</v>
          </cell>
          <cell r="G25">
            <v>6.5876094244444461E-2</v>
          </cell>
          <cell r="H25">
            <v>6.5961730055555556E-2</v>
          </cell>
          <cell r="I25">
            <v>7.3544024222222226E-2</v>
          </cell>
          <cell r="J25">
            <v>0.10478146362222222</v>
          </cell>
          <cell r="K25">
            <v>0.10493621836666667</v>
          </cell>
          <cell r="L25">
            <v>8.7490342370370372E-2</v>
          </cell>
          <cell r="M25">
            <v>7.6838287648148137E-2</v>
          </cell>
          <cell r="N25">
            <v>8.3124697299999994E-2</v>
          </cell>
          <cell r="O25">
            <v>0.1121909271</v>
          </cell>
          <cell r="P25">
            <v>9.3541927199999986E-2</v>
          </cell>
          <cell r="Q25">
            <v>0.1082559271</v>
          </cell>
          <cell r="R25">
            <v>8.9953230199999984E-2</v>
          </cell>
          <cell r="S25">
            <v>9.4463230199999998E-2</v>
          </cell>
          <cell r="T25">
            <v>9.2783230199999983E-2</v>
          </cell>
          <cell r="U25">
            <v>9.6963510700000005E-2</v>
          </cell>
          <cell r="V25">
            <v>9.9432780799999995E-2</v>
          </cell>
          <cell r="W25">
            <v>9.5514106900000006E-2</v>
          </cell>
          <cell r="X25">
            <v>0.10136263719999999</v>
          </cell>
          <cell r="Y25">
            <v>9.8845787099999999E-2</v>
          </cell>
          <cell r="Z25">
            <v>9.7265787100000001E-2</v>
          </cell>
          <cell r="AA25">
            <v>0.1226212022</v>
          </cell>
          <cell r="AB25">
            <v>0.10350597680000001</v>
          </cell>
          <cell r="AC25">
            <v>0.11858782710000002</v>
          </cell>
          <cell r="AD25">
            <v>9.8695580000000005E-2</v>
          </cell>
          <cell r="AE25">
            <v>0.10331832999999999</v>
          </cell>
          <cell r="AF25">
            <v>0.1015963302</v>
          </cell>
          <cell r="AG25">
            <v>0.1058811172</v>
          </cell>
          <cell r="AH25">
            <v>0.10841211870000002</v>
          </cell>
          <cell r="AI25">
            <v>9.7492517100000009E-2</v>
          </cell>
          <cell r="AJ25">
            <v>0.1034872604</v>
          </cell>
          <cell r="AK25">
            <v>9.9665161099999983E-2</v>
          </cell>
          <cell r="AL25">
            <v>9.9039296700000001E-2</v>
          </cell>
          <cell r="AM25">
            <v>0.12502859849999998</v>
          </cell>
          <cell r="AN25">
            <v>0.10543549369999999</v>
          </cell>
          <cell r="AO25">
            <v>0.12089438960000001</v>
          </cell>
          <cell r="AP25">
            <v>0.1005048368</v>
          </cell>
          <cell r="AQ25">
            <v>0.1052431561</v>
          </cell>
          <cell r="AR25">
            <v>0.10347810559999999</v>
          </cell>
          <cell r="AS25">
            <v>0.1033514217</v>
          </cell>
          <cell r="AT25">
            <v>0.1074044908</v>
          </cell>
          <cell r="AU25">
            <v>9.6211899399999995E-2</v>
          </cell>
          <cell r="AV25">
            <v>0.10235651109999999</v>
          </cell>
          <cell r="AW25">
            <v>9.9712245399999982E-2</v>
          </cell>
          <cell r="AX25">
            <v>9.8052258299999986E-2</v>
          </cell>
          <cell r="AY25">
            <v>0.1246912892</v>
          </cell>
          <cell r="AZ25">
            <v>0.10460835589999999</v>
          </cell>
          <cell r="BA25">
            <v>0.1204537244</v>
          </cell>
          <cell r="BB25">
            <v>9.9554433599999992E-2</v>
          </cell>
          <cell r="BC25">
            <v>0.1044112098</v>
          </cell>
          <cell r="BD25">
            <v>0.10260203409999999</v>
          </cell>
          <cell r="BE25">
            <v>0.1071037393</v>
          </cell>
          <cell r="BF25">
            <v>0.10976287309999999</v>
          </cell>
          <cell r="BG25">
            <v>9.8290466099999987E-2</v>
          </cell>
          <cell r="BH25">
            <v>0.1045886935</v>
          </cell>
          <cell r="BI25">
            <v>0.1018783207</v>
          </cell>
          <cell r="BJ25">
            <v>0.10017683339999998</v>
          </cell>
          <cell r="BK25">
            <v>0.1274818435</v>
          </cell>
          <cell r="BL25">
            <v>0.10689683749999999</v>
          </cell>
          <cell r="BM25">
            <v>0.12313834009999999</v>
          </cell>
          <cell r="BN25">
            <v>0.1017165664</v>
          </cell>
          <cell r="BO25">
            <v>0.10669476259999999</v>
          </cell>
          <cell r="BP25">
            <v>0.1048403569</v>
          </cell>
          <cell r="BQ25">
            <v>0.1094546039</v>
          </cell>
          <cell r="BR25">
            <v>0.1121802158</v>
          </cell>
          <cell r="BS25">
            <v>0.1004209985</v>
          </cell>
          <cell r="BT25">
            <v>0.10409890410000001</v>
          </cell>
          <cell r="BU25">
            <v>0.10648174020000002</v>
          </cell>
          <cell r="BV25">
            <v>0.10473771520000001</v>
          </cell>
          <cell r="BX25">
            <v>0.93306929742962941</v>
          </cell>
          <cell r="BZ25" t="e">
            <v>#VALUE!</v>
          </cell>
          <cell r="CB25">
            <v>0.7802635</v>
          </cell>
        </row>
        <row r="31">
          <cell r="A31" t="str">
            <v>Net Property Income</v>
          </cell>
          <cell r="B31">
            <v>3.8033283899999999</v>
          </cell>
          <cell r="C31">
            <v>0.30266322004444446</v>
          </cell>
          <cell r="D31">
            <v>0.30241632804444446</v>
          </cell>
          <cell r="E31">
            <v>0.30380019415555559</v>
          </cell>
          <cell r="F31">
            <v>0.29409562275555556</v>
          </cell>
          <cell r="G31">
            <v>0.29791248385555558</v>
          </cell>
          <cell r="H31">
            <v>0.30177684804444449</v>
          </cell>
          <cell r="I31">
            <v>0.29847446007777784</v>
          </cell>
          <cell r="J31">
            <v>0.2983470206777778</v>
          </cell>
          <cell r="K31">
            <v>0.29864276593333339</v>
          </cell>
          <cell r="L31">
            <v>0.28355973572962967</v>
          </cell>
          <cell r="M31">
            <v>0.30574260295185185</v>
          </cell>
          <cell r="N31">
            <v>0.29966644320000002</v>
          </cell>
          <cell r="O31">
            <v>0.28140199119999998</v>
          </cell>
          <cell r="P31">
            <v>0.3000509911</v>
          </cell>
          <cell r="Q31">
            <v>0.2853369912</v>
          </cell>
          <cell r="R31">
            <v>0.31519285819999998</v>
          </cell>
          <cell r="S31">
            <v>0.31068285819999997</v>
          </cell>
          <cell r="T31">
            <v>0.31236285819999998</v>
          </cell>
          <cell r="U31">
            <v>0.30924448009999994</v>
          </cell>
          <cell r="V31">
            <v>0.13649640530000001</v>
          </cell>
          <cell r="W31">
            <v>0.32467874320000001</v>
          </cell>
          <cell r="X31">
            <v>0.3253641504</v>
          </cell>
          <cell r="Y31">
            <v>0.32863846340000002</v>
          </cell>
          <cell r="Z31">
            <v>0.3302184634</v>
          </cell>
          <cell r="AA31">
            <v>0.30694306340000005</v>
          </cell>
          <cell r="AB31">
            <v>0.32605828880000004</v>
          </cell>
          <cell r="AC31">
            <v>0.31097643850000001</v>
          </cell>
          <cell r="AD31">
            <v>0.33086868560000005</v>
          </cell>
          <cell r="AE31">
            <v>0.32624593560000004</v>
          </cell>
          <cell r="AF31">
            <v>0.32796793540000002</v>
          </cell>
          <cell r="AG31">
            <v>0.32477690919999996</v>
          </cell>
          <cell r="AH31">
            <v>0.32224590769999994</v>
          </cell>
          <cell r="AI31">
            <v>0.33316550929999994</v>
          </cell>
          <cell r="AJ31">
            <v>0.32717076599999995</v>
          </cell>
          <cell r="AK31">
            <v>0.29987042090000005</v>
          </cell>
          <cell r="AL31">
            <v>0.33265834490000001</v>
          </cell>
          <cell r="AM31">
            <v>0.30880106020000003</v>
          </cell>
          <cell r="AN31">
            <v>0.32839416500000002</v>
          </cell>
          <cell r="AO31">
            <v>0.31293526910000002</v>
          </cell>
          <cell r="AP31">
            <v>0.33440266860000001</v>
          </cell>
          <cell r="AQ31">
            <v>0.3297002779999999</v>
          </cell>
          <cell r="AR31">
            <v>0.33146532849999993</v>
          </cell>
          <cell r="AS31">
            <v>0.28437614709999998</v>
          </cell>
          <cell r="AT31">
            <v>0.328890707</v>
          </cell>
          <cell r="AU31">
            <v>0.35022245460000001</v>
          </cell>
          <cell r="AV31">
            <v>0.35227626480000007</v>
          </cell>
          <cell r="AW31">
            <v>0.35492053050000005</v>
          </cell>
          <cell r="AX31">
            <v>0.35658051760000009</v>
          </cell>
          <cell r="AY31">
            <v>0.33212680040000003</v>
          </cell>
          <cell r="AZ31">
            <v>0.35220973370000003</v>
          </cell>
          <cell r="BA31">
            <v>0.33636436520000002</v>
          </cell>
          <cell r="BB31">
            <v>0.35726365600000004</v>
          </cell>
          <cell r="BC31">
            <v>0.35240687980000002</v>
          </cell>
          <cell r="BD31">
            <v>0.35421605550000002</v>
          </cell>
          <cell r="BE31">
            <v>0.34971435030000003</v>
          </cell>
          <cell r="BF31">
            <v>0.34705521650000004</v>
          </cell>
          <cell r="BG31">
            <v>0.35852762350000006</v>
          </cell>
          <cell r="BH31">
            <v>0.35222939610000004</v>
          </cell>
          <cell r="BI31">
            <v>0.35493976890000001</v>
          </cell>
          <cell r="BJ31">
            <v>0.35766215459999995</v>
          </cell>
          <cell r="BK31">
            <v>0.33259709839999996</v>
          </cell>
          <cell r="BL31">
            <v>0.35318210439999997</v>
          </cell>
          <cell r="BM31">
            <v>0.33694060179999996</v>
          </cell>
          <cell r="BN31">
            <v>0.35870147710000005</v>
          </cell>
          <cell r="BO31">
            <v>0.35373458460000007</v>
          </cell>
          <cell r="BP31">
            <v>0.35558899030000007</v>
          </cell>
          <cell r="BQ31">
            <v>0.35097474330000006</v>
          </cell>
          <cell r="BR31">
            <v>0.34955520950000002</v>
          </cell>
          <cell r="BS31">
            <v>0.36688750489999999</v>
          </cell>
          <cell r="BT31">
            <v>0.19681102509999998</v>
          </cell>
          <cell r="BU31">
            <v>0.36606279450000001</v>
          </cell>
          <cell r="BV31">
            <v>0.36780681949999999</v>
          </cell>
          <cell r="BX31">
            <v>3.5870977254703704</v>
          </cell>
          <cell r="BZ31" t="e">
            <v>#VALUE!</v>
          </cell>
          <cell r="CB31">
            <v>3.8033283899999999</v>
          </cell>
        </row>
        <row r="59">
          <cell r="A59" t="str">
            <v xml:space="preserve">Total Tangible CapEx </v>
          </cell>
          <cell r="B59">
            <v>0.43824154000000004</v>
          </cell>
          <cell r="C59">
            <v>-0.17944044055555555</v>
          </cell>
          <cell r="D59">
            <v>4.1944405555555562E-3</v>
          </cell>
          <cell r="E59">
            <v>4.3111944444444448E-3</v>
          </cell>
          <cell r="F59">
            <v>5.2465194444444446E-2</v>
          </cell>
          <cell r="G59">
            <v>2.5328194444444445E-2</v>
          </cell>
          <cell r="H59">
            <v>1.8661160555555556E-2</v>
          </cell>
          <cell r="I59">
            <v>1.3586244722222224E-2</v>
          </cell>
          <cell r="J59">
            <v>0.18056899162222223</v>
          </cell>
          <cell r="K59">
            <v>9.5170995766666669E-2</v>
          </cell>
          <cell r="L59">
            <v>8.70548287037037E-3</v>
          </cell>
          <cell r="M59">
            <v>1.2401778148148145E-2</v>
          </cell>
          <cell r="N59">
            <v>5.8538697300000005E-2</v>
          </cell>
          <cell r="O59">
            <v>8.2549119199999993E-2</v>
          </cell>
          <cell r="P59">
            <v>8.2549119199999993E-2</v>
          </cell>
          <cell r="Q59">
            <v>8.2549119199999993E-2</v>
          </cell>
          <cell r="R59">
            <v>8.3653491999999968E-2</v>
          </cell>
          <cell r="S59">
            <v>8.3653492100000004E-2</v>
          </cell>
          <cell r="T59">
            <v>8.3653492100000004E-2</v>
          </cell>
          <cell r="U59">
            <v>0.1680937186</v>
          </cell>
          <cell r="V59">
            <v>8.3653492100000004E-2</v>
          </cell>
          <cell r="W59">
            <v>9.0388088300000016E-2</v>
          </cell>
          <cell r="X59">
            <v>9.0388088300000002E-2</v>
          </cell>
          <cell r="Y59">
            <v>9.0388088300000002E-2</v>
          </cell>
          <cell r="Z59">
            <v>9.0388088300000002E-2</v>
          </cell>
          <cell r="AA59">
            <v>1.6377666400000001E-2</v>
          </cell>
          <cell r="AB59">
            <v>1.6377666400000001E-2</v>
          </cell>
          <cell r="AC59">
            <v>1.6377666400000001E-2</v>
          </cell>
          <cell r="AD59">
            <v>1.6377666400000001E-2</v>
          </cell>
          <cell r="AE59">
            <v>1.6377666400000001E-2</v>
          </cell>
          <cell r="AF59">
            <v>1.6377666400000001E-2</v>
          </cell>
          <cell r="AG59">
            <v>1.6377666400000001E-2</v>
          </cell>
          <cell r="AH59">
            <v>1.6377666400000001E-2</v>
          </cell>
          <cell r="AI59">
            <v>1.6377666400000001E-2</v>
          </cell>
          <cell r="AJ59">
            <v>2.8333294299999999E-2</v>
          </cell>
          <cell r="AK59">
            <v>1.5135338299999999E-2</v>
          </cell>
          <cell r="AL59">
            <v>1.6128974099999999E-2</v>
          </cell>
          <cell r="AM59">
            <v>1.6128974099999999E-2</v>
          </cell>
          <cell r="AN59">
            <v>1.6128974099999999E-2</v>
          </cell>
          <cell r="AO59">
            <v>1.6128974099999999E-2</v>
          </cell>
          <cell r="AP59">
            <v>1.6128974099999999E-2</v>
          </cell>
          <cell r="AQ59">
            <v>1.6128974099999999E-2</v>
          </cell>
          <cell r="AR59">
            <v>3.8525247499999998E-2</v>
          </cell>
          <cell r="AS59">
            <v>1.1610382799999999E-2</v>
          </cell>
          <cell r="AT59">
            <v>1.30691751E-2</v>
          </cell>
          <cell r="AU59">
            <v>1.30691751E-2</v>
          </cell>
          <cell r="AV59">
            <v>1.30691751E-2</v>
          </cell>
          <cell r="AW59">
            <v>1.30691751E-2</v>
          </cell>
          <cell r="AX59">
            <v>1.30691751E-2</v>
          </cell>
          <cell r="AY59">
            <v>1.30691751E-2</v>
          </cell>
          <cell r="AZ59">
            <v>1.30691751E-2</v>
          </cell>
          <cell r="BA59">
            <v>1.30691751E-2</v>
          </cell>
          <cell r="BB59">
            <v>1.30691751E-2</v>
          </cell>
          <cell r="BC59">
            <v>1.30691751E-2</v>
          </cell>
          <cell r="BD59">
            <v>1.30691751E-2</v>
          </cell>
          <cell r="BE59">
            <v>1.30691751E-2</v>
          </cell>
          <cell r="BF59">
            <v>1.30691751E-2</v>
          </cell>
          <cell r="BG59">
            <v>1.30691751E-2</v>
          </cell>
          <cell r="BH59">
            <v>1.30691751E-2</v>
          </cell>
          <cell r="BI59">
            <v>1.30691751E-2</v>
          </cell>
          <cell r="BJ59">
            <v>1.30691751E-2</v>
          </cell>
          <cell r="BK59">
            <v>1.30691751E-2</v>
          </cell>
          <cell r="BL59">
            <v>1.30691751E-2</v>
          </cell>
          <cell r="BM59">
            <v>1.30691751E-2</v>
          </cell>
          <cell r="BN59">
            <v>1.30691751E-2</v>
          </cell>
          <cell r="BO59">
            <v>1.30691751E-2</v>
          </cell>
          <cell r="BP59">
            <v>1.30691751E-2</v>
          </cell>
          <cell r="BQ59">
            <v>1.30691751E-2</v>
          </cell>
          <cell r="BR59">
            <v>1.30691751E-2</v>
          </cell>
          <cell r="BS59">
            <v>9.2088643900000003E-2</v>
          </cell>
          <cell r="BT59">
            <v>1.0291397300000001E-2</v>
          </cell>
          <cell r="BU59">
            <v>1.5452365299999972E-2</v>
          </cell>
          <cell r="BV59">
            <v>1.5452365300000001E-2</v>
          </cell>
          <cell r="BX59">
            <v>0.2944919343185185</v>
          </cell>
          <cell r="BZ59">
            <v>0</v>
          </cell>
          <cell r="CB59">
            <v>0.43824154000000004</v>
          </cell>
        </row>
        <row r="84">
          <cell r="A84" t="str">
            <v xml:space="preserve">Book Value of Property </v>
          </cell>
          <cell r="B84">
            <v>42.586775719999999</v>
          </cell>
          <cell r="C84">
            <v>42.642973838888885</v>
          </cell>
          <cell r="D84">
            <v>42.642973838888885</v>
          </cell>
          <cell r="E84">
            <v>42.642973838888885</v>
          </cell>
          <cell r="F84">
            <v>42.691127838888882</v>
          </cell>
          <cell r="G84">
            <v>42.712144838888882</v>
          </cell>
          <cell r="H84">
            <v>42.729224838888882</v>
          </cell>
          <cell r="I84">
            <v>42.828383745788884</v>
          </cell>
          <cell r="J84">
            <v>43.025224102688881</v>
          </cell>
          <cell r="K84">
            <v>43.136735919288881</v>
          </cell>
          <cell r="L84">
            <v>43.152569249388883</v>
          </cell>
          <cell r="M84">
            <v>43.155175239388882</v>
          </cell>
          <cell r="N84">
            <v>43.205175239388879</v>
          </cell>
          <cell r="O84">
            <v>43.279185661288878</v>
          </cell>
          <cell r="P84">
            <v>43.353196083188877</v>
          </cell>
          <cell r="Q84">
            <v>43.427206505088876</v>
          </cell>
          <cell r="R84">
            <v>43.567479303888874</v>
          </cell>
          <cell r="S84">
            <v>43.641489725788873</v>
          </cell>
          <cell r="T84">
            <v>43.715500147688871</v>
          </cell>
          <cell r="U84">
            <v>43.87395079608887</v>
          </cell>
          <cell r="V84">
            <v>43.947961217988869</v>
          </cell>
          <cell r="W84">
            <v>44.426047405488866</v>
          </cell>
          <cell r="X84">
            <v>44.500057827388865</v>
          </cell>
          <cell r="Y84">
            <v>44.574068249288864</v>
          </cell>
          <cell r="Z84">
            <v>44.648078671188863</v>
          </cell>
          <cell r="AA84">
            <v>44.648078671188863</v>
          </cell>
          <cell r="AB84">
            <v>44.648078671188863</v>
          </cell>
          <cell r="AC84">
            <v>44.648078671188863</v>
          </cell>
          <cell r="AD84">
            <v>44.648078671188863</v>
          </cell>
          <cell r="AE84">
            <v>44.648078671188863</v>
          </cell>
          <cell r="AF84">
            <v>44.648078671188863</v>
          </cell>
          <cell r="AG84">
            <v>44.648078671188863</v>
          </cell>
          <cell r="AH84">
            <v>44.648078671188863</v>
          </cell>
          <cell r="AI84">
            <v>44.648078671188863</v>
          </cell>
          <cell r="AJ84">
            <v>44.660034299088863</v>
          </cell>
          <cell r="AK84">
            <v>44.660034299088863</v>
          </cell>
          <cell r="AL84">
            <v>44.719652455288866</v>
          </cell>
          <cell r="AM84">
            <v>44.719652455288866</v>
          </cell>
          <cell r="AN84">
            <v>44.719652455288866</v>
          </cell>
          <cell r="AO84">
            <v>44.719652455288866</v>
          </cell>
          <cell r="AP84">
            <v>44.719652455288866</v>
          </cell>
          <cell r="AQ84">
            <v>44.719652455288866</v>
          </cell>
          <cell r="AR84">
            <v>44.742048728688864</v>
          </cell>
          <cell r="AS84">
            <v>44.742048728688864</v>
          </cell>
          <cell r="AT84">
            <v>44.829576267788866</v>
          </cell>
          <cell r="AU84">
            <v>44.829576267788866</v>
          </cell>
          <cell r="AV84">
            <v>44.829576267788866</v>
          </cell>
          <cell r="AW84">
            <v>44.829576267788866</v>
          </cell>
          <cell r="AX84">
            <v>44.829576267788866</v>
          </cell>
          <cell r="AY84">
            <v>44.829576267788866</v>
          </cell>
          <cell r="AZ84">
            <v>44.829576267788866</v>
          </cell>
          <cell r="BA84">
            <v>44.829576267788866</v>
          </cell>
          <cell r="BB84">
            <v>44.829576267788866</v>
          </cell>
          <cell r="BC84">
            <v>44.829576267788866</v>
          </cell>
          <cell r="BD84">
            <v>44.829576267788866</v>
          </cell>
          <cell r="BE84">
            <v>44.829576267788866</v>
          </cell>
          <cell r="BF84">
            <v>44.829576267788866</v>
          </cell>
          <cell r="BG84">
            <v>44.829576267788866</v>
          </cell>
          <cell r="BH84">
            <v>44.829576267788866</v>
          </cell>
          <cell r="BI84">
            <v>44.829576267788866</v>
          </cell>
          <cell r="BJ84">
            <v>44.829576267788866</v>
          </cell>
          <cell r="BK84">
            <v>44.829576267788866</v>
          </cell>
          <cell r="BL84">
            <v>44.829576267788866</v>
          </cell>
          <cell r="BM84">
            <v>44.829576267788866</v>
          </cell>
          <cell r="BN84">
            <v>44.829576267788866</v>
          </cell>
          <cell r="BO84">
            <v>44.829576267788866</v>
          </cell>
          <cell r="BP84">
            <v>44.829576267788866</v>
          </cell>
          <cell r="BQ84">
            <v>44.829576267788866</v>
          </cell>
          <cell r="BR84">
            <v>44.829576267788866</v>
          </cell>
          <cell r="BS84">
            <v>44.908595736588865</v>
          </cell>
          <cell r="BT84">
            <v>44.908595736588865</v>
          </cell>
          <cell r="BU84">
            <v>45.218253814688865</v>
          </cell>
          <cell r="BV84">
            <v>45.218253814688865</v>
          </cell>
          <cell r="BX84">
            <v>43.205175239388879</v>
          </cell>
          <cell r="BZ84" t="e">
            <v>#VALUE!</v>
          </cell>
          <cell r="CB84">
            <v>42.586775719999999</v>
          </cell>
        </row>
      </sheetData>
      <sheetData sheetId="13" refreshError="1">
        <row r="16">
          <cell r="A16" t="str">
            <v>Gross Income</v>
          </cell>
          <cell r="B16">
            <v>4.8201127499999998</v>
          </cell>
          <cell r="C16">
            <v>0.38836836399999997</v>
          </cell>
          <cell r="D16">
            <v>0.40592045119999998</v>
          </cell>
          <cell r="E16">
            <v>0.41158451369999999</v>
          </cell>
          <cell r="F16">
            <v>0.39639051369999995</v>
          </cell>
          <cell r="G16">
            <v>0.37744551369999996</v>
          </cell>
          <cell r="H16">
            <v>0.42925663869999997</v>
          </cell>
          <cell r="I16">
            <v>0.3836985879</v>
          </cell>
          <cell r="J16">
            <v>0.38125892160000002</v>
          </cell>
          <cell r="K16">
            <v>0.40695777150000001</v>
          </cell>
          <cell r="L16">
            <v>0.4448667368</v>
          </cell>
          <cell r="M16">
            <v>0.41945833799999999</v>
          </cell>
          <cell r="N16">
            <v>0.41500763889999998</v>
          </cell>
          <cell r="O16">
            <v>0.41416719060000001</v>
          </cell>
          <cell r="P16">
            <v>0.41416719060000001</v>
          </cell>
          <cell r="Q16">
            <v>0.41416719060000001</v>
          </cell>
          <cell r="R16">
            <v>0.36163163300000001</v>
          </cell>
          <cell r="S16">
            <v>0.36163163300000001</v>
          </cell>
          <cell r="T16">
            <v>0.36163163300000001</v>
          </cell>
          <cell r="U16">
            <v>0.36163163300000001</v>
          </cell>
          <cell r="V16">
            <v>0.36323274720000004</v>
          </cell>
          <cell r="W16">
            <v>0.36323274720000004</v>
          </cell>
          <cell r="X16">
            <v>0.37915817210000002</v>
          </cell>
          <cell r="Y16">
            <v>0.37915817210000002</v>
          </cell>
          <cell r="Z16">
            <v>0.3799664143</v>
          </cell>
          <cell r="AA16">
            <v>0.38166883419999997</v>
          </cell>
          <cell r="AB16">
            <v>0.38166883419999997</v>
          </cell>
          <cell r="AC16">
            <v>0.38166883419999997</v>
          </cell>
          <cell r="AD16">
            <v>0.43612253299999998</v>
          </cell>
          <cell r="AE16">
            <v>0.43612253299999998</v>
          </cell>
          <cell r="AF16">
            <v>0.36382467630000004</v>
          </cell>
          <cell r="AG16">
            <v>0.41324749679999995</v>
          </cell>
          <cell r="AH16">
            <v>0.43988239739999996</v>
          </cell>
          <cell r="AI16">
            <v>0.44016967759999998</v>
          </cell>
          <cell r="AJ16">
            <v>0.44389999349999998</v>
          </cell>
          <cell r="AK16">
            <v>0.44389999349999998</v>
          </cell>
          <cell r="AL16">
            <v>0.44473248180000002</v>
          </cell>
          <cell r="AM16">
            <v>0.44671933120000007</v>
          </cell>
          <cell r="AN16">
            <v>0.44671933120000007</v>
          </cell>
          <cell r="AO16">
            <v>0.44671933120000007</v>
          </cell>
          <cell r="AP16">
            <v>0.44671933120000007</v>
          </cell>
          <cell r="AQ16">
            <v>0.44671933120000007</v>
          </cell>
          <cell r="AR16">
            <v>0.44671933120000007</v>
          </cell>
          <cell r="AS16">
            <v>0.44671933120000007</v>
          </cell>
          <cell r="AT16">
            <v>0.44697086120000001</v>
          </cell>
          <cell r="AU16">
            <v>0.43486669059999999</v>
          </cell>
          <cell r="AV16">
            <v>0.45385108000000002</v>
          </cell>
          <cell r="AW16">
            <v>0.45385108000000002</v>
          </cell>
          <cell r="AX16">
            <v>0.41824833210000001</v>
          </cell>
          <cell r="AY16">
            <v>0.45850609849999996</v>
          </cell>
          <cell r="AZ16">
            <v>0.45850609849999996</v>
          </cell>
          <cell r="BA16">
            <v>0.45850609849999996</v>
          </cell>
          <cell r="BB16">
            <v>0.46122865799999996</v>
          </cell>
          <cell r="BC16">
            <v>0.46122865799999996</v>
          </cell>
          <cell r="BD16">
            <v>0.46122865799999996</v>
          </cell>
          <cell r="BE16">
            <v>0.46409050160000004</v>
          </cell>
          <cell r="BF16">
            <v>0.46534500340000001</v>
          </cell>
          <cell r="BG16">
            <v>0.46534500340000001</v>
          </cell>
          <cell r="BH16">
            <v>0.44700602689999996</v>
          </cell>
          <cell r="BI16">
            <v>0.47005127429999999</v>
          </cell>
          <cell r="BJ16">
            <v>0.47005127429999999</v>
          </cell>
          <cell r="BK16">
            <v>0.47213870549999998</v>
          </cell>
          <cell r="BL16">
            <v>0.47213870549999998</v>
          </cell>
          <cell r="BM16">
            <v>0.47213870549999998</v>
          </cell>
          <cell r="BN16">
            <v>0.47213870549999998</v>
          </cell>
          <cell r="BO16">
            <v>0.47213870549999998</v>
          </cell>
          <cell r="BP16">
            <v>0.47213870549999998</v>
          </cell>
          <cell r="BQ16">
            <v>0.47213870549999998</v>
          </cell>
          <cell r="BR16">
            <v>0.46160827509999997</v>
          </cell>
          <cell r="BS16">
            <v>0.4720267286</v>
          </cell>
          <cell r="BT16">
            <v>0.47878078069999996</v>
          </cell>
          <cell r="BU16">
            <v>0.47878078069999996</v>
          </cell>
          <cell r="BV16">
            <v>0.47878078069999996</v>
          </cell>
          <cell r="BX16">
            <v>4.8602139896999992</v>
          </cell>
          <cell r="BZ16">
            <v>0.48552182109999997</v>
          </cell>
          <cell r="CB16">
            <v>4.8201127499999998</v>
          </cell>
        </row>
        <row r="25">
          <cell r="A25" t="str">
            <v>Total Expenses</v>
          </cell>
          <cell r="B25">
            <v>0.87126275000000009</v>
          </cell>
          <cell r="C25">
            <v>5.869626E-2</v>
          </cell>
          <cell r="D25">
            <v>8.0363060200000003E-2</v>
          </cell>
          <cell r="E25">
            <v>8.6026129899999998E-2</v>
          </cell>
          <cell r="F25">
            <v>7.1103300000000008E-2</v>
          </cell>
          <cell r="G25">
            <v>5.8935130099999997E-2</v>
          </cell>
          <cell r="H25">
            <v>0.1038325096</v>
          </cell>
          <cell r="I25">
            <v>6.3576309999999997E-2</v>
          </cell>
          <cell r="J25">
            <v>6.1061006400000006E-2</v>
          </cell>
          <cell r="K25">
            <v>8.0217086966666656E-2</v>
          </cell>
          <cell r="L25">
            <v>0.11777650013333334</v>
          </cell>
          <cell r="M25">
            <v>0.10195845356666666</v>
          </cell>
          <cell r="N25">
            <v>8.1359107E-2</v>
          </cell>
          <cell r="O25">
            <v>0.1017362685</v>
          </cell>
          <cell r="P25">
            <v>8.5941268999999987E-2</v>
          </cell>
          <cell r="Q25">
            <v>0.10198626909999998</v>
          </cell>
          <cell r="R25">
            <v>7.7986268999999983E-2</v>
          </cell>
          <cell r="S25">
            <v>8.0536268899999999E-2</v>
          </cell>
          <cell r="T25">
            <v>7.9499498899999993E-2</v>
          </cell>
          <cell r="U25">
            <v>7.9330508699999996E-2</v>
          </cell>
          <cell r="V25">
            <v>8.0304938800000003E-2</v>
          </cell>
          <cell r="W25">
            <v>8.8330508799999985E-2</v>
          </cell>
          <cell r="X25">
            <v>8.8401605799999991E-2</v>
          </cell>
          <cell r="Y25">
            <v>7.6901605799999995E-2</v>
          </cell>
          <cell r="Z25">
            <v>7.71016058E-2</v>
          </cell>
          <cell r="AA25">
            <v>0.10934489039999999</v>
          </cell>
          <cell r="AB25">
            <v>9.3155015299999991E-2</v>
          </cell>
          <cell r="AC25">
            <v>0.10960114029999998</v>
          </cell>
          <cell r="AD25">
            <v>8.8772525800000002E-2</v>
          </cell>
          <cell r="AE25">
            <v>9.1386275900000008E-2</v>
          </cell>
          <cell r="AF25">
            <v>9.0323586600000005E-2</v>
          </cell>
          <cell r="AG25">
            <v>9.3819750100000002E-2</v>
          </cell>
          <cell r="AH25">
            <v>9.5401453000000011E-2</v>
          </cell>
          <cell r="AI25">
            <v>0.10336576950000001</v>
          </cell>
          <cell r="AJ25">
            <v>9.8189519500000003E-2</v>
          </cell>
          <cell r="AK25">
            <v>8.6402019499999996E-2</v>
          </cell>
          <cell r="AL25">
            <v>8.6607019500000007E-2</v>
          </cell>
          <cell r="AM25">
            <v>0.11965638349999999</v>
          </cell>
          <cell r="AN25">
            <v>0.1030617622</v>
          </cell>
          <cell r="AO25">
            <v>0.1199190405</v>
          </cell>
          <cell r="AP25">
            <v>9.4704040400000009E-2</v>
          </cell>
          <cell r="AQ25">
            <v>9.7383133899999988E-2</v>
          </cell>
          <cell r="AR25">
            <v>9.62938775E-2</v>
          </cell>
          <cell r="AS25">
            <v>9.6116332900000004E-2</v>
          </cell>
          <cell r="AT25">
            <v>9.7140093099999991E-2</v>
          </cell>
          <cell r="AU25">
            <v>0.1055719577</v>
          </cell>
          <cell r="AV25">
            <v>0.10452917760000001</v>
          </cell>
          <cell r="AW25">
            <v>8.8724791400000003E-2</v>
          </cell>
          <cell r="AX25">
            <v>8.8934916400000008E-2</v>
          </cell>
          <cell r="AY25">
            <v>0.1241934274</v>
          </cell>
          <cell r="AZ25">
            <v>0.10718394029999999</v>
          </cell>
          <cell r="BA25">
            <v>0.12446264970000001</v>
          </cell>
          <cell r="BB25">
            <v>0.10103202630000001</v>
          </cell>
          <cell r="BC25">
            <v>0.10136334580000002</v>
          </cell>
          <cell r="BD25">
            <v>0.10024685860000002</v>
          </cell>
          <cell r="BE25">
            <v>0.1000648754</v>
          </cell>
          <cell r="BF25">
            <v>0.10516504339999999</v>
          </cell>
          <cell r="BG25">
            <v>0.10975688990000002</v>
          </cell>
          <cell r="BH25">
            <v>0.10247301540000001</v>
          </cell>
          <cell r="BI25">
            <v>9.0971775800000015E-2</v>
          </cell>
          <cell r="BJ25">
            <v>9.1187154499999992E-2</v>
          </cell>
          <cell r="BK25">
            <v>0.12590964499999999</v>
          </cell>
          <cell r="BL25">
            <v>0.10847491970000001</v>
          </cell>
          <cell r="BM25">
            <v>0.1261855972</v>
          </cell>
          <cell r="BN25">
            <v>9.9694087899999978E-2</v>
          </cell>
          <cell r="BO25">
            <v>0.10250881009999999</v>
          </cell>
          <cell r="BP25">
            <v>0.10136441069999999</v>
          </cell>
          <cell r="BQ25">
            <v>0.10117787810000001</v>
          </cell>
          <cell r="BR25">
            <v>0.10186371490000001</v>
          </cell>
          <cell r="BS25">
            <v>0.11111637630000001</v>
          </cell>
          <cell r="BT25">
            <v>0.10823203640000001</v>
          </cell>
          <cell r="BU25">
            <v>9.2848272499999995E-2</v>
          </cell>
          <cell r="BV25">
            <v>9.3069034899999986E-2</v>
          </cell>
          <cell r="BX25">
            <v>0.9649048538666668</v>
          </cell>
          <cell r="BZ25" t="e">
            <v>#VALUE!</v>
          </cell>
          <cell r="CB25">
            <v>0.87126275000000009</v>
          </cell>
        </row>
        <row r="31">
          <cell r="A31" t="str">
            <v>Net Property Income</v>
          </cell>
          <cell r="B31">
            <v>3.9488499999999997</v>
          </cell>
          <cell r="C31">
            <v>0.32967210399999997</v>
          </cell>
          <cell r="D31">
            <v>0.32555739099999997</v>
          </cell>
          <cell r="E31">
            <v>0.32555838380000002</v>
          </cell>
          <cell r="F31">
            <v>0.32528721369999991</v>
          </cell>
          <cell r="G31">
            <v>0.31851038359999995</v>
          </cell>
          <cell r="H31">
            <v>0.32542412909999996</v>
          </cell>
          <cell r="I31">
            <v>0.32012227790000003</v>
          </cell>
          <cell r="J31">
            <v>0.32019791520000002</v>
          </cell>
          <cell r="K31">
            <v>0.32674068453333338</v>
          </cell>
          <cell r="L31">
            <v>0.32709023666666664</v>
          </cell>
          <cell r="M31">
            <v>0.31749988443333332</v>
          </cell>
          <cell r="N31">
            <v>0.33364853189999999</v>
          </cell>
          <cell r="O31">
            <v>0.31243092210000001</v>
          </cell>
          <cell r="P31">
            <v>0.32822592160000003</v>
          </cell>
          <cell r="Q31">
            <v>0.31218092150000004</v>
          </cell>
          <cell r="R31">
            <v>0.28364536400000001</v>
          </cell>
          <cell r="S31">
            <v>0.28109536410000002</v>
          </cell>
          <cell r="T31">
            <v>0.28213213410000004</v>
          </cell>
          <cell r="U31">
            <v>0.28230112429999998</v>
          </cell>
          <cell r="V31">
            <v>0.28292780840000004</v>
          </cell>
          <cell r="W31">
            <v>0.27490223840000005</v>
          </cell>
          <cell r="X31">
            <v>0.29075656630000002</v>
          </cell>
          <cell r="Y31">
            <v>0.30225656630000003</v>
          </cell>
          <cell r="Z31">
            <v>0.30286480849999997</v>
          </cell>
          <cell r="AA31">
            <v>0.27232394379999997</v>
          </cell>
          <cell r="AB31">
            <v>0.2885138189</v>
          </cell>
          <cell r="AC31">
            <v>0.27206769389999996</v>
          </cell>
          <cell r="AD31">
            <v>0.34735000719999998</v>
          </cell>
          <cell r="AE31">
            <v>0.3447362571</v>
          </cell>
          <cell r="AF31">
            <v>0.27350108970000003</v>
          </cell>
          <cell r="AG31">
            <v>0.31942774669999996</v>
          </cell>
          <cell r="AH31">
            <v>0.34448094439999993</v>
          </cell>
          <cell r="AI31">
            <v>0.33680390809999994</v>
          </cell>
          <cell r="AJ31">
            <v>0.34571047399999999</v>
          </cell>
          <cell r="AK31">
            <v>0.357497974</v>
          </cell>
          <cell r="AL31">
            <v>0.35812546230000003</v>
          </cell>
          <cell r="AM31">
            <v>0.32706294770000011</v>
          </cell>
          <cell r="AN31">
            <v>0.34365756900000005</v>
          </cell>
          <cell r="AO31">
            <v>0.32680029070000005</v>
          </cell>
          <cell r="AP31">
            <v>0.35201529080000005</v>
          </cell>
          <cell r="AQ31">
            <v>0.3493361973000001</v>
          </cell>
          <cell r="AR31">
            <v>0.35042545370000006</v>
          </cell>
          <cell r="AS31">
            <v>0.35060299830000008</v>
          </cell>
          <cell r="AT31">
            <v>0.34983076810000002</v>
          </cell>
          <cell r="AU31">
            <v>0.3292947329</v>
          </cell>
          <cell r="AV31">
            <v>0.3493219024</v>
          </cell>
          <cell r="AW31">
            <v>0.36512628860000002</v>
          </cell>
          <cell r="AX31">
            <v>0.3293134157</v>
          </cell>
          <cell r="AY31">
            <v>0.33431267109999996</v>
          </cell>
          <cell r="AZ31">
            <v>0.35132215819999996</v>
          </cell>
          <cell r="BA31">
            <v>0.33404344879999992</v>
          </cell>
          <cell r="BB31">
            <v>0.36019663169999994</v>
          </cell>
          <cell r="BC31">
            <v>0.35986531219999995</v>
          </cell>
          <cell r="BD31">
            <v>0.36098179939999997</v>
          </cell>
          <cell r="BE31">
            <v>0.36402562620000001</v>
          </cell>
          <cell r="BF31">
            <v>0.36017996000000002</v>
          </cell>
          <cell r="BG31">
            <v>0.35558811349999997</v>
          </cell>
          <cell r="BH31">
            <v>0.34453301149999993</v>
          </cell>
          <cell r="BI31">
            <v>0.3790794985</v>
          </cell>
          <cell r="BJ31">
            <v>0.37886411980000001</v>
          </cell>
          <cell r="BK31">
            <v>0.34622906050000002</v>
          </cell>
          <cell r="BL31">
            <v>0.36366378579999997</v>
          </cell>
          <cell r="BM31">
            <v>0.34595310829999998</v>
          </cell>
          <cell r="BN31">
            <v>0.37244461760000003</v>
          </cell>
          <cell r="BO31">
            <v>0.36962989540000002</v>
          </cell>
          <cell r="BP31">
            <v>0.37077429480000001</v>
          </cell>
          <cell r="BQ31">
            <v>0.37096082739999997</v>
          </cell>
          <cell r="BR31">
            <v>0.35974456019999995</v>
          </cell>
          <cell r="BS31">
            <v>0.36091035230000001</v>
          </cell>
          <cell r="BT31">
            <v>0.37054874429999995</v>
          </cell>
          <cell r="BU31">
            <v>0.38593250819999997</v>
          </cell>
          <cell r="BV31">
            <v>0.38571174580000001</v>
          </cell>
          <cell r="BX31">
            <v>3.8953091358333323</v>
          </cell>
          <cell r="BZ31" t="e">
            <v>#VALUE!</v>
          </cell>
          <cell r="CB31">
            <v>3.9488499999999997</v>
          </cell>
        </row>
        <row r="59">
          <cell r="A59" t="str">
            <v xml:space="preserve">Total Tangible CapEx </v>
          </cell>
          <cell r="B59">
            <v>0.48315604999999995</v>
          </cell>
          <cell r="C59">
            <v>0</v>
          </cell>
          <cell r="D59">
            <v>-4.0150000000000003E-3</v>
          </cell>
          <cell r="E59">
            <v>1.7700000000000001E-3</v>
          </cell>
          <cell r="F59">
            <v>0</v>
          </cell>
          <cell r="G59">
            <v>3.9680750000000001E-2</v>
          </cell>
          <cell r="H59">
            <v>0</v>
          </cell>
          <cell r="I59">
            <v>0</v>
          </cell>
          <cell r="J59">
            <v>-2.86446136E-2</v>
          </cell>
          <cell r="K59">
            <v>1.4648169666666693E-3</v>
          </cell>
          <cell r="L59">
            <v>1.4392497333333334E-3</v>
          </cell>
          <cell r="M59">
            <v>3.921014426666667E-2</v>
          </cell>
          <cell r="N59">
            <v>0.205435329</v>
          </cell>
          <cell r="O59">
            <v>3.2235329E-2</v>
          </cell>
          <cell r="P59">
            <v>2.2353289999999999E-3</v>
          </cell>
          <cell r="Q59">
            <v>0.10993576649999999</v>
          </cell>
          <cell r="R59">
            <v>0.102235329</v>
          </cell>
          <cell r="S59">
            <v>7.7235328999999991E-2</v>
          </cell>
          <cell r="T59">
            <v>2.2353289999999999E-3</v>
          </cell>
          <cell r="U59">
            <v>6.2235328999999999E-2</v>
          </cell>
          <cell r="V59">
            <v>4.2235329000000002E-2</v>
          </cell>
          <cell r="W59">
            <v>0.14361897740000001</v>
          </cell>
          <cell r="X59">
            <v>6.7356425999999969E-2</v>
          </cell>
          <cell r="Y59">
            <v>6.7356425999999997E-2</v>
          </cell>
          <cell r="Z59">
            <v>6.7356425999999997E-2</v>
          </cell>
          <cell r="AA59">
            <v>7.3564259999999992E-3</v>
          </cell>
          <cell r="AB59">
            <v>7.3564259999999992E-3</v>
          </cell>
          <cell r="AC59">
            <v>7.3564259999999992E-3</v>
          </cell>
          <cell r="AD59">
            <v>1.1127811400000024E-2</v>
          </cell>
          <cell r="AE59">
            <v>1.1127811499999999E-2</v>
          </cell>
          <cell r="AF59">
            <v>5.5112639599999999E-2</v>
          </cell>
          <cell r="AG59">
            <v>1.4797187800000023E-2</v>
          </cell>
          <cell r="AH59">
            <v>1.5118209399999999E-2</v>
          </cell>
          <cell r="AI59">
            <v>1.5118209399999999E-2</v>
          </cell>
          <cell r="AJ59">
            <v>1.5118209399999999E-2</v>
          </cell>
          <cell r="AK59">
            <v>1.5118209399999999E-2</v>
          </cell>
          <cell r="AL59">
            <v>1.5118209399999999E-2</v>
          </cell>
          <cell r="AM59">
            <v>1.5118209399999999E-2</v>
          </cell>
          <cell r="AN59">
            <v>1.5118209399999999E-2</v>
          </cell>
          <cell r="AO59">
            <v>1.5118209399999999E-2</v>
          </cell>
          <cell r="AP59">
            <v>1.5118209399999999E-2</v>
          </cell>
          <cell r="AQ59">
            <v>1.5118209399999999E-2</v>
          </cell>
          <cell r="AR59">
            <v>1.5118209399999999E-2</v>
          </cell>
          <cell r="AS59">
            <v>1.5118209399999999E-2</v>
          </cell>
          <cell r="AT59">
            <v>1.9922326599999998E-2</v>
          </cell>
          <cell r="AU59">
            <v>1.5118209399999999E-2</v>
          </cell>
          <cell r="AV59">
            <v>1.5658887E-2</v>
          </cell>
          <cell r="AW59">
            <v>2.9400773599999999E-2</v>
          </cell>
          <cell r="AX59">
            <v>1.5658886899999998E-2</v>
          </cell>
          <cell r="AY59">
            <v>1.7041797599999992E-2</v>
          </cell>
          <cell r="AZ59">
            <v>1.7041797599999998E-2</v>
          </cell>
          <cell r="BA59">
            <v>1.7041797599999998E-2</v>
          </cell>
          <cell r="BB59">
            <v>1.7041797599999998E-2</v>
          </cell>
          <cell r="BC59">
            <v>1.7041797599999998E-2</v>
          </cell>
          <cell r="BD59">
            <v>1.7041797599999998E-2</v>
          </cell>
          <cell r="BE59">
            <v>1.7041797599999998E-2</v>
          </cell>
          <cell r="BF59">
            <v>1.7041797599999998E-2</v>
          </cell>
          <cell r="BG59">
            <v>2.6030417699999999E-2</v>
          </cell>
          <cell r="BH59">
            <v>1.51962196E-2</v>
          </cell>
          <cell r="BI59">
            <v>1.6079223199999999E-2</v>
          </cell>
          <cell r="BJ59">
            <v>1.6079223199999999E-2</v>
          </cell>
          <cell r="BK59">
            <v>1.6079223199999999E-2</v>
          </cell>
          <cell r="BL59">
            <v>1.6079223199999999E-2</v>
          </cell>
          <cell r="BM59">
            <v>1.6079223199999999E-2</v>
          </cell>
          <cell r="BN59">
            <v>1.6079223199999999E-2</v>
          </cell>
          <cell r="BO59">
            <v>1.6079223199999999E-2</v>
          </cell>
          <cell r="BP59">
            <v>1.6079223199999999E-2</v>
          </cell>
          <cell r="BQ59">
            <v>1.9471248099999998E-2</v>
          </cell>
          <cell r="BR59">
            <v>1.5689473299999999E-2</v>
          </cell>
          <cell r="BS59">
            <v>1.6083405700000001E-2</v>
          </cell>
          <cell r="BT59">
            <v>1.6083405799999999E-2</v>
          </cell>
          <cell r="BU59">
            <v>1.6083405799999999E-2</v>
          </cell>
          <cell r="BV59">
            <v>1.6083405799999999E-2</v>
          </cell>
          <cell r="BX59">
            <v>0.25634067636666669</v>
          </cell>
          <cell r="BZ59">
            <v>0</v>
          </cell>
          <cell r="CB59">
            <v>0.48315604999999995</v>
          </cell>
        </row>
        <row r="84">
          <cell r="A84" t="str">
            <v xml:space="preserve">Book Value of Property </v>
          </cell>
          <cell r="B84">
            <v>43.181921060000001</v>
          </cell>
          <cell r="C84">
            <v>43.181921060000001</v>
          </cell>
          <cell r="D84">
            <v>43.177906059999998</v>
          </cell>
          <cell r="E84">
            <v>43.179676059999998</v>
          </cell>
          <cell r="F84">
            <v>43.179676059999998</v>
          </cell>
          <cell r="G84">
            <v>43.219356810000001</v>
          </cell>
          <cell r="H84">
            <v>43.219356810000001</v>
          </cell>
          <cell r="I84">
            <v>43.219356810000001</v>
          </cell>
          <cell r="J84">
            <v>43.211913060000001</v>
          </cell>
          <cell r="K84">
            <v>43.229123350000002</v>
          </cell>
          <cell r="L84">
            <v>43.2444906801</v>
          </cell>
          <cell r="M84">
            <v>43.339538971099998</v>
          </cell>
          <cell r="N84">
            <v>43.573548660599997</v>
          </cell>
          <cell r="O84">
            <v>43.603548660599998</v>
          </cell>
          <cell r="P84">
            <v>43.603548660599998</v>
          </cell>
          <cell r="Q84">
            <v>43.711249098099998</v>
          </cell>
          <cell r="R84">
            <v>43.811249098099999</v>
          </cell>
          <cell r="S84">
            <v>43.886249098100002</v>
          </cell>
          <cell r="T84">
            <v>43.886249098100002</v>
          </cell>
          <cell r="U84">
            <v>43.946249098100004</v>
          </cell>
          <cell r="V84">
            <v>43.986249098100004</v>
          </cell>
          <cell r="W84">
            <v>44.127632746500005</v>
          </cell>
          <cell r="X84">
            <v>44.494898551200002</v>
          </cell>
          <cell r="Y84">
            <v>44.554898551200004</v>
          </cell>
          <cell r="Z84">
            <v>44.614898551200007</v>
          </cell>
          <cell r="AA84">
            <v>44.614898551200007</v>
          </cell>
          <cell r="AB84">
            <v>44.614898551200007</v>
          </cell>
          <cell r="AC84">
            <v>44.614898551200007</v>
          </cell>
          <cell r="AD84">
            <v>44.84118169180001</v>
          </cell>
          <cell r="AE84">
            <v>44.84118169180001</v>
          </cell>
          <cell r="AF84">
            <v>44.885166519900011</v>
          </cell>
          <cell r="AG84">
            <v>45.124590394900011</v>
          </cell>
          <cell r="AH84">
            <v>45.124590394900011</v>
          </cell>
          <cell r="AI84">
            <v>45.124590394900011</v>
          </cell>
          <cell r="AJ84">
            <v>45.124590394900011</v>
          </cell>
          <cell r="AK84">
            <v>45.124590394900011</v>
          </cell>
          <cell r="AL84">
            <v>45.124590394900011</v>
          </cell>
          <cell r="AM84">
            <v>45.124590394900011</v>
          </cell>
          <cell r="AN84">
            <v>45.124590394900011</v>
          </cell>
          <cell r="AO84">
            <v>45.124590394900011</v>
          </cell>
          <cell r="AP84">
            <v>45.124590394900011</v>
          </cell>
          <cell r="AQ84">
            <v>45.124590394900011</v>
          </cell>
          <cell r="AR84">
            <v>45.124590394900011</v>
          </cell>
          <cell r="AS84">
            <v>45.124590394900011</v>
          </cell>
          <cell r="AT84">
            <v>45.129394512100014</v>
          </cell>
          <cell r="AU84">
            <v>45.129394512100014</v>
          </cell>
          <cell r="AV84">
            <v>45.161835159600017</v>
          </cell>
          <cell r="AW84">
            <v>45.175577046300013</v>
          </cell>
          <cell r="AX84">
            <v>45.175577046300013</v>
          </cell>
          <cell r="AY84">
            <v>45.258551690800012</v>
          </cell>
          <cell r="AZ84">
            <v>45.258551690800012</v>
          </cell>
          <cell r="BA84">
            <v>45.258551690800012</v>
          </cell>
          <cell r="BB84">
            <v>45.258551690800012</v>
          </cell>
          <cell r="BC84">
            <v>45.258551690800012</v>
          </cell>
          <cell r="BD84">
            <v>45.258551690800012</v>
          </cell>
          <cell r="BE84">
            <v>45.258551690800012</v>
          </cell>
          <cell r="BF84">
            <v>45.258551690800012</v>
          </cell>
          <cell r="BG84">
            <v>45.26754031090001</v>
          </cell>
          <cell r="BH84">
            <v>45.26754031090001</v>
          </cell>
          <cell r="BI84">
            <v>45.320520672200011</v>
          </cell>
          <cell r="BJ84">
            <v>45.320520672200011</v>
          </cell>
          <cell r="BK84">
            <v>45.320520672200011</v>
          </cell>
          <cell r="BL84">
            <v>45.320520672200011</v>
          </cell>
          <cell r="BM84">
            <v>45.320520672200011</v>
          </cell>
          <cell r="BN84">
            <v>45.320520672200011</v>
          </cell>
          <cell r="BO84">
            <v>45.320520672200011</v>
          </cell>
          <cell r="BP84">
            <v>45.320520672200011</v>
          </cell>
          <cell r="BQ84">
            <v>45.323912697100013</v>
          </cell>
          <cell r="BR84">
            <v>45.323912697100013</v>
          </cell>
          <cell r="BS84">
            <v>45.347548570600011</v>
          </cell>
          <cell r="BT84">
            <v>45.347548570600011</v>
          </cell>
          <cell r="BU84">
            <v>45.347548570600011</v>
          </cell>
          <cell r="BV84">
            <v>45.347548570600011</v>
          </cell>
          <cell r="BX84">
            <v>43.573548660599997</v>
          </cell>
          <cell r="BZ84" t="e">
            <v>#VALUE!</v>
          </cell>
          <cell r="CB84">
            <v>43.181921060000001</v>
          </cell>
        </row>
      </sheetData>
      <sheetData sheetId="14" refreshError="1">
        <row r="16">
          <cell r="A16" t="str">
            <v>Gross Income</v>
          </cell>
          <cell r="B16">
            <v>3.7928158199999999</v>
          </cell>
          <cell r="C16">
            <v>0.31671079689999998</v>
          </cell>
          <cell r="D16">
            <v>0.29762106499999996</v>
          </cell>
          <cell r="E16">
            <v>0.33263391400000003</v>
          </cell>
          <cell r="F16">
            <v>0.34866727340000003</v>
          </cell>
          <cell r="G16">
            <v>0.20183427340000001</v>
          </cell>
          <cell r="H16">
            <v>0.33592038369999999</v>
          </cell>
          <cell r="I16">
            <v>0.30184175339999997</v>
          </cell>
          <cell r="J16">
            <v>0.33166227339999999</v>
          </cell>
          <cell r="K16">
            <v>0.31307563090000001</v>
          </cell>
          <cell r="L16">
            <v>0.27605443530000001</v>
          </cell>
          <cell r="M16">
            <v>0.31601864900000004</v>
          </cell>
          <cell r="N16">
            <v>0.31462535479999998</v>
          </cell>
          <cell r="O16">
            <v>0.32378990460000001</v>
          </cell>
          <cell r="P16">
            <v>0.32378990460000001</v>
          </cell>
          <cell r="Q16">
            <v>0.32964715189999999</v>
          </cell>
          <cell r="R16">
            <v>0.32964715189999999</v>
          </cell>
          <cell r="S16">
            <v>0.27216996900000001</v>
          </cell>
          <cell r="T16">
            <v>0.33190436499999998</v>
          </cell>
          <cell r="U16">
            <v>0.33190436499999998</v>
          </cell>
          <cell r="V16">
            <v>0.33190436499999998</v>
          </cell>
          <cell r="W16">
            <v>0.33190436499999998</v>
          </cell>
          <cell r="X16">
            <v>0.33190436499999998</v>
          </cell>
          <cell r="Y16">
            <v>0.33190436499999998</v>
          </cell>
          <cell r="Z16">
            <v>0.33190436499999998</v>
          </cell>
          <cell r="AA16">
            <v>0.33384275450000001</v>
          </cell>
          <cell r="AB16">
            <v>0.33384275450000001</v>
          </cell>
          <cell r="AC16">
            <v>0.33517794909999998</v>
          </cell>
          <cell r="AD16">
            <v>0.33517794909999998</v>
          </cell>
          <cell r="AE16">
            <v>0.3372447502</v>
          </cell>
          <cell r="AF16">
            <v>0.3372447502</v>
          </cell>
          <cell r="AG16">
            <v>0.3372447502</v>
          </cell>
          <cell r="AH16">
            <v>0.3372447502</v>
          </cell>
          <cell r="AI16">
            <v>0.3372447502</v>
          </cell>
          <cell r="AJ16">
            <v>0.3372447502</v>
          </cell>
          <cell r="AK16">
            <v>0.3372447502</v>
          </cell>
          <cell r="AL16">
            <v>0.3372447502</v>
          </cell>
          <cell r="AM16">
            <v>0.33923159689999999</v>
          </cell>
          <cell r="AN16">
            <v>0.33923159689999999</v>
          </cell>
          <cell r="AO16">
            <v>0.34061352500000003</v>
          </cell>
          <cell r="AP16">
            <v>0.34061352500000003</v>
          </cell>
          <cell r="AQ16">
            <v>0.34275266590000003</v>
          </cell>
          <cell r="AR16">
            <v>0.34627203410000001</v>
          </cell>
          <cell r="AS16">
            <v>0.34627203410000001</v>
          </cell>
          <cell r="AT16">
            <v>0.34627203410000001</v>
          </cell>
          <cell r="AU16">
            <v>0.34627203410000001</v>
          </cell>
          <cell r="AV16">
            <v>0.34627203410000001</v>
          </cell>
          <cell r="AW16">
            <v>0.34627203410000001</v>
          </cell>
          <cell r="AX16">
            <v>0.34627203410000001</v>
          </cell>
          <cell r="AY16">
            <v>0.3483085554</v>
          </cell>
          <cell r="AZ16">
            <v>0.3483085554</v>
          </cell>
          <cell r="BA16">
            <v>0.15660660440000002</v>
          </cell>
          <cell r="BB16">
            <v>0.33072583119999999</v>
          </cell>
          <cell r="BC16">
            <v>0.23842403670000001</v>
          </cell>
          <cell r="BD16">
            <v>0.33153377099999998</v>
          </cell>
          <cell r="BE16">
            <v>0.33153377099999998</v>
          </cell>
          <cell r="BF16">
            <v>0.33153377099999998</v>
          </cell>
          <cell r="BG16">
            <v>0.33153377099999998</v>
          </cell>
          <cell r="BH16">
            <v>0.33153377099999998</v>
          </cell>
          <cell r="BI16">
            <v>0.33153377099999998</v>
          </cell>
          <cell r="BJ16">
            <v>0.33153377099999998</v>
          </cell>
          <cell r="BK16">
            <v>0.33362120399999995</v>
          </cell>
          <cell r="BL16">
            <v>0.33362120399999995</v>
          </cell>
          <cell r="BM16">
            <v>0.33362120399999995</v>
          </cell>
          <cell r="BN16">
            <v>0.33416178409999997</v>
          </cell>
          <cell r="BO16">
            <v>0.33416178409999997</v>
          </cell>
          <cell r="BP16">
            <v>0.33565922349999999</v>
          </cell>
          <cell r="BQ16">
            <v>0.33565922349999999</v>
          </cell>
          <cell r="BR16">
            <v>0.33565922349999999</v>
          </cell>
          <cell r="BS16">
            <v>0.33565922349999999</v>
          </cell>
          <cell r="BT16">
            <v>0.33565922349999999</v>
          </cell>
          <cell r="BU16">
            <v>0.33565922349999999</v>
          </cell>
          <cell r="BV16">
            <v>0.33565922349999999</v>
          </cell>
          <cell r="BX16">
            <v>3.6866658031999999</v>
          </cell>
          <cell r="BZ16">
            <v>0.34359744069999998</v>
          </cell>
          <cell r="CB16">
            <v>3.7928158199999999</v>
          </cell>
        </row>
        <row r="25">
          <cell r="A25" t="str">
            <v>Total Expenses</v>
          </cell>
          <cell r="B25">
            <v>0.95528780000000013</v>
          </cell>
          <cell r="C25">
            <v>8.5249245466666665E-2</v>
          </cell>
          <cell r="D25">
            <v>6.5095247166666662E-2</v>
          </cell>
          <cell r="E25">
            <v>0.10100260576666666</v>
          </cell>
          <cell r="F25">
            <v>0.11075621656666666</v>
          </cell>
          <cell r="G25">
            <v>-3.7830219733333337E-2</v>
          </cell>
          <cell r="H25">
            <v>8.7361715766666653E-2</v>
          </cell>
          <cell r="I25">
            <v>6.1453556066666672E-2</v>
          </cell>
          <cell r="J25">
            <v>9.1457146666666655E-2</v>
          </cell>
          <cell r="K25">
            <v>7.1832196866666656E-2</v>
          </cell>
          <cell r="L25">
            <v>7.1014106466666657E-2</v>
          </cell>
          <cell r="M25">
            <v>7.9880217066666676E-2</v>
          </cell>
          <cell r="N25">
            <v>7.3584933500000005E-2</v>
          </cell>
          <cell r="O25">
            <v>0.10432787300000002</v>
          </cell>
          <cell r="P25">
            <v>8.8532873499999998E-2</v>
          </cell>
          <cell r="Q25">
            <v>0.1045778736</v>
          </cell>
          <cell r="R25">
            <v>8.0577873499999994E-2</v>
          </cell>
          <cell r="S25">
            <v>8.312787340000001E-2</v>
          </cell>
          <cell r="T25">
            <v>8.5829333800000004E-2</v>
          </cell>
          <cell r="U25">
            <v>8.5660343600000008E-2</v>
          </cell>
          <cell r="V25">
            <v>8.6634773700000015E-2</v>
          </cell>
          <cell r="W25">
            <v>9.4660343699999996E-2</v>
          </cell>
          <cell r="X25">
            <v>8.9610343699999997E-2</v>
          </cell>
          <cell r="Y25">
            <v>7.8110343699999987E-2</v>
          </cell>
          <cell r="Z25">
            <v>7.8310343699999993E-2</v>
          </cell>
          <cell r="AA25">
            <v>0.1105536283</v>
          </cell>
          <cell r="AB25">
            <v>9.4363753199999983E-2</v>
          </cell>
          <cell r="AC25">
            <v>0.11080987819999999</v>
          </cell>
          <cell r="AD25">
            <v>8.6209878200000006E-2</v>
          </cell>
          <cell r="AE25">
            <v>8.8823628300000013E-2</v>
          </cell>
          <cell r="AF25">
            <v>8.776093900000001E-2</v>
          </cell>
          <cell r="AG25">
            <v>8.7587724199999994E-2</v>
          </cell>
          <cell r="AH25">
            <v>8.8586514800000016E-2</v>
          </cell>
          <cell r="AI25">
            <v>9.6812724000000017E-2</v>
          </cell>
          <cell r="AJ25">
            <v>9.1636474000000009E-2</v>
          </cell>
          <cell r="AK25">
            <v>7.9848974000000003E-2</v>
          </cell>
          <cell r="AL25">
            <v>8.0053974000000014E-2</v>
          </cell>
          <cell r="AM25">
            <v>0.11310333799999998</v>
          </cell>
          <cell r="AN25">
            <v>9.6508716699999997E-2</v>
          </cell>
          <cell r="AO25">
            <v>0.113365995</v>
          </cell>
          <cell r="AP25">
            <v>8.8150994900000001E-2</v>
          </cell>
          <cell r="AQ25">
            <v>9.0830088399999981E-2</v>
          </cell>
          <cell r="AR25">
            <v>8.9740832000000006E-2</v>
          </cell>
          <cell r="AS25">
            <v>8.9563287400000011E-2</v>
          </cell>
          <cell r="AT25">
            <v>9.0587047599999984E-2</v>
          </cell>
          <cell r="AU25">
            <v>9.9018912199999989E-2</v>
          </cell>
          <cell r="AV25">
            <v>9.37132559E-2</v>
          </cell>
          <cell r="AW25">
            <v>8.1631068400000006E-2</v>
          </cell>
          <cell r="AX25">
            <v>8.1841193399999998E-2</v>
          </cell>
          <cell r="AY25">
            <v>0.11571679369999999</v>
          </cell>
          <cell r="AZ25">
            <v>9.8707306600000003E-2</v>
          </cell>
          <cell r="BA25">
            <v>0.1116526825</v>
          </cell>
          <cell r="BB25">
            <v>9.3819397200000015E-2</v>
          </cell>
          <cell r="BC25">
            <v>9.6071867700000022E-2</v>
          </cell>
          <cell r="BD25">
            <v>9.8888348700000017E-2</v>
          </cell>
          <cell r="BE25">
            <v>9.8706365500000004E-2</v>
          </cell>
          <cell r="BF25">
            <v>9.9755719100000001E-2</v>
          </cell>
          <cell r="BG25">
            <v>0.10839838000000002</v>
          </cell>
          <cell r="BH25">
            <v>0.10296008350000001</v>
          </cell>
          <cell r="BI25">
            <v>9.0575840300000016E-2</v>
          </cell>
          <cell r="BJ25">
            <v>9.0791218999999992E-2</v>
          </cell>
          <cell r="BK25">
            <v>0.12551370949999999</v>
          </cell>
          <cell r="BL25">
            <v>0.10807898420000001</v>
          </cell>
          <cell r="BM25">
            <v>0.1257896617</v>
          </cell>
          <cell r="BN25">
            <v>9.9298152399999978E-2</v>
          </cell>
          <cell r="BO25">
            <v>0.10211287459999999</v>
          </cell>
          <cell r="BP25">
            <v>0.10096847519999999</v>
          </cell>
          <cell r="BQ25">
            <v>0.10078194260000001</v>
          </cell>
          <cell r="BR25">
            <v>0.1018575293</v>
          </cell>
          <cell r="BS25">
            <v>0.1107162582</v>
          </cell>
          <cell r="BT25">
            <v>0.10514200369999999</v>
          </cell>
          <cell r="BU25">
            <v>9.244815440000001E-2</v>
          </cell>
          <cell r="BV25">
            <v>9.2668916800000001E-2</v>
          </cell>
          <cell r="BX25">
            <v>0.8608569676333333</v>
          </cell>
          <cell r="BZ25" t="e">
            <v>#VALUE!</v>
          </cell>
          <cell r="CB25">
            <v>0.95528780000000013</v>
          </cell>
        </row>
        <row r="31">
          <cell r="A31" t="str">
            <v>Net Property Income</v>
          </cell>
          <cell r="B31">
            <v>2.8375280199999997</v>
          </cell>
          <cell r="C31">
            <v>0.2314615514333333</v>
          </cell>
          <cell r="D31">
            <v>0.23252581783333331</v>
          </cell>
          <cell r="E31">
            <v>0.23163130823333339</v>
          </cell>
          <cell r="F31">
            <v>0.23791105683333336</v>
          </cell>
          <cell r="G31">
            <v>0.23966449313333335</v>
          </cell>
          <cell r="H31">
            <v>0.24855866793333334</v>
          </cell>
          <cell r="I31">
            <v>0.2403881973333333</v>
          </cell>
          <cell r="J31">
            <v>0.24020512673333333</v>
          </cell>
          <cell r="K31">
            <v>0.24124343403333337</v>
          </cell>
          <cell r="L31">
            <v>0.20504032883333334</v>
          </cell>
          <cell r="M31">
            <v>0.23613843193333336</v>
          </cell>
          <cell r="N31">
            <v>0.24104042129999997</v>
          </cell>
          <cell r="O31">
            <v>0.2194620316</v>
          </cell>
          <cell r="P31">
            <v>0.23525703110000001</v>
          </cell>
          <cell r="Q31">
            <v>0.22506927830000001</v>
          </cell>
          <cell r="R31">
            <v>0.24906927839999998</v>
          </cell>
          <cell r="S31">
            <v>0.18904209560000002</v>
          </cell>
          <cell r="T31">
            <v>0.24607503119999996</v>
          </cell>
          <cell r="U31">
            <v>0.24624402139999996</v>
          </cell>
          <cell r="V31">
            <v>0.24526959129999998</v>
          </cell>
          <cell r="W31">
            <v>0.2372440213</v>
          </cell>
          <cell r="X31">
            <v>0.2422940213</v>
          </cell>
          <cell r="Y31">
            <v>0.25379402130000001</v>
          </cell>
          <cell r="Z31">
            <v>0.25359402129999997</v>
          </cell>
          <cell r="AA31">
            <v>0.22328912620000002</v>
          </cell>
          <cell r="AB31">
            <v>0.23947900130000002</v>
          </cell>
          <cell r="AC31">
            <v>0.22436807089999999</v>
          </cell>
          <cell r="AD31">
            <v>0.24896807089999998</v>
          </cell>
          <cell r="AE31">
            <v>0.24842112189999999</v>
          </cell>
          <cell r="AF31">
            <v>0.24948381119999999</v>
          </cell>
          <cell r="AG31">
            <v>0.249657026</v>
          </cell>
          <cell r="AH31">
            <v>0.24865823539999998</v>
          </cell>
          <cell r="AI31">
            <v>0.24043202619999998</v>
          </cell>
          <cell r="AJ31">
            <v>0.24560827619999998</v>
          </cell>
          <cell r="AK31">
            <v>0.25739577619999998</v>
          </cell>
          <cell r="AL31">
            <v>0.25719077619999997</v>
          </cell>
          <cell r="AM31">
            <v>0.22612825889999999</v>
          </cell>
          <cell r="AN31">
            <v>0.24272288019999999</v>
          </cell>
          <cell r="AO31">
            <v>0.22724753000000003</v>
          </cell>
          <cell r="AP31">
            <v>0.25246253010000003</v>
          </cell>
          <cell r="AQ31">
            <v>0.25192257750000002</v>
          </cell>
          <cell r="AR31">
            <v>0.25653120210000002</v>
          </cell>
          <cell r="AS31">
            <v>0.25670874669999999</v>
          </cell>
          <cell r="AT31">
            <v>0.25568498650000004</v>
          </cell>
          <cell r="AU31">
            <v>0.24725312190000004</v>
          </cell>
          <cell r="AV31">
            <v>0.2525587782</v>
          </cell>
          <cell r="AW31">
            <v>0.26464096570000001</v>
          </cell>
          <cell r="AX31">
            <v>0.2644308407</v>
          </cell>
          <cell r="AY31">
            <v>0.23259176170000001</v>
          </cell>
          <cell r="AZ31">
            <v>0.24960124880000001</v>
          </cell>
          <cell r="BA31">
            <v>4.4953921900000013E-2</v>
          </cell>
          <cell r="BB31">
            <v>0.23690643399999997</v>
          </cell>
          <cell r="BC31">
            <v>0.14235216899999997</v>
          </cell>
          <cell r="BD31">
            <v>0.23264542229999996</v>
          </cell>
          <cell r="BE31">
            <v>0.23282740549999997</v>
          </cell>
          <cell r="BF31">
            <v>0.23177805189999998</v>
          </cell>
          <cell r="BG31">
            <v>0.22313539099999996</v>
          </cell>
          <cell r="BH31">
            <v>0.22857368749999996</v>
          </cell>
          <cell r="BI31">
            <v>0.24095793069999996</v>
          </cell>
          <cell r="BJ31">
            <v>0.240742552</v>
          </cell>
          <cell r="BK31">
            <v>0.20810749449999996</v>
          </cell>
          <cell r="BL31">
            <v>0.22554221979999994</v>
          </cell>
          <cell r="BM31">
            <v>0.20783154229999995</v>
          </cell>
          <cell r="BN31">
            <v>0.23486363169999999</v>
          </cell>
          <cell r="BO31">
            <v>0.23204890949999998</v>
          </cell>
          <cell r="BP31">
            <v>0.2346907483</v>
          </cell>
          <cell r="BQ31">
            <v>0.23487728089999999</v>
          </cell>
          <cell r="BR31">
            <v>0.23380169419999999</v>
          </cell>
          <cell r="BS31">
            <v>0.22494296529999999</v>
          </cell>
          <cell r="BT31">
            <v>0.23051721980000001</v>
          </cell>
          <cell r="BU31">
            <v>0.24321106909999998</v>
          </cell>
          <cell r="BV31">
            <v>0.24299030669999999</v>
          </cell>
          <cell r="BX31">
            <v>2.8258088355666668</v>
          </cell>
          <cell r="BZ31" t="e">
            <v>#VALUE!</v>
          </cell>
          <cell r="CB31">
            <v>2.8375280199999997</v>
          </cell>
        </row>
        <row r="59">
          <cell r="A59" t="str">
            <v xml:space="preserve">Total Tangible CapEx </v>
          </cell>
          <cell r="B59">
            <v>1.1762915</v>
          </cell>
          <cell r="C59">
            <v>-0.19308336676666665</v>
          </cell>
          <cell r="D59">
            <v>5.0397766666666665E-3</v>
          </cell>
          <cell r="E59">
            <v>1.2604676566666665E-2</v>
          </cell>
          <cell r="F59">
            <v>3.2122967066666668E-2</v>
          </cell>
          <cell r="G59">
            <v>1.0301076466666666E-2</v>
          </cell>
          <cell r="H59">
            <v>2.6157427066666666E-2</v>
          </cell>
          <cell r="I59">
            <v>6.4146066666666661E-3</v>
          </cell>
          <cell r="J59">
            <v>5.2022766666666668E-3</v>
          </cell>
          <cell r="K59">
            <v>0.24043270686666665</v>
          </cell>
          <cell r="L59">
            <v>5.0397766666666665E-3</v>
          </cell>
          <cell r="M59">
            <v>1.0739776666666666E-2</v>
          </cell>
          <cell r="N59">
            <v>0.44646193350000002</v>
          </cell>
          <cell r="O59">
            <v>3.4826933499999997E-2</v>
          </cell>
          <cell r="P59">
            <v>4.8269335E-3</v>
          </cell>
          <cell r="Q59">
            <v>4.8269335E-3</v>
          </cell>
          <cell r="R59">
            <v>0.1271459999</v>
          </cell>
          <cell r="S59">
            <v>7.9826933500000002E-2</v>
          </cell>
          <cell r="T59">
            <v>8.5651668000000201E-3</v>
          </cell>
          <cell r="U59">
            <v>6.8565163900000003E-2</v>
          </cell>
          <cell r="V59">
            <v>4.85651639E-2</v>
          </cell>
          <cell r="W59">
            <v>4.85651639E-2</v>
          </cell>
          <cell r="X59">
            <v>6.8565163900000003E-2</v>
          </cell>
          <cell r="Y59">
            <v>6.8565163900000003E-2</v>
          </cell>
          <cell r="Z59">
            <v>6.8565163900000003E-2</v>
          </cell>
          <cell r="AA59">
            <v>8.5651638999999988E-3</v>
          </cell>
          <cell r="AB59">
            <v>8.5651638999999988E-3</v>
          </cell>
          <cell r="AC59">
            <v>8.5651638999999988E-3</v>
          </cell>
          <cell r="AD59">
            <v>8.5651638999999988E-3</v>
          </cell>
          <cell r="AE59">
            <v>8.5651638999999988E-3</v>
          </cell>
          <cell r="AF59">
            <v>8.5651638999999988E-3</v>
          </cell>
          <cell r="AG59">
            <v>8.5651638999999988E-3</v>
          </cell>
          <cell r="AH59">
            <v>8.5651638999999988E-3</v>
          </cell>
          <cell r="AI59">
            <v>8.5651638999999988E-3</v>
          </cell>
          <cell r="AJ59">
            <v>8.5651638999999988E-3</v>
          </cell>
          <cell r="AK59">
            <v>8.5651638999999988E-3</v>
          </cell>
          <cell r="AL59">
            <v>8.5651638999999988E-3</v>
          </cell>
          <cell r="AM59">
            <v>8.5651638999999988E-3</v>
          </cell>
          <cell r="AN59">
            <v>8.5651638999999988E-3</v>
          </cell>
          <cell r="AO59">
            <v>8.5651638999999988E-3</v>
          </cell>
          <cell r="AP59">
            <v>8.5651638999999988E-3</v>
          </cell>
          <cell r="AQ59">
            <v>8.5651638999999988E-3</v>
          </cell>
          <cell r="AR59">
            <v>8.5651638999999988E-3</v>
          </cell>
          <cell r="AS59">
            <v>8.5651638999999988E-3</v>
          </cell>
          <cell r="AT59">
            <v>8.5651638999999988E-3</v>
          </cell>
          <cell r="AU59">
            <v>8.5651638999999988E-3</v>
          </cell>
          <cell r="AV59">
            <v>8.5651638999999988E-3</v>
          </cell>
          <cell r="AW59">
            <v>8.5651638999999988E-3</v>
          </cell>
          <cell r="AX59">
            <v>8.5651638999999988E-3</v>
          </cell>
          <cell r="AY59">
            <v>8.5651638999999988E-3</v>
          </cell>
          <cell r="AZ59">
            <v>7.3225757700000005E-2</v>
          </cell>
          <cell r="BA59">
            <v>4.2318303999999999E-3</v>
          </cell>
          <cell r="BB59">
            <v>5.9705415500000039E-2</v>
          </cell>
          <cell r="BC59">
            <v>1.1750319500000002E-2</v>
          </cell>
          <cell r="BD59">
            <v>1.56832877E-2</v>
          </cell>
          <cell r="BE59">
            <v>1.56832877E-2</v>
          </cell>
          <cell r="BF59">
            <v>1.56832877E-2</v>
          </cell>
          <cell r="BG59">
            <v>1.56832877E-2</v>
          </cell>
          <cell r="BH59">
            <v>1.56832877E-2</v>
          </cell>
          <cell r="BI59">
            <v>1.56832877E-2</v>
          </cell>
          <cell r="BJ59">
            <v>1.56832877E-2</v>
          </cell>
          <cell r="BK59">
            <v>1.56832877E-2</v>
          </cell>
          <cell r="BL59">
            <v>1.56832877E-2</v>
          </cell>
          <cell r="BM59">
            <v>1.56832877E-2</v>
          </cell>
          <cell r="BN59">
            <v>1.56832877E-2</v>
          </cell>
          <cell r="BO59">
            <v>1.56832877E-2</v>
          </cell>
          <cell r="BP59">
            <v>1.56832877E-2</v>
          </cell>
          <cell r="BQ59">
            <v>1.56832877E-2</v>
          </cell>
          <cell r="BR59">
            <v>1.56832877E-2</v>
          </cell>
          <cell r="BS59">
            <v>1.56832877E-2</v>
          </cell>
          <cell r="BT59">
            <v>1.56832877E-2</v>
          </cell>
          <cell r="BU59">
            <v>1.56832877E-2</v>
          </cell>
          <cell r="BV59">
            <v>1.56832877E-2</v>
          </cell>
          <cell r="BX59">
            <v>0.60743363409999995</v>
          </cell>
          <cell r="BZ59">
            <v>0</v>
          </cell>
          <cell r="CB59">
            <v>1.1762915</v>
          </cell>
        </row>
        <row r="84">
          <cell r="A84" t="str">
            <v xml:space="preserve">Book Value of Property </v>
          </cell>
          <cell r="B84">
            <v>33.076926500000006</v>
          </cell>
          <cell r="C84">
            <v>33.103398229066677</v>
          </cell>
          <cell r="D84">
            <v>33.103398229066677</v>
          </cell>
          <cell r="E84">
            <v>33.110963128966674</v>
          </cell>
          <cell r="F84">
            <v>33.138046319366673</v>
          </cell>
          <cell r="G84">
            <v>33.14330761916667</v>
          </cell>
          <cell r="H84">
            <v>33.164425269566671</v>
          </cell>
          <cell r="I84">
            <v>33.165800099566674</v>
          </cell>
          <cell r="J84">
            <v>33.165962599566676</v>
          </cell>
          <cell r="K84">
            <v>33.401355529766676</v>
          </cell>
          <cell r="L84">
            <v>33.401355529766676</v>
          </cell>
          <cell r="M84">
            <v>33.407055529766673</v>
          </cell>
          <cell r="N84">
            <v>33.848690529766671</v>
          </cell>
          <cell r="O84">
            <v>33.878690529766672</v>
          </cell>
          <cell r="P84">
            <v>33.878690529766672</v>
          </cell>
          <cell r="Q84">
            <v>33.878690529766672</v>
          </cell>
          <cell r="R84">
            <v>34.001009596166675</v>
          </cell>
          <cell r="S84">
            <v>34.076009596166678</v>
          </cell>
          <cell r="T84">
            <v>34.300303420366674</v>
          </cell>
          <cell r="U84">
            <v>34.360303420366677</v>
          </cell>
          <cell r="V84">
            <v>34.400303420366676</v>
          </cell>
          <cell r="W84">
            <v>34.440303420366675</v>
          </cell>
          <cell r="X84">
            <v>34.500303420366677</v>
          </cell>
          <cell r="Y84">
            <v>34.560303420366679</v>
          </cell>
          <cell r="Z84">
            <v>34.620303420366682</v>
          </cell>
          <cell r="AA84">
            <v>34.620303420366682</v>
          </cell>
          <cell r="AB84">
            <v>34.620303420366682</v>
          </cell>
          <cell r="AC84">
            <v>34.620303420366682</v>
          </cell>
          <cell r="AD84">
            <v>34.620303420366682</v>
          </cell>
          <cell r="AE84">
            <v>34.620303420366682</v>
          </cell>
          <cell r="AF84">
            <v>34.620303420366682</v>
          </cell>
          <cell r="AG84">
            <v>34.620303420366682</v>
          </cell>
          <cell r="AH84">
            <v>34.620303420366682</v>
          </cell>
          <cell r="AI84">
            <v>34.620303420366682</v>
          </cell>
          <cell r="AJ84">
            <v>34.620303420366682</v>
          </cell>
          <cell r="AK84">
            <v>34.620303420366682</v>
          </cell>
          <cell r="AL84">
            <v>34.620303420366682</v>
          </cell>
          <cell r="AM84">
            <v>34.620303420366682</v>
          </cell>
          <cell r="AN84">
            <v>34.620303420366682</v>
          </cell>
          <cell r="AO84">
            <v>34.620303420366682</v>
          </cell>
          <cell r="AP84">
            <v>34.620303420366682</v>
          </cell>
          <cell r="AQ84">
            <v>34.620303420366682</v>
          </cell>
          <cell r="AR84">
            <v>34.620303420366682</v>
          </cell>
          <cell r="AS84">
            <v>34.620303420366682</v>
          </cell>
          <cell r="AT84">
            <v>34.620303420366682</v>
          </cell>
          <cell r="AU84">
            <v>34.620303420366682</v>
          </cell>
          <cell r="AV84">
            <v>34.620303420366682</v>
          </cell>
          <cell r="AW84">
            <v>34.620303420366682</v>
          </cell>
          <cell r="AX84">
            <v>34.620303420366682</v>
          </cell>
          <cell r="AY84">
            <v>34.620303420366682</v>
          </cell>
          <cell r="AZ84">
            <v>34.684964014166681</v>
          </cell>
          <cell r="BA84">
            <v>34.684964014166681</v>
          </cell>
          <cell r="BB84">
            <v>35.21315083836668</v>
          </cell>
          <cell r="BC84">
            <v>35.21315083836668</v>
          </cell>
          <cell r="BD84">
            <v>35.449128939966677</v>
          </cell>
          <cell r="BE84">
            <v>35.449128939966677</v>
          </cell>
          <cell r="BF84">
            <v>35.449128939966677</v>
          </cell>
          <cell r="BG84">
            <v>35.449128939966677</v>
          </cell>
          <cell r="BH84">
            <v>35.449128939966677</v>
          </cell>
          <cell r="BI84">
            <v>35.449128939966677</v>
          </cell>
          <cell r="BJ84">
            <v>35.449128939966677</v>
          </cell>
          <cell r="BK84">
            <v>35.449128939966677</v>
          </cell>
          <cell r="BL84">
            <v>35.449128939966677</v>
          </cell>
          <cell r="BM84">
            <v>35.449128939966677</v>
          </cell>
          <cell r="BN84">
            <v>35.449128939966677</v>
          </cell>
          <cell r="BO84">
            <v>35.449128939966677</v>
          </cell>
          <cell r="BP84">
            <v>35.449128939966677</v>
          </cell>
          <cell r="BQ84">
            <v>35.449128939966677</v>
          </cell>
          <cell r="BR84">
            <v>35.449128939966677</v>
          </cell>
          <cell r="BS84">
            <v>35.449128939966677</v>
          </cell>
          <cell r="BT84">
            <v>35.449128939966677</v>
          </cell>
          <cell r="BU84">
            <v>35.449128939966677</v>
          </cell>
          <cell r="BV84">
            <v>35.449128939966677</v>
          </cell>
          <cell r="BX84">
            <v>33.848690529766671</v>
          </cell>
          <cell r="BZ84" t="e">
            <v>#VALUE!</v>
          </cell>
          <cell r="CB84">
            <v>33.076926500000006</v>
          </cell>
        </row>
      </sheetData>
      <sheetData sheetId="15" refreshError="1">
        <row r="16">
          <cell r="A16" t="str">
            <v>Gross Income</v>
          </cell>
          <cell r="B16">
            <v>2.7368522999999998</v>
          </cell>
          <cell r="C16">
            <v>0.2325288281</v>
          </cell>
          <cell r="D16">
            <v>0.2345541367</v>
          </cell>
          <cell r="E16">
            <v>0.23617144919999999</v>
          </cell>
          <cell r="F16">
            <v>0.22972744719999999</v>
          </cell>
          <cell r="G16">
            <v>0.2326754472</v>
          </cell>
          <cell r="H16">
            <v>0.22923144719999999</v>
          </cell>
          <cell r="I16">
            <v>0.29184723630000003</v>
          </cell>
          <cell r="J16">
            <v>0.26328615820000001</v>
          </cell>
          <cell r="K16">
            <v>0.26051932709999998</v>
          </cell>
          <cell r="L16">
            <v>0.2375514775</v>
          </cell>
          <cell r="M16">
            <v>0.25295596380000002</v>
          </cell>
          <cell r="N16">
            <v>0.24810415229999999</v>
          </cell>
          <cell r="O16">
            <v>0.25622182030000001</v>
          </cell>
          <cell r="P16">
            <v>0.25622182030000001</v>
          </cell>
          <cell r="Q16">
            <v>0.25626682030000003</v>
          </cell>
          <cell r="R16">
            <v>0.25626682030000003</v>
          </cell>
          <cell r="S16">
            <v>0.25626682030000003</v>
          </cell>
          <cell r="T16">
            <v>0.25626682030000003</v>
          </cell>
          <cell r="U16">
            <v>0.25626682030000003</v>
          </cell>
          <cell r="V16">
            <v>0.25626682030000003</v>
          </cell>
          <cell r="W16">
            <v>0.25910045510000002</v>
          </cell>
          <cell r="X16">
            <v>0.26358705470000005</v>
          </cell>
          <cell r="Y16">
            <v>0.26358705470000005</v>
          </cell>
          <cell r="Z16">
            <v>0.26358705470000005</v>
          </cell>
          <cell r="AA16">
            <v>0.26461946870000003</v>
          </cell>
          <cell r="AB16">
            <v>0.26461946870000003</v>
          </cell>
          <cell r="AC16">
            <v>0.2646658187</v>
          </cell>
          <cell r="AD16">
            <v>0.2646658187</v>
          </cell>
          <cell r="AE16">
            <v>0.2646658187</v>
          </cell>
          <cell r="AF16">
            <v>0.2646658187</v>
          </cell>
          <cell r="AG16">
            <v>0.2646658187</v>
          </cell>
          <cell r="AH16">
            <v>0.2646658187</v>
          </cell>
          <cell r="AI16">
            <v>0.26548572500000001</v>
          </cell>
          <cell r="AJ16">
            <v>0.26678390860000001</v>
          </cell>
          <cell r="AK16">
            <v>0.26678390860000001</v>
          </cell>
          <cell r="AL16">
            <v>0.26678390860000001</v>
          </cell>
          <cell r="AM16">
            <v>0.26784213709999999</v>
          </cell>
          <cell r="AN16">
            <v>0.26784213709999999</v>
          </cell>
          <cell r="AO16">
            <v>0.26788987759999999</v>
          </cell>
          <cell r="AP16">
            <v>0.26788987759999999</v>
          </cell>
          <cell r="AQ16">
            <v>0.26788987759999999</v>
          </cell>
          <cell r="AR16">
            <v>0.26788987759999999</v>
          </cell>
          <cell r="AS16">
            <v>0.26788987759999999</v>
          </cell>
          <cell r="AT16">
            <v>0.26788987759999999</v>
          </cell>
          <cell r="AU16">
            <v>0.24178453089999999</v>
          </cell>
          <cell r="AV16">
            <v>0.2286996339</v>
          </cell>
          <cell r="AW16">
            <v>0.27749265100000003</v>
          </cell>
          <cell r="AX16">
            <v>0.27749265100000003</v>
          </cell>
          <cell r="AY16">
            <v>0.27857733270000001</v>
          </cell>
          <cell r="AZ16">
            <v>0.27857733270000001</v>
          </cell>
          <cell r="BA16">
            <v>0.2786265054</v>
          </cell>
          <cell r="BB16">
            <v>0.2786265054</v>
          </cell>
          <cell r="BC16">
            <v>0.2786265054</v>
          </cell>
          <cell r="BD16">
            <v>0.2786265054</v>
          </cell>
          <cell r="BE16">
            <v>0.2786265054</v>
          </cell>
          <cell r="BF16">
            <v>0.2786265054</v>
          </cell>
          <cell r="BG16">
            <v>0.28081744289999999</v>
          </cell>
          <cell r="BH16">
            <v>0.28428642729999998</v>
          </cell>
          <cell r="BI16">
            <v>0.28428642729999998</v>
          </cell>
          <cell r="BJ16">
            <v>0.28428642729999998</v>
          </cell>
          <cell r="BK16">
            <v>0.28539822809999998</v>
          </cell>
          <cell r="BL16">
            <v>0.28539822809999998</v>
          </cell>
          <cell r="BM16">
            <v>0.28544887590000001</v>
          </cell>
          <cell r="BN16">
            <v>0.28544887590000001</v>
          </cell>
          <cell r="BO16">
            <v>0.28544887590000001</v>
          </cell>
          <cell r="BP16">
            <v>0.28544887590000001</v>
          </cell>
          <cell r="BQ16">
            <v>0.28544887590000001</v>
          </cell>
          <cell r="BR16">
            <v>0.28544887590000001</v>
          </cell>
          <cell r="BS16">
            <v>0.20579777279999997</v>
          </cell>
          <cell r="BT16">
            <v>0.15598587</v>
          </cell>
          <cell r="BU16">
            <v>0.28778083289999995</v>
          </cell>
          <cell r="BV16">
            <v>0.28778083289999995</v>
          </cell>
          <cell r="BX16">
            <v>2.9491530707999996</v>
          </cell>
          <cell r="BZ16">
            <v>0.28718151759999994</v>
          </cell>
          <cell r="CB16">
            <v>2.7368522999999998</v>
          </cell>
        </row>
        <row r="25">
          <cell r="A25" t="str">
            <v>Total Expenses</v>
          </cell>
          <cell r="B25">
            <v>0.39312332</v>
          </cell>
          <cell r="C25">
            <v>3.4203469700000003E-2</v>
          </cell>
          <cell r="D25">
            <v>3.4272460300000002E-2</v>
          </cell>
          <cell r="E25">
            <v>3.5890079499999998E-2</v>
          </cell>
          <cell r="F25">
            <v>2.9445129800000001E-2</v>
          </cell>
          <cell r="G25">
            <v>3.2393979999999996E-2</v>
          </cell>
          <cell r="H25">
            <v>2.8949790199999999E-2</v>
          </cell>
          <cell r="I25">
            <v>3.5900100599999998E-2</v>
          </cell>
          <cell r="J25">
            <v>4.0695200200000003E-2</v>
          </cell>
          <cell r="K25">
            <v>5.6215421099999996E-2</v>
          </cell>
          <cell r="L25">
            <v>4.8549850300000003E-2</v>
          </cell>
          <cell r="M25">
            <v>3.8736070099999999E-2</v>
          </cell>
          <cell r="N25">
            <v>3.3594000000000006E-2</v>
          </cell>
          <cell r="O25">
            <v>4.5751E-2</v>
          </cell>
          <cell r="P25">
            <v>4.3014999999999998E-2</v>
          </cell>
          <cell r="Q25">
            <v>5.0762000000000002E-2</v>
          </cell>
          <cell r="R25">
            <v>3.9253000000000003E-2</v>
          </cell>
          <cell r="S25">
            <v>5.4040999999999999E-2</v>
          </cell>
          <cell r="T25">
            <v>3.8753000000000003E-2</v>
          </cell>
          <cell r="U25">
            <v>3.9517000000000004E-2</v>
          </cell>
          <cell r="V25">
            <v>4.1169999999999998E-2</v>
          </cell>
          <cell r="W25">
            <v>3.9017000000000003E-2</v>
          </cell>
          <cell r="X25">
            <v>4.8186000000000007E-2</v>
          </cell>
          <cell r="Y25">
            <v>3.9017000000000003E-2</v>
          </cell>
          <cell r="Z25">
            <v>4.2426999999999999E-2</v>
          </cell>
          <cell r="AA25">
            <v>4.6894175600000004E-2</v>
          </cell>
          <cell r="AB25">
            <v>4.4089775300000009E-2</v>
          </cell>
          <cell r="AC25">
            <v>5.2030450200000002E-2</v>
          </cell>
          <cell r="AD25">
            <v>4.0233725300000009E-2</v>
          </cell>
          <cell r="AE25">
            <v>5.5391425300000005E-2</v>
          </cell>
          <cell r="AF25">
            <v>3.9721225300000003E-2</v>
          </cell>
          <cell r="AG25">
            <v>4.0504325300000005E-2</v>
          </cell>
          <cell r="AH25">
            <v>4.2198650300000001E-2</v>
          </cell>
          <cell r="AI25">
            <v>3.9991825300000006E-2</v>
          </cell>
          <cell r="AJ25">
            <v>4.9390049900000003E-2</v>
          </cell>
          <cell r="AK25">
            <v>3.9991825300000006E-2</v>
          </cell>
          <cell r="AL25">
            <v>4.3487075300000004E-2</v>
          </cell>
          <cell r="AM25">
            <v>4.8065929800000004E-2</v>
          </cell>
          <cell r="AN25">
            <v>4.5191420099999997E-2</v>
          </cell>
          <cell r="AO25">
            <v>5.3330611800000004E-2</v>
          </cell>
          <cell r="AP25">
            <v>4.1238968799999998E-2</v>
          </cell>
          <cell r="AQ25">
            <v>5.6775610900000002E-2</v>
          </cell>
          <cell r="AR25">
            <v>4.0713656299999998E-2</v>
          </cell>
          <cell r="AS25">
            <v>4.1516333700000005E-2</v>
          </cell>
          <cell r="AT25">
            <v>4.3253016800000002E-2</v>
          </cell>
          <cell r="AU25">
            <v>4.0991021200000005E-2</v>
          </cell>
          <cell r="AV25">
            <v>5.2004938399999999E-2</v>
          </cell>
          <cell r="AW25">
            <v>4.2996308300000001E-2</v>
          </cell>
          <cell r="AX25">
            <v>4.6578939499999999E-2</v>
          </cell>
          <cell r="AY25">
            <v>5.1272265499999997E-2</v>
          </cell>
          <cell r="AZ25">
            <v>4.8325892599999996E-2</v>
          </cell>
          <cell r="BA25">
            <v>5.6668563799999995E-2</v>
          </cell>
          <cell r="BB25">
            <v>4.4274629900000001E-2</v>
          </cell>
          <cell r="BC25">
            <v>6.0199688600000002E-2</v>
          </cell>
          <cell r="BD25">
            <v>4.3736184599999998E-2</v>
          </cell>
          <cell r="BE25">
            <v>4.4558928999999997E-2</v>
          </cell>
          <cell r="BF25">
            <v>4.6339029300000001E-2</v>
          </cell>
          <cell r="BG25">
            <v>4.4020483700000002E-2</v>
          </cell>
          <cell r="BH25">
            <v>5.38944939E-2</v>
          </cell>
          <cell r="BI25">
            <v>4.4020483700000002E-2</v>
          </cell>
          <cell r="BJ25">
            <v>4.7692680899999999E-2</v>
          </cell>
          <cell r="BK25">
            <v>5.2503339599999997E-2</v>
          </cell>
          <cell r="BL25">
            <v>4.94833072E-2</v>
          </cell>
          <cell r="BM25">
            <v>5.8034545600000001E-2</v>
          </cell>
          <cell r="BN25">
            <v>4.5330762999999996E-2</v>
          </cell>
          <cell r="BO25">
            <v>6.1653948199999996E-2</v>
          </cell>
          <cell r="BP25">
            <v>4.47788566E-2</v>
          </cell>
          <cell r="BQ25">
            <v>4.5622169399999996E-2</v>
          </cell>
          <cell r="BR25">
            <v>4.7446772199999994E-2</v>
          </cell>
          <cell r="BS25">
            <v>4.5070263100000001E-2</v>
          </cell>
          <cell r="BT25">
            <v>5.8861984700000002E-2</v>
          </cell>
          <cell r="BU25">
            <v>5.2895992300000007E-2</v>
          </cell>
          <cell r="BV25">
            <v>5.4034492299999994E-2</v>
          </cell>
          <cell r="BX25">
            <v>0.44884555180000002</v>
          </cell>
          <cell r="BZ25" t="e">
            <v>#VALUE!</v>
          </cell>
          <cell r="CB25">
            <v>0.39312332</v>
          </cell>
        </row>
        <row r="31">
          <cell r="A31" t="str">
            <v>Net Property Income</v>
          </cell>
          <cell r="B31">
            <v>2.3437289799999999</v>
          </cell>
          <cell r="C31">
            <v>0.19832535839999998</v>
          </cell>
          <cell r="D31">
            <v>0.2002816764</v>
          </cell>
          <cell r="E31">
            <v>0.20028136969999999</v>
          </cell>
          <cell r="F31">
            <v>0.20028231739999999</v>
          </cell>
          <cell r="G31">
            <v>0.20028146720000001</v>
          </cell>
          <cell r="H31">
            <v>0.200281657</v>
          </cell>
          <cell r="I31">
            <v>0.25594713570000005</v>
          </cell>
          <cell r="J31">
            <v>0.22259095800000001</v>
          </cell>
          <cell r="K31">
            <v>0.20430390599999998</v>
          </cell>
          <cell r="L31">
            <v>0.18900162719999999</v>
          </cell>
          <cell r="M31">
            <v>0.21421989370000002</v>
          </cell>
          <cell r="N31">
            <v>0.21451015229999998</v>
          </cell>
          <cell r="O31">
            <v>0.21047082030000003</v>
          </cell>
          <cell r="P31">
            <v>0.21320682030000002</v>
          </cell>
          <cell r="Q31">
            <v>0.20550482030000003</v>
          </cell>
          <cell r="R31">
            <v>0.21701382030000002</v>
          </cell>
          <cell r="S31">
            <v>0.20222582030000003</v>
          </cell>
          <cell r="T31">
            <v>0.21751382030000002</v>
          </cell>
          <cell r="U31">
            <v>0.21674982030000003</v>
          </cell>
          <cell r="V31">
            <v>0.21509682030000005</v>
          </cell>
          <cell r="W31">
            <v>0.22008345510000002</v>
          </cell>
          <cell r="X31">
            <v>0.21540105470000004</v>
          </cell>
          <cell r="Y31">
            <v>0.22457005470000005</v>
          </cell>
          <cell r="Z31">
            <v>0.22116005470000005</v>
          </cell>
          <cell r="AA31">
            <v>0.21772529310000002</v>
          </cell>
          <cell r="AB31">
            <v>0.2205296934</v>
          </cell>
          <cell r="AC31">
            <v>0.2126353685</v>
          </cell>
          <cell r="AD31">
            <v>0.22443209339999998</v>
          </cell>
          <cell r="AE31">
            <v>0.20927439339999998</v>
          </cell>
          <cell r="AF31">
            <v>0.2249445934</v>
          </cell>
          <cell r="AG31">
            <v>0.22416149339999999</v>
          </cell>
          <cell r="AH31">
            <v>0.2224671684</v>
          </cell>
          <cell r="AI31">
            <v>0.2254938997</v>
          </cell>
          <cell r="AJ31">
            <v>0.2173938587</v>
          </cell>
          <cell r="AK31">
            <v>0.2267920833</v>
          </cell>
          <cell r="AL31">
            <v>0.2232968333</v>
          </cell>
          <cell r="AM31">
            <v>0.21977620729999997</v>
          </cell>
          <cell r="AN31">
            <v>0.222650717</v>
          </cell>
          <cell r="AO31">
            <v>0.21455926579999998</v>
          </cell>
          <cell r="AP31">
            <v>0.22665090879999999</v>
          </cell>
          <cell r="AQ31">
            <v>0.2111142667</v>
          </cell>
          <cell r="AR31">
            <v>0.22717622129999998</v>
          </cell>
          <cell r="AS31">
            <v>0.22637354389999997</v>
          </cell>
          <cell r="AT31">
            <v>0.2246368608</v>
          </cell>
          <cell r="AU31">
            <v>0.20079350969999998</v>
          </cell>
          <cell r="AV31">
            <v>0.1766946955</v>
          </cell>
          <cell r="AW31">
            <v>0.23449634270000003</v>
          </cell>
          <cell r="AX31">
            <v>0.23091371150000004</v>
          </cell>
          <cell r="AY31">
            <v>0.22730506720000002</v>
          </cell>
          <cell r="AZ31">
            <v>0.23025144010000001</v>
          </cell>
          <cell r="BA31">
            <v>0.22195794160000001</v>
          </cell>
          <cell r="BB31">
            <v>0.2343518755</v>
          </cell>
          <cell r="BC31">
            <v>0.21842681680000001</v>
          </cell>
          <cell r="BD31">
            <v>0.2348903208</v>
          </cell>
          <cell r="BE31">
            <v>0.2340675764</v>
          </cell>
          <cell r="BF31">
            <v>0.2322874761</v>
          </cell>
          <cell r="BG31">
            <v>0.23679695919999999</v>
          </cell>
          <cell r="BH31">
            <v>0.23039193339999997</v>
          </cell>
          <cell r="BI31">
            <v>0.24026594359999998</v>
          </cell>
          <cell r="BJ31">
            <v>0.23659374639999997</v>
          </cell>
          <cell r="BK31">
            <v>0.23289488849999998</v>
          </cell>
          <cell r="BL31">
            <v>0.23591492089999999</v>
          </cell>
          <cell r="BM31">
            <v>0.22741433030000002</v>
          </cell>
          <cell r="BN31">
            <v>0.24011811290000001</v>
          </cell>
          <cell r="BO31">
            <v>0.22379492770000001</v>
          </cell>
          <cell r="BP31">
            <v>0.24067001930000001</v>
          </cell>
          <cell r="BQ31">
            <v>0.23982670650000001</v>
          </cell>
          <cell r="BR31">
            <v>0.23800210370000002</v>
          </cell>
          <cell r="BS31">
            <v>0.16072750969999997</v>
          </cell>
          <cell r="BT31">
            <v>9.712388529999999E-2</v>
          </cell>
          <cell r="BU31">
            <v>0.23488484059999995</v>
          </cell>
          <cell r="BV31">
            <v>0.23374634059999996</v>
          </cell>
          <cell r="BX31">
            <v>2.5003075189999997</v>
          </cell>
          <cell r="BZ31" t="e">
            <v>#VALUE!</v>
          </cell>
          <cell r="CB31">
            <v>2.3437289799999999</v>
          </cell>
        </row>
        <row r="59">
          <cell r="A59" t="str">
            <v xml:space="preserve">Total Tangible CapEx </v>
          </cell>
          <cell r="B59">
            <v>3.6069560000000001E-2</v>
          </cell>
          <cell r="C59">
            <v>2.9559999999999999E-3</v>
          </cell>
          <cell r="D59">
            <v>1.4779999999999999E-3</v>
          </cell>
          <cell r="E59">
            <v>0</v>
          </cell>
          <cell r="F59">
            <v>0</v>
          </cell>
          <cell r="G59">
            <v>0.20873774019999999</v>
          </cell>
          <cell r="H59">
            <v>4.9665569900000005E-2</v>
          </cell>
          <cell r="I59">
            <v>6.8996039999999995E-2</v>
          </cell>
          <cell r="J59">
            <v>0</v>
          </cell>
          <cell r="K59">
            <v>2.007753E-2</v>
          </cell>
          <cell r="L59">
            <v>1.4909999999999999E-3</v>
          </cell>
          <cell r="M59">
            <v>2.1599999999999999E-4</v>
          </cell>
          <cell r="N59">
            <v>6.5113999999999991E-2</v>
          </cell>
          <cell r="O59">
            <v>1.1524E-2</v>
          </cell>
          <cell r="P59">
            <v>1.1524E-2</v>
          </cell>
          <cell r="Q59">
            <v>1.1524E-2</v>
          </cell>
          <cell r="R59">
            <v>1.1524E-2</v>
          </cell>
          <cell r="S59">
            <v>1.1524E-2</v>
          </cell>
          <cell r="T59">
            <v>1.1524E-2</v>
          </cell>
          <cell r="U59">
            <v>1.1524E-2</v>
          </cell>
          <cell r="V59">
            <v>1.1524E-2</v>
          </cell>
          <cell r="W59">
            <v>1.1524E-2</v>
          </cell>
          <cell r="X59">
            <v>1.1524E-2</v>
          </cell>
          <cell r="Y59">
            <v>1.1524E-2</v>
          </cell>
          <cell r="Z59">
            <v>1.1524E-2</v>
          </cell>
          <cell r="AA59">
            <v>2.4000000000000001E-5</v>
          </cell>
          <cell r="AB59">
            <v>2.4000000000000001E-5</v>
          </cell>
          <cell r="AC59">
            <v>2.4000000000000001E-5</v>
          </cell>
          <cell r="AD59">
            <v>2.4000000000000001E-5</v>
          </cell>
          <cell r="AE59">
            <v>2.4000000000000001E-5</v>
          </cell>
          <cell r="AF59">
            <v>2.4000000000000001E-5</v>
          </cell>
          <cell r="AG59">
            <v>2.4000000000000001E-5</v>
          </cell>
          <cell r="AH59">
            <v>2.4000000000000001E-5</v>
          </cell>
          <cell r="AI59">
            <v>2.4000000000000001E-5</v>
          </cell>
          <cell r="AJ59">
            <v>2.4000000000000001E-5</v>
          </cell>
          <cell r="AK59">
            <v>2.4000000000000001E-5</v>
          </cell>
          <cell r="AL59">
            <v>2.4000000000000001E-5</v>
          </cell>
          <cell r="AM59">
            <v>2.4000000000000001E-5</v>
          </cell>
          <cell r="AN59">
            <v>2.4000000000000001E-5</v>
          </cell>
          <cell r="AO59">
            <v>2.4000000000000001E-5</v>
          </cell>
          <cell r="AP59">
            <v>2.4000000000000001E-5</v>
          </cell>
          <cell r="AQ59">
            <v>2.4000000000000001E-5</v>
          </cell>
          <cell r="AR59">
            <v>2.4000000000000001E-5</v>
          </cell>
          <cell r="AS59">
            <v>2.4000000000000001E-5</v>
          </cell>
          <cell r="AT59">
            <v>2.4000000000000001E-5</v>
          </cell>
          <cell r="AU59">
            <v>3.4433746100000003E-2</v>
          </cell>
          <cell r="AV59">
            <v>1.4047365999999973E-3</v>
          </cell>
          <cell r="AW59">
            <v>2.0292870999999999E-3</v>
          </cell>
          <cell r="AX59">
            <v>2.0292870999999999E-3</v>
          </cell>
          <cell r="AY59">
            <v>2.0292870999999999E-3</v>
          </cell>
          <cell r="AZ59">
            <v>2.0292870999999999E-3</v>
          </cell>
          <cell r="BA59">
            <v>2.0292870999999999E-3</v>
          </cell>
          <cell r="BB59">
            <v>2.0292870999999999E-3</v>
          </cell>
          <cell r="BC59">
            <v>2.0292870999999999E-3</v>
          </cell>
          <cell r="BD59">
            <v>2.0292870999999999E-3</v>
          </cell>
          <cell r="BE59">
            <v>2.0292870999999999E-3</v>
          </cell>
          <cell r="BF59">
            <v>2.0292870999999999E-3</v>
          </cell>
          <cell r="BG59">
            <v>2.0292870999999999E-3</v>
          </cell>
          <cell r="BH59">
            <v>2.0292870999999999E-3</v>
          </cell>
          <cell r="BI59">
            <v>2.0292870999999999E-3</v>
          </cell>
          <cell r="BJ59">
            <v>2.0292870999999999E-3</v>
          </cell>
          <cell r="BK59">
            <v>2.0292870999999999E-3</v>
          </cell>
          <cell r="BL59">
            <v>2.0292870999999999E-3</v>
          </cell>
          <cell r="BM59">
            <v>2.0292870999999999E-3</v>
          </cell>
          <cell r="BN59">
            <v>2.0292870999999999E-3</v>
          </cell>
          <cell r="BO59">
            <v>2.0292870999999999E-3</v>
          </cell>
          <cell r="BP59">
            <v>2.0292870999999999E-3</v>
          </cell>
          <cell r="BQ59">
            <v>2.0292870999999999E-3</v>
          </cell>
          <cell r="BR59">
            <v>2.0292870999999999E-3</v>
          </cell>
          <cell r="BS59">
            <v>5.38143965E-2</v>
          </cell>
          <cell r="BT59">
            <v>5.7001481999999961E-3</v>
          </cell>
          <cell r="BU59">
            <v>7.2295141000000007E-3</v>
          </cell>
          <cell r="BV59">
            <v>7.2295141000000007E-3</v>
          </cell>
          <cell r="BX59">
            <v>0.41873188010000001</v>
          </cell>
          <cell r="BZ59">
            <v>0</v>
          </cell>
          <cell r="CB59">
            <v>3.6069560000000001E-2</v>
          </cell>
        </row>
        <row r="84">
          <cell r="A84" t="str">
            <v xml:space="preserve">Book Value of Property </v>
          </cell>
          <cell r="B84">
            <v>27.4</v>
          </cell>
          <cell r="C84">
            <v>27.402956</v>
          </cell>
          <cell r="D84">
            <v>27.404433999999998</v>
          </cell>
          <cell r="E84">
            <v>27.404433999999998</v>
          </cell>
          <cell r="F84">
            <v>27.404433999999998</v>
          </cell>
          <cell r="G84">
            <v>27.613171740199999</v>
          </cell>
          <cell r="H84">
            <v>29.200000310099998</v>
          </cell>
          <cell r="I84">
            <v>29.268996350099997</v>
          </cell>
          <cell r="J84">
            <v>29.268996350099997</v>
          </cell>
          <cell r="K84">
            <v>29.289073880099995</v>
          </cell>
          <cell r="L84">
            <v>29.290564880099996</v>
          </cell>
          <cell r="M84">
            <v>29.293444880099997</v>
          </cell>
          <cell r="N84">
            <v>29.358534880099999</v>
          </cell>
          <cell r="O84">
            <v>29.3700348801</v>
          </cell>
          <cell r="P84">
            <v>29.381534880100002</v>
          </cell>
          <cell r="Q84">
            <v>29.393034880100004</v>
          </cell>
          <cell r="R84">
            <v>29.404534880100005</v>
          </cell>
          <cell r="S84">
            <v>29.416034880100007</v>
          </cell>
          <cell r="T84">
            <v>29.427534880100009</v>
          </cell>
          <cell r="U84">
            <v>29.43903488010001</v>
          </cell>
          <cell r="V84">
            <v>29.450534880100012</v>
          </cell>
          <cell r="W84">
            <v>29.462034880100013</v>
          </cell>
          <cell r="X84">
            <v>29.473534880100015</v>
          </cell>
          <cell r="Y84">
            <v>29.485034880100017</v>
          </cell>
          <cell r="Z84">
            <v>29.496534880100018</v>
          </cell>
          <cell r="AA84">
            <v>29.496534880100018</v>
          </cell>
          <cell r="AB84">
            <v>29.496534880100018</v>
          </cell>
          <cell r="AC84">
            <v>29.496534880100018</v>
          </cell>
          <cell r="AD84">
            <v>29.496534880100018</v>
          </cell>
          <cell r="AE84">
            <v>29.496534880100018</v>
          </cell>
          <cell r="AF84">
            <v>29.496534880100018</v>
          </cell>
          <cell r="AG84">
            <v>29.496534880100018</v>
          </cell>
          <cell r="AH84">
            <v>29.496534880100018</v>
          </cell>
          <cell r="AI84">
            <v>29.496534880100018</v>
          </cell>
          <cell r="AJ84">
            <v>29.496534880100018</v>
          </cell>
          <cell r="AK84">
            <v>29.496534880100018</v>
          </cell>
          <cell r="AL84">
            <v>29.496534880100018</v>
          </cell>
          <cell r="AM84">
            <v>29.496534880100018</v>
          </cell>
          <cell r="AN84">
            <v>29.496534880100018</v>
          </cell>
          <cell r="AO84">
            <v>29.496534880100018</v>
          </cell>
          <cell r="AP84">
            <v>29.496534880100018</v>
          </cell>
          <cell r="AQ84">
            <v>29.496534880100018</v>
          </cell>
          <cell r="AR84">
            <v>29.496534880100018</v>
          </cell>
          <cell r="AS84">
            <v>29.496534880100018</v>
          </cell>
          <cell r="AT84">
            <v>29.496534880100018</v>
          </cell>
          <cell r="AU84">
            <v>29.530944626200018</v>
          </cell>
          <cell r="AV84">
            <v>29.651261848900017</v>
          </cell>
          <cell r="AW84">
            <v>29.651261848900017</v>
          </cell>
          <cell r="AX84">
            <v>29.651261848900017</v>
          </cell>
          <cell r="AY84">
            <v>29.651261848900017</v>
          </cell>
          <cell r="AZ84">
            <v>29.651261848900017</v>
          </cell>
          <cell r="BA84">
            <v>29.651261848900017</v>
          </cell>
          <cell r="BB84">
            <v>29.651261848900017</v>
          </cell>
          <cell r="BC84">
            <v>29.651261848900017</v>
          </cell>
          <cell r="BD84">
            <v>29.651261848900017</v>
          </cell>
          <cell r="BE84">
            <v>29.651261848900017</v>
          </cell>
          <cell r="BF84">
            <v>29.651261848900017</v>
          </cell>
          <cell r="BG84">
            <v>29.651261848900017</v>
          </cell>
          <cell r="BH84">
            <v>29.651261848900017</v>
          </cell>
          <cell r="BI84">
            <v>29.651261848900017</v>
          </cell>
          <cell r="BJ84">
            <v>29.651261848900017</v>
          </cell>
          <cell r="BK84">
            <v>29.651261848900017</v>
          </cell>
          <cell r="BL84">
            <v>29.651261848900017</v>
          </cell>
          <cell r="BM84">
            <v>29.651261848900017</v>
          </cell>
          <cell r="BN84">
            <v>29.651261848900017</v>
          </cell>
          <cell r="BO84">
            <v>29.651261848900017</v>
          </cell>
          <cell r="BP84">
            <v>29.651261848900017</v>
          </cell>
          <cell r="BQ84">
            <v>29.651261848900017</v>
          </cell>
          <cell r="BR84">
            <v>29.651261848900017</v>
          </cell>
          <cell r="BS84">
            <v>29.703046958300018</v>
          </cell>
          <cell r="BT84">
            <v>30.015060598900018</v>
          </cell>
          <cell r="BU84">
            <v>30.015060598900018</v>
          </cell>
          <cell r="BV84">
            <v>30.015060598900018</v>
          </cell>
          <cell r="BX84">
            <v>29.358534880099999</v>
          </cell>
          <cell r="BZ84" t="e">
            <v>#VALUE!</v>
          </cell>
          <cell r="CB84">
            <v>27.400171960000002</v>
          </cell>
        </row>
      </sheetData>
      <sheetData sheetId="16" refreshError="1">
        <row r="16">
          <cell r="A16" t="str">
            <v>Gross Income</v>
          </cell>
          <cell r="B16">
            <v>2.5077619100000001</v>
          </cell>
          <cell r="C16">
            <v>0.25480599999999998</v>
          </cell>
          <cell r="D16">
            <v>0.25571343730000001</v>
          </cell>
          <cell r="E16">
            <v>0.25571343730000001</v>
          </cell>
          <cell r="F16">
            <v>0.27005507510000004</v>
          </cell>
          <cell r="G16">
            <v>0.25744612480000001</v>
          </cell>
          <cell r="H16">
            <v>0.3662472303</v>
          </cell>
          <cell r="I16">
            <v>0.25886498420000004</v>
          </cell>
          <cell r="J16">
            <v>0.25666417410000003</v>
          </cell>
          <cell r="K16">
            <v>0.25886498420000004</v>
          </cell>
          <cell r="L16">
            <v>0.39232939639999997</v>
          </cell>
          <cell r="M16">
            <v>0.2835658143</v>
          </cell>
          <cell r="N16">
            <v>0.28800121599999995</v>
          </cell>
          <cell r="O16">
            <v>0.29509289429999996</v>
          </cell>
          <cell r="P16">
            <v>0.29539804309999995</v>
          </cell>
          <cell r="Q16">
            <v>0.29656777040000004</v>
          </cell>
          <cell r="R16">
            <v>0.29745789300000003</v>
          </cell>
          <cell r="S16">
            <v>0.30117208169999998</v>
          </cell>
          <cell r="T16">
            <v>0.30117208169999998</v>
          </cell>
          <cell r="U16">
            <v>0.30117208169999998</v>
          </cell>
          <cell r="V16">
            <v>0.30117208169999998</v>
          </cell>
          <cell r="W16">
            <v>0.30117208169999998</v>
          </cell>
          <cell r="X16">
            <v>0.30117208169999998</v>
          </cell>
          <cell r="Y16">
            <v>0.30117208169999998</v>
          </cell>
          <cell r="Z16">
            <v>0.30138569310000007</v>
          </cell>
          <cell r="AA16">
            <v>0.30306495950000001</v>
          </cell>
          <cell r="AB16">
            <v>0.30338078889999998</v>
          </cell>
          <cell r="AC16">
            <v>0.3045877266</v>
          </cell>
          <cell r="AD16">
            <v>0.29626957669999998</v>
          </cell>
          <cell r="AE16">
            <v>0.1659469801</v>
          </cell>
          <cell r="AF16">
            <v>0.17508330769999997</v>
          </cell>
          <cell r="AG16">
            <v>0.30756006440000005</v>
          </cell>
          <cell r="AH16">
            <v>0.30756006440000005</v>
          </cell>
          <cell r="AI16">
            <v>0.30756006440000005</v>
          </cell>
          <cell r="AJ16">
            <v>0.30820939150000004</v>
          </cell>
          <cell r="AK16">
            <v>0.30820939150000004</v>
          </cell>
          <cell r="AL16">
            <v>0.29842045239999998</v>
          </cell>
          <cell r="AM16">
            <v>0.30008032810000002</v>
          </cell>
          <cell r="AN16">
            <v>0.31141127549999997</v>
          </cell>
          <cell r="AO16">
            <v>0.31265660569999998</v>
          </cell>
          <cell r="AP16">
            <v>0.31340923899999995</v>
          </cell>
          <cell r="AQ16">
            <v>0.31428712499999995</v>
          </cell>
          <cell r="AR16">
            <v>0.31428712499999995</v>
          </cell>
          <cell r="AS16">
            <v>0.31428712499999995</v>
          </cell>
          <cell r="AT16">
            <v>0.31428712499999995</v>
          </cell>
          <cell r="AU16">
            <v>0.31428712499999995</v>
          </cell>
          <cell r="AV16">
            <v>0.3149624244</v>
          </cell>
          <cell r="AW16">
            <v>0.3149624244</v>
          </cell>
          <cell r="AX16">
            <v>0.3149624244</v>
          </cell>
          <cell r="AY16">
            <v>0.3167267024</v>
          </cell>
          <cell r="AZ16">
            <v>0.31706502469999998</v>
          </cell>
          <cell r="BA16">
            <v>0.31753347620000005</v>
          </cell>
          <cell r="BB16">
            <v>0.31810733600000002</v>
          </cell>
          <cell r="BC16">
            <v>0.31901594599999999</v>
          </cell>
          <cell r="BD16">
            <v>0.27188513130000003</v>
          </cell>
          <cell r="BE16">
            <v>0.27717172130000001</v>
          </cell>
          <cell r="BF16">
            <v>0.32611626580000003</v>
          </cell>
          <cell r="BG16">
            <v>0.32611626580000003</v>
          </cell>
          <cell r="BH16">
            <v>0.29899285610000004</v>
          </cell>
          <cell r="BI16">
            <v>0.29899285610000004</v>
          </cell>
          <cell r="BJ16">
            <v>0.32677974809999999</v>
          </cell>
          <cell r="BK16">
            <v>0.328588137</v>
          </cell>
          <cell r="BL16">
            <v>0.3292912637</v>
          </cell>
          <cell r="BM16">
            <v>0.32981386619999997</v>
          </cell>
          <cell r="BN16">
            <v>0.3167130447</v>
          </cell>
          <cell r="BO16">
            <v>0.295970073</v>
          </cell>
          <cell r="BP16">
            <v>0.30972987419999998</v>
          </cell>
          <cell r="BQ16">
            <v>0.32252375250000004</v>
          </cell>
          <cell r="BR16">
            <v>0.32291705269999998</v>
          </cell>
          <cell r="BS16">
            <v>0.33353615920000002</v>
          </cell>
          <cell r="BT16">
            <v>0.33353615920000002</v>
          </cell>
          <cell r="BU16">
            <v>0.33353615920000002</v>
          </cell>
          <cell r="BV16">
            <v>0.33353615920000002</v>
          </cell>
          <cell r="BX16">
            <v>3.3982718740000002</v>
          </cell>
          <cell r="BZ16">
            <v>0.33688707940000001</v>
          </cell>
          <cell r="CB16">
            <v>2.5077619100000001</v>
          </cell>
        </row>
        <row r="25">
          <cell r="A25" t="str">
            <v>Total Expenses</v>
          </cell>
          <cell r="B25">
            <v>0.84663432999999999</v>
          </cell>
          <cell r="C25">
            <v>0.10175291761826218</v>
          </cell>
          <cell r="D25">
            <v>0.12323741861826217</v>
          </cell>
          <cell r="E25">
            <v>9.7979516296039945E-2</v>
          </cell>
          <cell r="F25">
            <v>9.6258912884928841E-2</v>
          </cell>
          <cell r="G25">
            <v>9.8228541984928849E-2</v>
          </cell>
          <cell r="H25">
            <v>9.8222211284928834E-2</v>
          </cell>
          <cell r="I25">
            <v>0.10510216198492885</v>
          </cell>
          <cell r="J25">
            <v>9.0100272384928834E-2</v>
          </cell>
          <cell r="K25">
            <v>0.11237569198492883</v>
          </cell>
          <cell r="L25">
            <v>0.11760362318492884</v>
          </cell>
          <cell r="M25">
            <v>0.10737015401826218</v>
          </cell>
          <cell r="N25">
            <v>0.1027549614</v>
          </cell>
          <cell r="O25">
            <v>0.11318996140000001</v>
          </cell>
          <cell r="P25">
            <v>0.11003196140000002</v>
          </cell>
          <cell r="Q25">
            <v>0.10943996140000001</v>
          </cell>
          <cell r="R25">
            <v>0.11091996140000002</v>
          </cell>
          <cell r="S25">
            <v>0.1082399614</v>
          </cell>
          <cell r="T25">
            <v>0.11216996140000002</v>
          </cell>
          <cell r="U25">
            <v>0.10912296140000001</v>
          </cell>
          <cell r="V25">
            <v>0.1185459614</v>
          </cell>
          <cell r="W25">
            <v>0.1115529614</v>
          </cell>
          <cell r="X25">
            <v>0.10885296140000002</v>
          </cell>
          <cell r="Y25">
            <v>0.1086729614</v>
          </cell>
          <cell r="Z25">
            <v>0.10840296140000001</v>
          </cell>
          <cell r="AA25">
            <v>0.11518758720000001</v>
          </cell>
          <cell r="AB25">
            <v>0.11195063740000001</v>
          </cell>
          <cell r="AC25">
            <v>0.11134383730000001</v>
          </cell>
          <cell r="AD25">
            <v>0.1028608372</v>
          </cell>
          <cell r="AE25">
            <v>9.9513820800000014E-2</v>
          </cell>
          <cell r="AF25">
            <v>0.1122117913</v>
          </cell>
          <cell r="AG25">
            <v>0.11082194419999999</v>
          </cell>
          <cell r="AH25">
            <v>0.12048051849999999</v>
          </cell>
          <cell r="AI25">
            <v>0.11331269419999999</v>
          </cell>
          <cell r="AJ25">
            <v>0.1105451942</v>
          </cell>
          <cell r="AK25">
            <v>0.1103606942</v>
          </cell>
          <cell r="AL25">
            <v>0.10948402750000001</v>
          </cell>
          <cell r="AM25">
            <v>0.1164382682</v>
          </cell>
          <cell r="AN25">
            <v>0.11382817299999999</v>
          </cell>
          <cell r="AO25">
            <v>0.11320620319999999</v>
          </cell>
          <cell r="AP25">
            <v>0.1147611278</v>
          </cell>
          <cell r="AQ25">
            <v>0.11194545309999999</v>
          </cell>
          <cell r="AR25">
            <v>0.1160744089</v>
          </cell>
          <cell r="AS25">
            <v>0.11287315499999999</v>
          </cell>
          <cell r="AT25">
            <v>0.1227731946</v>
          </cell>
          <cell r="AU25">
            <v>0.1154261736</v>
          </cell>
          <cell r="AV25">
            <v>0.11258948619999999</v>
          </cell>
          <cell r="AW25">
            <v>0.1124003737</v>
          </cell>
          <cell r="AX25">
            <v>0.1121167049</v>
          </cell>
          <cell r="AY25">
            <v>0.1192448025</v>
          </cell>
          <cell r="AZ25">
            <v>0.11584398199999998</v>
          </cell>
          <cell r="BA25">
            <v>0.1152064625</v>
          </cell>
          <cell r="BB25">
            <v>0.11680026049999999</v>
          </cell>
          <cell r="BC25">
            <v>0.1071813157</v>
          </cell>
          <cell r="BD25">
            <v>0.11114156759999999</v>
          </cell>
          <cell r="BE25">
            <v>0.1078602816</v>
          </cell>
          <cell r="BF25">
            <v>0.12101673210000001</v>
          </cell>
          <cell r="BG25">
            <v>0.11348603520000002</v>
          </cell>
          <cell r="BH25">
            <v>0.10451316049999999</v>
          </cell>
          <cell r="BI25">
            <v>0.1043193202</v>
          </cell>
          <cell r="BJ25">
            <v>0.1057636773</v>
          </cell>
          <cell r="BK25">
            <v>0.11306997639999999</v>
          </cell>
          <cell r="BL25">
            <v>0.109584135</v>
          </cell>
          <cell r="BM25">
            <v>0.10893067789999999</v>
          </cell>
          <cell r="BN25">
            <v>0.1054416218</v>
          </cell>
          <cell r="BO25">
            <v>0.10096968589999999</v>
          </cell>
          <cell r="BP25">
            <v>0.10651620839999999</v>
          </cell>
          <cell r="BQ25">
            <v>0.1031756422</v>
          </cell>
          <cell r="BR25">
            <v>0.11423685830000001</v>
          </cell>
          <cell r="BS25">
            <v>0.10675682530000001</v>
          </cell>
          <cell r="BT25">
            <v>0.10377653060000001</v>
          </cell>
          <cell r="BU25">
            <v>0.1035778441</v>
          </cell>
          <cell r="BV25">
            <v>0.10327981460000001</v>
          </cell>
          <cell r="BX25">
            <v>1.2509863836453283</v>
          </cell>
          <cell r="BZ25" t="e">
            <v>#VALUE!</v>
          </cell>
          <cell r="CB25">
            <v>0.84663432999999999</v>
          </cell>
        </row>
        <row r="31">
          <cell r="A31" t="str">
            <v>Net Property Income</v>
          </cell>
          <cell r="B31">
            <v>1.66112758</v>
          </cell>
          <cell r="C31">
            <v>0.15305308238173781</v>
          </cell>
          <cell r="D31">
            <v>0.13247601868173786</v>
          </cell>
          <cell r="E31">
            <v>0.15773392100396005</v>
          </cell>
          <cell r="F31">
            <v>0.17379616221507121</v>
          </cell>
          <cell r="G31">
            <v>0.15921758281507115</v>
          </cell>
          <cell r="H31">
            <v>0.26802501901507114</v>
          </cell>
          <cell r="I31">
            <v>0.1537628222150712</v>
          </cell>
          <cell r="J31">
            <v>0.16656390171507118</v>
          </cell>
          <cell r="K31">
            <v>0.1464892922150712</v>
          </cell>
          <cell r="L31">
            <v>0.27472577321507113</v>
          </cell>
          <cell r="M31">
            <v>0.17619566028173783</v>
          </cell>
          <cell r="N31">
            <v>0.18524625459999994</v>
          </cell>
          <cell r="O31">
            <v>0.18190293289999995</v>
          </cell>
          <cell r="P31">
            <v>0.18536608169999994</v>
          </cell>
          <cell r="Q31">
            <v>0.18712780900000003</v>
          </cell>
          <cell r="R31">
            <v>0.18653793160000001</v>
          </cell>
          <cell r="S31">
            <v>0.19293212029999998</v>
          </cell>
          <cell r="T31">
            <v>0.18900212029999996</v>
          </cell>
          <cell r="U31">
            <v>0.19204912029999999</v>
          </cell>
          <cell r="V31">
            <v>0.18262612029999997</v>
          </cell>
          <cell r="W31">
            <v>0.1896191203</v>
          </cell>
          <cell r="X31">
            <v>0.19231912029999998</v>
          </cell>
          <cell r="Y31">
            <v>0.19249912029999999</v>
          </cell>
          <cell r="Z31">
            <v>0.19298273170000008</v>
          </cell>
          <cell r="AA31">
            <v>0.18787737230000001</v>
          </cell>
          <cell r="AB31">
            <v>0.19143015149999998</v>
          </cell>
          <cell r="AC31">
            <v>0.19324388929999997</v>
          </cell>
          <cell r="AD31">
            <v>0.19340873949999998</v>
          </cell>
          <cell r="AE31">
            <v>6.6433159299999989E-2</v>
          </cell>
          <cell r="AF31">
            <v>6.2871516399999966E-2</v>
          </cell>
          <cell r="AG31">
            <v>0.19673812020000006</v>
          </cell>
          <cell r="AH31">
            <v>0.18707954590000006</v>
          </cell>
          <cell r="AI31">
            <v>0.19424737020000005</v>
          </cell>
          <cell r="AJ31">
            <v>0.19766419730000004</v>
          </cell>
          <cell r="AK31">
            <v>0.19784869730000004</v>
          </cell>
          <cell r="AL31">
            <v>0.18893642489999996</v>
          </cell>
          <cell r="AM31">
            <v>0.18364205990000002</v>
          </cell>
          <cell r="AN31">
            <v>0.1975831025</v>
          </cell>
          <cell r="AO31">
            <v>0.19945040249999998</v>
          </cell>
          <cell r="AP31">
            <v>0.19864811119999995</v>
          </cell>
          <cell r="AQ31">
            <v>0.20234167189999996</v>
          </cell>
          <cell r="AR31">
            <v>0.19821271609999996</v>
          </cell>
          <cell r="AS31">
            <v>0.20141396999999994</v>
          </cell>
          <cell r="AT31">
            <v>0.19151393039999995</v>
          </cell>
          <cell r="AU31">
            <v>0.19886095139999993</v>
          </cell>
          <cell r="AV31">
            <v>0.20237293820000002</v>
          </cell>
          <cell r="AW31">
            <v>0.2025620507</v>
          </cell>
          <cell r="AX31">
            <v>0.20284571949999999</v>
          </cell>
          <cell r="AY31">
            <v>0.19748189990000001</v>
          </cell>
          <cell r="AZ31">
            <v>0.20122104269999999</v>
          </cell>
          <cell r="BA31">
            <v>0.20232701370000006</v>
          </cell>
          <cell r="BB31">
            <v>0.20130707550000004</v>
          </cell>
          <cell r="BC31">
            <v>0.21183463029999999</v>
          </cell>
          <cell r="BD31">
            <v>0.16074356370000004</v>
          </cell>
          <cell r="BE31">
            <v>0.16931143970000001</v>
          </cell>
          <cell r="BF31">
            <v>0.2050995337</v>
          </cell>
          <cell r="BG31">
            <v>0.21263023060000003</v>
          </cell>
          <cell r="BH31">
            <v>0.19447969560000006</v>
          </cell>
          <cell r="BI31">
            <v>0.19467353590000003</v>
          </cell>
          <cell r="BJ31">
            <v>0.22101607079999999</v>
          </cell>
          <cell r="BK31">
            <v>0.21551816060000001</v>
          </cell>
          <cell r="BL31">
            <v>0.2197071287</v>
          </cell>
          <cell r="BM31">
            <v>0.22088318829999998</v>
          </cell>
          <cell r="BN31">
            <v>0.21127142290000001</v>
          </cell>
          <cell r="BO31">
            <v>0.19500038710000001</v>
          </cell>
          <cell r="BP31">
            <v>0.2032136658</v>
          </cell>
          <cell r="BQ31">
            <v>0.21934811030000004</v>
          </cell>
          <cell r="BR31">
            <v>0.20868019439999996</v>
          </cell>
          <cell r="BS31">
            <v>0.22677933389999999</v>
          </cell>
          <cell r="BT31">
            <v>0.22975962859999999</v>
          </cell>
          <cell r="BU31">
            <v>0.22995831510000003</v>
          </cell>
          <cell r="BV31">
            <v>0.2302563446</v>
          </cell>
          <cell r="BX31">
            <v>2.1472854903546716</v>
          </cell>
          <cell r="BZ31" t="e">
            <v>#VALUE!</v>
          </cell>
          <cell r="CB31">
            <v>1.66112758</v>
          </cell>
        </row>
        <row r="59">
          <cell r="A59" t="str">
            <v xml:space="preserve">Total Tangible CapEx </v>
          </cell>
          <cell r="B59">
            <v>2.5600720600000004</v>
          </cell>
          <cell r="C59">
            <v>-0.83492875188173776</v>
          </cell>
          <cell r="D59">
            <v>3.030424811826217E-2</v>
          </cell>
          <cell r="E59">
            <v>4.1295775796039949E-2</v>
          </cell>
          <cell r="F59">
            <v>3.0924602284928836E-2</v>
          </cell>
          <cell r="G59">
            <v>3.0924602184928835E-2</v>
          </cell>
          <cell r="H59">
            <v>3.8519602284928837E-2</v>
          </cell>
          <cell r="I59">
            <v>3.1957802284928838E-2</v>
          </cell>
          <cell r="J59">
            <v>3.1219802284928835E-2</v>
          </cell>
          <cell r="K59">
            <v>3.1219802284928835E-2</v>
          </cell>
          <cell r="L59">
            <v>3.1219802284928835E-2</v>
          </cell>
          <cell r="M59">
            <v>3.9726263618262175E-2</v>
          </cell>
          <cell r="N59">
            <v>3.32849614E-2</v>
          </cell>
          <cell r="O59">
            <v>9.3284961400000005E-2</v>
          </cell>
          <cell r="P59">
            <v>3.32849614E-2</v>
          </cell>
          <cell r="Q59">
            <v>3.32849614E-2</v>
          </cell>
          <cell r="R59">
            <v>3.4284961400000001E-2</v>
          </cell>
          <cell r="S59">
            <v>3.32849614E-2</v>
          </cell>
          <cell r="T59">
            <v>7.3284961400000001E-2</v>
          </cell>
          <cell r="U59">
            <v>0.17613496140000001</v>
          </cell>
          <cell r="V59">
            <v>3.32849614E-2</v>
          </cell>
          <cell r="W59">
            <v>3.32849614E-2</v>
          </cell>
          <cell r="X59">
            <v>3.32849614E-2</v>
          </cell>
          <cell r="Y59">
            <v>3.32849614E-2</v>
          </cell>
          <cell r="Z59">
            <v>3.32849614E-2</v>
          </cell>
          <cell r="AA59">
            <v>3.32849614E-2</v>
          </cell>
          <cell r="AB59">
            <v>3.32849614E-2</v>
          </cell>
          <cell r="AC59">
            <v>3.32849614E-2</v>
          </cell>
          <cell r="AD59">
            <v>9.63882348E-2</v>
          </cell>
          <cell r="AE59">
            <v>2.2684944900000004E-2</v>
          </cell>
          <cell r="AF59">
            <v>3.1354657300000019E-2</v>
          </cell>
          <cell r="AG59">
            <v>3.3087993699999999E-2</v>
          </cell>
          <cell r="AH59">
            <v>3.3087993699999999E-2</v>
          </cell>
          <cell r="AI59">
            <v>3.3087993699999999E-2</v>
          </cell>
          <cell r="AJ59">
            <v>3.3087993699999999E-2</v>
          </cell>
          <cell r="AK59">
            <v>3.8371994199999995E-2</v>
          </cell>
          <cell r="AL59">
            <v>3.2488076999999997E-2</v>
          </cell>
          <cell r="AM59">
            <v>3.2488076999999997E-2</v>
          </cell>
          <cell r="AN59">
            <v>3.3195855199999992E-2</v>
          </cell>
          <cell r="AO59">
            <v>3.3195855199999999E-2</v>
          </cell>
          <cell r="AP59">
            <v>3.3195855199999999E-2</v>
          </cell>
          <cell r="AQ59">
            <v>3.3195855199999999E-2</v>
          </cell>
          <cell r="AR59">
            <v>3.3195855199999999E-2</v>
          </cell>
          <cell r="AS59">
            <v>3.3195855199999999E-2</v>
          </cell>
          <cell r="AT59">
            <v>3.3195855199999999E-2</v>
          </cell>
          <cell r="AU59">
            <v>3.3195855199999999E-2</v>
          </cell>
          <cell r="AV59">
            <v>3.3195855199999999E-2</v>
          </cell>
          <cell r="AW59">
            <v>3.3195855199999999E-2</v>
          </cell>
          <cell r="AX59">
            <v>3.3195855199999999E-2</v>
          </cell>
          <cell r="AY59">
            <v>3.3195855199999999E-2</v>
          </cell>
          <cell r="AZ59">
            <v>3.3195855199999999E-2</v>
          </cell>
          <cell r="BA59">
            <v>3.3195855199999999E-2</v>
          </cell>
          <cell r="BB59">
            <v>3.3195855199999999E-2</v>
          </cell>
          <cell r="BC59">
            <v>5.51096352E-2</v>
          </cell>
          <cell r="BD59">
            <v>2.6191048900000003E-2</v>
          </cell>
          <cell r="BE59">
            <v>2.6191048900000003E-2</v>
          </cell>
          <cell r="BF59">
            <v>2.9199958899999968E-2</v>
          </cell>
          <cell r="BG59">
            <v>4.4345470599999992E-2</v>
          </cell>
          <cell r="BH59">
            <v>2.3134688300000001E-2</v>
          </cell>
          <cell r="BI59">
            <v>2.3134688300000001E-2</v>
          </cell>
          <cell r="BJ59">
            <v>2.4869809399999991E-2</v>
          </cell>
          <cell r="BK59">
            <v>2.48698059E-2</v>
          </cell>
          <cell r="BL59">
            <v>2.48698059E-2</v>
          </cell>
          <cell r="BM59">
            <v>2.48698059E-2</v>
          </cell>
          <cell r="BN59">
            <v>4.2555112399999998E-2</v>
          </cell>
          <cell r="BO59">
            <v>1.8233389400000001E-2</v>
          </cell>
          <cell r="BP59">
            <v>2.6290842100000003E-2</v>
          </cell>
          <cell r="BQ59">
            <v>1.94646783E-2</v>
          </cell>
          <cell r="BR59">
            <v>2.01246663E-2</v>
          </cell>
          <cell r="BS59">
            <v>2.03635962E-2</v>
          </cell>
          <cell r="BT59">
            <v>2.03635962E-2</v>
          </cell>
          <cell r="BU59">
            <v>2.03635962E-2</v>
          </cell>
          <cell r="BV59">
            <v>2.03635962E-2</v>
          </cell>
          <cell r="BX59">
            <v>-0.46433148705467175</v>
          </cell>
          <cell r="BZ59">
            <v>0</v>
          </cell>
          <cell r="CB59">
            <v>2.5600720600000004</v>
          </cell>
        </row>
        <row r="84">
          <cell r="A84" t="str">
            <v xml:space="preserve">Book Value of Property </v>
          </cell>
          <cell r="B84">
            <v>29.74071</v>
          </cell>
          <cell r="C84">
            <v>29.530460000000001</v>
          </cell>
          <cell r="D84">
            <v>29.538692840100001</v>
          </cell>
          <cell r="E84">
            <v>29.571127580300001</v>
          </cell>
          <cell r="F84">
            <v>29.576111410399999</v>
          </cell>
          <cell r="G84">
            <v>29.5940096008</v>
          </cell>
          <cell r="H84">
            <v>29.593674070500001</v>
          </cell>
          <cell r="I84">
            <v>29.634081900600002</v>
          </cell>
          <cell r="J84">
            <v>29.639065730700001</v>
          </cell>
          <cell r="K84">
            <v>29.644049560799999</v>
          </cell>
          <cell r="L84">
            <v>29.644049560799999</v>
          </cell>
          <cell r="M84">
            <v>29.6504827507</v>
          </cell>
          <cell r="N84">
            <v>29.653074344</v>
          </cell>
          <cell r="O84">
            <v>29.715665937299999</v>
          </cell>
          <cell r="P84">
            <v>29.718257530599999</v>
          </cell>
          <cell r="Q84">
            <v>29.720849123899999</v>
          </cell>
          <cell r="R84">
            <v>29.7244407172</v>
          </cell>
          <cell r="S84">
            <v>29.7270323105</v>
          </cell>
          <cell r="T84">
            <v>29.769623903799999</v>
          </cell>
          <cell r="U84">
            <v>29.915065497099999</v>
          </cell>
          <cell r="V84">
            <v>29.917657090399999</v>
          </cell>
          <cell r="W84">
            <v>29.920248683699999</v>
          </cell>
          <cell r="X84">
            <v>29.922840276999999</v>
          </cell>
          <cell r="Y84">
            <v>29.925431870299999</v>
          </cell>
          <cell r="Z84">
            <v>29.928023463599999</v>
          </cell>
          <cell r="AA84">
            <v>29.930615056899999</v>
          </cell>
          <cell r="AB84">
            <v>29.933206650199999</v>
          </cell>
          <cell r="AC84">
            <v>29.935798243499999</v>
          </cell>
          <cell r="AD84">
            <v>30.0114931102</v>
          </cell>
          <cell r="AE84">
            <v>30.0140847035</v>
          </cell>
          <cell r="AF84">
            <v>30.618677273399999</v>
          </cell>
          <cell r="AG84">
            <v>30.621268866699999</v>
          </cell>
          <cell r="AH84">
            <v>30.62386046</v>
          </cell>
          <cell r="AI84">
            <v>30.6264520533</v>
          </cell>
          <cell r="AJ84">
            <v>30.6264520533</v>
          </cell>
          <cell r="AK84">
            <v>30.631736053800001</v>
          </cell>
          <cell r="AL84">
            <v>30.631736053800001</v>
          </cell>
          <cell r="AM84">
            <v>30.631736053800001</v>
          </cell>
          <cell r="AN84">
            <v>30.674202748600003</v>
          </cell>
          <cell r="AO84">
            <v>30.674202748600003</v>
          </cell>
          <cell r="AP84">
            <v>30.674202748600003</v>
          </cell>
          <cell r="AQ84">
            <v>30.674202748600003</v>
          </cell>
          <cell r="AR84">
            <v>30.674202748600003</v>
          </cell>
          <cell r="AS84">
            <v>30.674202748600003</v>
          </cell>
          <cell r="AT84">
            <v>30.674202748600003</v>
          </cell>
          <cell r="AU84">
            <v>30.674202748600003</v>
          </cell>
          <cell r="AV84">
            <v>30.674202748600003</v>
          </cell>
          <cell r="AW84">
            <v>30.674202748600003</v>
          </cell>
          <cell r="AX84">
            <v>30.674202748600003</v>
          </cell>
          <cell r="AY84">
            <v>30.674202748600003</v>
          </cell>
          <cell r="AZ84">
            <v>30.674202748600003</v>
          </cell>
          <cell r="BA84">
            <v>30.674202748600003</v>
          </cell>
          <cell r="BB84">
            <v>30.674202748600003</v>
          </cell>
          <cell r="BC84">
            <v>30.702849406800002</v>
          </cell>
          <cell r="BD84">
            <v>30.702849406800002</v>
          </cell>
          <cell r="BE84">
            <v>30.702849406800002</v>
          </cell>
          <cell r="BF84">
            <v>30.895419645100002</v>
          </cell>
          <cell r="BG84">
            <v>30.910565156800001</v>
          </cell>
          <cell r="BH84">
            <v>30.910565156800001</v>
          </cell>
          <cell r="BI84">
            <v>30.910565156800001</v>
          </cell>
          <cell r="BJ84">
            <v>31.014672211499999</v>
          </cell>
          <cell r="BK84">
            <v>31.014672211499999</v>
          </cell>
          <cell r="BL84">
            <v>31.014672211499999</v>
          </cell>
          <cell r="BM84">
            <v>31.014672211499999</v>
          </cell>
          <cell r="BN84">
            <v>31.037480217399999</v>
          </cell>
          <cell r="BO84">
            <v>31.037480217399999</v>
          </cell>
          <cell r="BP84">
            <v>31.1995280734</v>
          </cell>
          <cell r="BQ84">
            <v>31.1995280734</v>
          </cell>
          <cell r="BR84">
            <v>31.2318891173</v>
          </cell>
          <cell r="BS84">
            <v>31.2318891173</v>
          </cell>
          <cell r="BT84">
            <v>31.2318891173</v>
          </cell>
          <cell r="BU84">
            <v>31.2318891173</v>
          </cell>
          <cell r="BV84">
            <v>31.2318891173</v>
          </cell>
          <cell r="BX84">
            <v>29.653074344</v>
          </cell>
          <cell r="BZ84" t="e">
            <v>#VALUE!</v>
          </cell>
          <cell r="CB84">
            <v>29.433537060000006</v>
          </cell>
        </row>
      </sheetData>
      <sheetData sheetId="17" refreshError="1">
        <row r="16">
          <cell r="A16" t="str">
            <v>Gross Income</v>
          </cell>
          <cell r="B16">
            <v>3.1868529399999996</v>
          </cell>
          <cell r="C16">
            <v>0.34998299999999999</v>
          </cell>
          <cell r="D16">
            <v>0.2430234959</v>
          </cell>
          <cell r="E16">
            <v>0.28342349220000002</v>
          </cell>
          <cell r="F16">
            <v>0.29303542970000002</v>
          </cell>
          <cell r="G16">
            <v>0.2891029141</v>
          </cell>
          <cell r="H16">
            <v>0.2910605235</v>
          </cell>
          <cell r="I16">
            <v>0.28959232039999999</v>
          </cell>
          <cell r="J16">
            <v>0.24696157420000001</v>
          </cell>
          <cell r="K16">
            <v>0.28414331249999997</v>
          </cell>
          <cell r="L16">
            <v>0.28921990339999998</v>
          </cell>
          <cell r="M16">
            <v>0.286309121</v>
          </cell>
          <cell r="N16">
            <v>0.28678319429999999</v>
          </cell>
          <cell r="O16">
            <v>0.28917326389999998</v>
          </cell>
          <cell r="P16">
            <v>0.27358548910000002</v>
          </cell>
          <cell r="Q16">
            <v>0.29592235960000002</v>
          </cell>
          <cell r="R16">
            <v>0.29592235960000002</v>
          </cell>
          <cell r="S16">
            <v>0.29592235960000002</v>
          </cell>
          <cell r="T16">
            <v>0.29655905640000002</v>
          </cell>
          <cell r="U16">
            <v>0.29740347290000002</v>
          </cell>
          <cell r="V16">
            <v>0.31948226590000001</v>
          </cell>
          <cell r="W16">
            <v>0.32054273660000004</v>
          </cell>
          <cell r="X16">
            <v>0.32075621439999996</v>
          </cell>
          <cell r="Y16">
            <v>0.32148090650000005</v>
          </cell>
          <cell r="Z16">
            <v>0.32148090650000005</v>
          </cell>
          <cell r="AA16">
            <v>0.30157089600000003</v>
          </cell>
          <cell r="AB16">
            <v>0.31673062839999999</v>
          </cell>
          <cell r="AC16">
            <v>0.32362638240000002</v>
          </cell>
          <cell r="AD16">
            <v>0.32362638240000002</v>
          </cell>
          <cell r="AE16">
            <v>0.32362638240000002</v>
          </cell>
          <cell r="AF16">
            <v>0.32428218070000003</v>
          </cell>
          <cell r="AG16">
            <v>0.32515484719999999</v>
          </cell>
          <cell r="AH16">
            <v>0.30871858229999999</v>
          </cell>
          <cell r="AI16">
            <v>0.27389770050000001</v>
          </cell>
          <cell r="AJ16">
            <v>0.31658849420000001</v>
          </cell>
          <cell r="AK16">
            <v>0.31921519680000005</v>
          </cell>
          <cell r="AL16">
            <v>0.3277583872</v>
          </cell>
          <cell r="AM16">
            <v>0.33027213229999997</v>
          </cell>
          <cell r="AN16">
            <v>0.33027213229999997</v>
          </cell>
          <cell r="AO16">
            <v>0.30317052639999997</v>
          </cell>
          <cell r="AP16">
            <v>0.33223339400000002</v>
          </cell>
          <cell r="AQ16">
            <v>0.33223339400000002</v>
          </cell>
          <cell r="AR16">
            <v>0.3048202525</v>
          </cell>
          <cell r="AS16">
            <v>0.32171156940000001</v>
          </cell>
          <cell r="AT16">
            <v>0.33452139989999996</v>
          </cell>
          <cell r="AU16">
            <v>0.3347712202</v>
          </cell>
          <cell r="AV16">
            <v>0.3347712202</v>
          </cell>
          <cell r="AW16">
            <v>0.33534187840000002</v>
          </cell>
          <cell r="AX16">
            <v>0.33534187840000002</v>
          </cell>
          <cell r="AY16">
            <v>0.30743057029999998</v>
          </cell>
          <cell r="AZ16">
            <v>0.33750928950000003</v>
          </cell>
          <cell r="BA16">
            <v>0.33779538720000002</v>
          </cell>
          <cell r="BB16">
            <v>0.33779538720000002</v>
          </cell>
          <cell r="BC16">
            <v>0.33779538720000002</v>
          </cell>
          <cell r="BD16">
            <v>0.33779538720000002</v>
          </cell>
          <cell r="BE16">
            <v>0.31498714650000004</v>
          </cell>
          <cell r="BF16">
            <v>0.33817346920000002</v>
          </cell>
          <cell r="BG16">
            <v>0.33907495460000003</v>
          </cell>
          <cell r="BH16">
            <v>0.34082417720000002</v>
          </cell>
          <cell r="BI16">
            <v>0.34173009710000002</v>
          </cell>
          <cell r="BJ16">
            <v>0.3419920971</v>
          </cell>
          <cell r="BK16">
            <v>0.34365259300000001</v>
          </cell>
          <cell r="BL16">
            <v>0.34365259300000001</v>
          </cell>
          <cell r="BM16">
            <v>0.34425552469999998</v>
          </cell>
          <cell r="BN16">
            <v>0.34501462040000003</v>
          </cell>
          <cell r="BO16">
            <v>0.34501462040000003</v>
          </cell>
          <cell r="BP16">
            <v>0.34501462040000003</v>
          </cell>
          <cell r="BQ16">
            <v>0.34573465699999995</v>
          </cell>
          <cell r="BR16">
            <v>0.3298522264</v>
          </cell>
          <cell r="BS16">
            <v>0.33740872579999998</v>
          </cell>
          <cell r="BT16">
            <v>0.34753445049999998</v>
          </cell>
          <cell r="BU16">
            <v>0.32274119070000001</v>
          </cell>
          <cell r="BV16">
            <v>0.34850500709999999</v>
          </cell>
          <cell r="BX16">
            <v>3.4326382812</v>
          </cell>
          <cell r="BZ16">
            <v>0.35287234520000005</v>
          </cell>
          <cell r="CB16">
            <v>3.1868529399999996</v>
          </cell>
        </row>
        <row r="25">
          <cell r="A25" t="str">
            <v>Total Expenses</v>
          </cell>
          <cell r="B25">
            <v>0.71638074000000007</v>
          </cell>
          <cell r="C25">
            <v>5.0143720231481483E-2</v>
          </cell>
          <cell r="D25">
            <v>5.3699710231481478E-2</v>
          </cell>
          <cell r="E25">
            <v>6.4323990431481487E-2</v>
          </cell>
          <cell r="F25">
            <v>5.394125023148149E-2</v>
          </cell>
          <cell r="G25">
            <v>4.7632690431481474E-2</v>
          </cell>
          <cell r="H25">
            <v>0.17277452993148149</v>
          </cell>
          <cell r="I25">
            <v>-6.9888682768518534E-2</v>
          </cell>
          <cell r="J25">
            <v>5.4099230131481477E-2</v>
          </cell>
          <cell r="K25">
            <v>6.0080339181481486E-2</v>
          </cell>
          <cell r="L25">
            <v>5.9112342631481476E-2</v>
          </cell>
          <cell r="M25">
            <v>0.10355997426481482</v>
          </cell>
          <cell r="N25">
            <v>7.5743365000000007E-2</v>
          </cell>
          <cell r="O25">
            <v>7.8039364999999999E-2</v>
          </cell>
          <cell r="P25">
            <v>7.8555365000000002E-2</v>
          </cell>
          <cell r="Q25">
            <v>7.47640688E-2</v>
          </cell>
          <cell r="R25">
            <v>8.106006880000001E-2</v>
          </cell>
          <cell r="S25">
            <v>8.9264068799999999E-2</v>
          </cell>
          <cell r="T25">
            <v>7.7214068800000007E-2</v>
          </cell>
          <cell r="U25">
            <v>8.12580688E-2</v>
          </cell>
          <cell r="V25">
            <v>8.3091792000000012E-2</v>
          </cell>
          <cell r="W25">
            <v>8.2081791999999987E-2</v>
          </cell>
          <cell r="X25">
            <v>7.8472792E-2</v>
          </cell>
          <cell r="Y25">
            <v>7.7581791999999997E-2</v>
          </cell>
          <cell r="Z25">
            <v>7.7081791999999996E-2</v>
          </cell>
          <cell r="AA25">
            <v>8.4340292499999997E-2</v>
          </cell>
          <cell r="AB25">
            <v>8.6100118699999992E-2</v>
          </cell>
          <cell r="AC25">
            <v>7.9455000900000003E-2</v>
          </cell>
          <cell r="AD25">
            <v>8.5908400799999993E-2</v>
          </cell>
          <cell r="AE25">
            <v>9.4317500700000001E-2</v>
          </cell>
          <cell r="AF25">
            <v>8.1966251000000004E-2</v>
          </cell>
          <cell r="AG25">
            <v>8.6111350600000011E-2</v>
          </cell>
          <cell r="AH25">
            <v>8.5295237800000007E-2</v>
          </cell>
          <cell r="AI25">
            <v>8.5959264800000004E-2</v>
          </cell>
          <cell r="AJ25">
            <v>8.2391127999999994E-2</v>
          </cell>
          <cell r="AK25">
            <v>8.11228596E-2</v>
          </cell>
          <cell r="AL25">
            <v>8.0719712400000004E-2</v>
          </cell>
          <cell r="AM25">
            <v>8.815967470000001E-2</v>
          </cell>
          <cell r="AN25">
            <v>8.8701797299999996E-2</v>
          </cell>
          <cell r="AO25">
            <v>8.1807596299999993E-2</v>
          </cell>
          <cell r="AP25">
            <v>8.9603192200000001E-2</v>
          </cell>
          <cell r="AQ25">
            <v>9.8222520299999991E-2</v>
          </cell>
          <cell r="AR25">
            <v>8.1677679000000003E-2</v>
          </cell>
          <cell r="AS25">
            <v>8.71937515E-2</v>
          </cell>
          <cell r="AT25">
            <v>8.7251497600000005E-2</v>
          </cell>
          <cell r="AU25">
            <v>8.619036640000001E-2</v>
          </cell>
          <cell r="AV25">
            <v>8.2398660299999996E-2</v>
          </cell>
          <cell r="AW25">
            <v>8.1462553800000004E-2</v>
          </cell>
          <cell r="AX25">
            <v>8.0937241199999996E-2</v>
          </cell>
          <cell r="AY25">
            <v>8.8563203500000007E-2</v>
          </cell>
          <cell r="AZ25">
            <v>9.0345985300000001E-2</v>
          </cell>
          <cell r="BA25">
            <v>8.3279429000000002E-2</v>
          </cell>
          <cell r="BB25">
            <v>9.0059532199999986E-2</v>
          </cell>
          <cell r="BC25">
            <v>9.8894343300000007E-2</v>
          </cell>
          <cell r="BD25">
            <v>8.5917810999999997E-2</v>
          </cell>
          <cell r="BE25">
            <v>8.973923989999999E-2</v>
          </cell>
          <cell r="BF25">
            <v>9.06053151E-2</v>
          </cell>
          <cell r="BG25">
            <v>8.9517655899999993E-2</v>
          </cell>
          <cell r="BH25">
            <v>8.5631157099999994E-2</v>
          </cell>
          <cell r="BI25">
            <v>8.4671648000000016E-2</v>
          </cell>
          <cell r="BJ25">
            <v>8.4133202600000012E-2</v>
          </cell>
          <cell r="BK25">
            <v>9.19498131E-2</v>
          </cell>
          <cell r="BL25">
            <v>9.2519380700000015E-2</v>
          </cell>
          <cell r="BM25">
            <v>8.5276160500000003E-2</v>
          </cell>
          <cell r="BN25">
            <v>9.2225766300000012E-2</v>
          </cell>
          <cell r="BO25">
            <v>0.1012814479</v>
          </cell>
          <cell r="BP25">
            <v>8.7980501800000013E-2</v>
          </cell>
          <cell r="BQ25">
            <v>9.2444321799999993E-2</v>
          </cell>
          <cell r="BR25">
            <v>9.0782227700000009E-2</v>
          </cell>
          <cell r="BS25">
            <v>8.9725164200000013E-2</v>
          </cell>
          <cell r="BT25">
            <v>8.5871112399999991E-2</v>
          </cell>
          <cell r="BU25">
            <v>8.1580811900000008E-2</v>
          </cell>
          <cell r="BV25">
            <v>8.211721159999999E-2</v>
          </cell>
          <cell r="BX25">
            <v>0.72522245992962953</v>
          </cell>
          <cell r="BZ25" t="e">
            <v>#VALUE!</v>
          </cell>
          <cell r="CB25">
            <v>0.71638074000000007</v>
          </cell>
        </row>
        <row r="31">
          <cell r="A31" t="str">
            <v>Net Property Income</v>
          </cell>
          <cell r="B31">
            <v>2.4704721999999997</v>
          </cell>
          <cell r="C31">
            <v>0.29983927976851849</v>
          </cell>
          <cell r="D31">
            <v>0.18932378566851851</v>
          </cell>
          <cell r="E31">
            <v>0.21909950176851853</v>
          </cell>
          <cell r="F31">
            <v>0.23909417946851852</v>
          </cell>
          <cell r="G31">
            <v>0.24147022366851853</v>
          </cell>
          <cell r="H31">
            <v>0.11828599356851852</v>
          </cell>
          <cell r="I31">
            <v>0.3594810031685185</v>
          </cell>
          <cell r="J31">
            <v>0.19286234406851854</v>
          </cell>
          <cell r="K31">
            <v>0.22406297331851849</v>
          </cell>
          <cell r="L31">
            <v>0.23010756076851852</v>
          </cell>
          <cell r="M31">
            <v>0.18274914673518516</v>
          </cell>
          <cell r="N31">
            <v>0.21103982929999998</v>
          </cell>
          <cell r="O31">
            <v>0.21113389889999998</v>
          </cell>
          <cell r="P31">
            <v>0.19503012410000004</v>
          </cell>
          <cell r="Q31">
            <v>0.22115829080000002</v>
          </cell>
          <cell r="R31">
            <v>0.21486229080000002</v>
          </cell>
          <cell r="S31">
            <v>0.20665829080000003</v>
          </cell>
          <cell r="T31">
            <v>0.21934498760000001</v>
          </cell>
          <cell r="U31">
            <v>0.21614540410000002</v>
          </cell>
          <cell r="V31">
            <v>0.23639047390000001</v>
          </cell>
          <cell r="W31">
            <v>0.23846094460000006</v>
          </cell>
          <cell r="X31">
            <v>0.24228342239999995</v>
          </cell>
          <cell r="Y31">
            <v>0.24389911450000007</v>
          </cell>
          <cell r="Z31">
            <v>0.24439911450000007</v>
          </cell>
          <cell r="AA31">
            <v>0.21723060350000004</v>
          </cell>
          <cell r="AB31">
            <v>0.23063050969999999</v>
          </cell>
          <cell r="AC31">
            <v>0.24417138150000001</v>
          </cell>
          <cell r="AD31">
            <v>0.23771798160000002</v>
          </cell>
          <cell r="AE31">
            <v>0.22930888170000002</v>
          </cell>
          <cell r="AF31">
            <v>0.24231592970000004</v>
          </cell>
          <cell r="AG31">
            <v>0.23904349659999996</v>
          </cell>
          <cell r="AH31">
            <v>0.22342334449999998</v>
          </cell>
          <cell r="AI31">
            <v>0.18793843570000002</v>
          </cell>
          <cell r="AJ31">
            <v>0.23419736620000003</v>
          </cell>
          <cell r="AK31">
            <v>0.23809233720000006</v>
          </cell>
          <cell r="AL31">
            <v>0.2470386748</v>
          </cell>
          <cell r="AM31">
            <v>0.24211245759999994</v>
          </cell>
          <cell r="AN31">
            <v>0.24157033499999997</v>
          </cell>
          <cell r="AO31">
            <v>0.22136293009999997</v>
          </cell>
          <cell r="AP31">
            <v>0.2426302018</v>
          </cell>
          <cell r="AQ31">
            <v>0.23401087370000001</v>
          </cell>
          <cell r="AR31">
            <v>0.2231425735</v>
          </cell>
          <cell r="AS31">
            <v>0.23451781790000001</v>
          </cell>
          <cell r="AT31">
            <v>0.24726990229999996</v>
          </cell>
          <cell r="AU31">
            <v>0.2485808538</v>
          </cell>
          <cell r="AV31">
            <v>0.25237255990000002</v>
          </cell>
          <cell r="AW31">
            <v>0.25387932460000001</v>
          </cell>
          <cell r="AX31">
            <v>0.25440463720000001</v>
          </cell>
          <cell r="AY31">
            <v>0.21886736679999996</v>
          </cell>
          <cell r="AZ31">
            <v>0.24716330420000004</v>
          </cell>
          <cell r="BA31">
            <v>0.2545159582</v>
          </cell>
          <cell r="BB31">
            <v>0.24773585500000003</v>
          </cell>
          <cell r="BC31">
            <v>0.2389010439</v>
          </cell>
          <cell r="BD31">
            <v>0.25187757620000001</v>
          </cell>
          <cell r="BE31">
            <v>0.22524790660000005</v>
          </cell>
          <cell r="BF31">
            <v>0.24756815410000002</v>
          </cell>
          <cell r="BG31">
            <v>0.24955729870000004</v>
          </cell>
          <cell r="BH31">
            <v>0.2551930201</v>
          </cell>
          <cell r="BI31">
            <v>0.25705844909999997</v>
          </cell>
          <cell r="BJ31">
            <v>0.25785889449999999</v>
          </cell>
          <cell r="BK31">
            <v>0.25170277990000001</v>
          </cell>
          <cell r="BL31">
            <v>0.25113321229999996</v>
          </cell>
          <cell r="BM31">
            <v>0.25897936420000001</v>
          </cell>
          <cell r="BN31">
            <v>0.25278885410000002</v>
          </cell>
          <cell r="BO31">
            <v>0.24373317250000004</v>
          </cell>
          <cell r="BP31">
            <v>0.25703411860000003</v>
          </cell>
          <cell r="BQ31">
            <v>0.25329033519999994</v>
          </cell>
          <cell r="BR31">
            <v>0.23906999870000001</v>
          </cell>
          <cell r="BS31">
            <v>0.24768356159999996</v>
          </cell>
          <cell r="BT31">
            <v>0.26166333809999998</v>
          </cell>
          <cell r="BU31">
            <v>0.24116037880000002</v>
          </cell>
          <cell r="BV31">
            <v>0.26638779550000002</v>
          </cell>
          <cell r="BX31">
            <v>2.7074158212703705</v>
          </cell>
          <cell r="BZ31" t="e">
            <v>#VALUE!</v>
          </cell>
          <cell r="CB31">
            <v>2.4704721999999997</v>
          </cell>
        </row>
        <row r="59">
          <cell r="A59" t="str">
            <v xml:space="preserve">Total Tangible CapEx </v>
          </cell>
          <cell r="B59">
            <v>0.104236</v>
          </cell>
          <cell r="C59">
            <v>-8.770127976851852E-2</v>
          </cell>
          <cell r="D59">
            <v>4.2037202314814809E-3</v>
          </cell>
          <cell r="E59">
            <v>3.4537202314814811E-3</v>
          </cell>
          <cell r="F59">
            <v>3.4537202314814811E-3</v>
          </cell>
          <cell r="G59">
            <v>3.4537202314814811E-3</v>
          </cell>
          <cell r="H59">
            <v>3.4537202314814811E-3</v>
          </cell>
          <cell r="I59">
            <v>3.4537202314814811E-3</v>
          </cell>
          <cell r="J59">
            <v>3.4537202314814811E-3</v>
          </cell>
          <cell r="K59">
            <v>6.4507389814814813E-3</v>
          </cell>
          <cell r="L59">
            <v>3.6213232731481478E-2</v>
          </cell>
          <cell r="M59">
            <v>-2.2285573935185189E-2</v>
          </cell>
          <cell r="N59">
            <v>3.8459365000000002E-2</v>
          </cell>
          <cell r="O59">
            <v>7.1265579799999992E-2</v>
          </cell>
          <cell r="P59">
            <v>1.3459364999999999E-2</v>
          </cell>
          <cell r="Q59">
            <v>3.12300688E-2</v>
          </cell>
          <cell r="R59">
            <v>2.6230068799999999E-2</v>
          </cell>
          <cell r="S59">
            <v>6.8230068800000002E-2</v>
          </cell>
          <cell r="T59">
            <v>1.6230068800000001E-2</v>
          </cell>
          <cell r="U59">
            <v>4.6230068799999996E-2</v>
          </cell>
          <cell r="V59">
            <v>3.3145791999999986E-2</v>
          </cell>
          <cell r="W59">
            <v>0.19814579199999999</v>
          </cell>
          <cell r="X59">
            <v>0.36814579199999997</v>
          </cell>
          <cell r="Y59">
            <v>3.8145791999999998E-2</v>
          </cell>
          <cell r="Z59">
            <v>1.8145792000000001E-2</v>
          </cell>
          <cell r="AA59">
            <v>3.1217763699999998E-2</v>
          </cell>
          <cell r="AB59">
            <v>1.9376718100000006E-2</v>
          </cell>
          <cell r="AC59">
            <v>1.94576503E-2</v>
          </cell>
          <cell r="AD59">
            <v>1.94576503E-2</v>
          </cell>
          <cell r="AE59">
            <v>1.94576503E-2</v>
          </cell>
          <cell r="AF59">
            <v>1.94576503E-2</v>
          </cell>
          <cell r="AG59">
            <v>2.69712992E-2</v>
          </cell>
          <cell r="AH59">
            <v>4.4510962799999998E-2</v>
          </cell>
          <cell r="AI59">
            <v>2.0424861800000006E-2</v>
          </cell>
          <cell r="AJ59">
            <v>3.08901504E-2</v>
          </cell>
          <cell r="AK59">
            <v>2.0200959700000003E-2</v>
          </cell>
          <cell r="AL59">
            <v>2.03103125E-2</v>
          </cell>
          <cell r="AM59">
            <v>2.03103125E-2</v>
          </cell>
          <cell r="AN59">
            <v>3.64995361E-2</v>
          </cell>
          <cell r="AO59">
            <v>2.03103125E-2</v>
          </cell>
          <cell r="AP59">
            <v>2.1491173800000006E-2</v>
          </cell>
          <cell r="AQ59">
            <v>2.1491173799999999E-2</v>
          </cell>
          <cell r="AR59">
            <v>3.5088890999999997E-2</v>
          </cell>
          <cell r="AS59">
            <v>1.8873709600000003E-2</v>
          </cell>
          <cell r="AT59">
            <v>1.9017606200000002E-2</v>
          </cell>
          <cell r="AU59">
            <v>1.9017606200000002E-2</v>
          </cell>
          <cell r="AV59">
            <v>1.9017606200000002E-2</v>
          </cell>
          <cell r="AW59">
            <v>1.9017606200000002E-2</v>
          </cell>
          <cell r="AX59">
            <v>3.2196312300000002E-2</v>
          </cell>
          <cell r="AY59">
            <v>1.9017606200000002E-2</v>
          </cell>
          <cell r="AZ59">
            <v>2.0244712200000001E-2</v>
          </cell>
          <cell r="BA59">
            <v>2.0244712299999999E-2</v>
          </cell>
          <cell r="BB59">
            <v>2.0244712299999999E-2</v>
          </cell>
          <cell r="BC59">
            <v>2.0244712299999999E-2</v>
          </cell>
          <cell r="BD59">
            <v>3.1164340199999998E-2</v>
          </cell>
          <cell r="BE59">
            <v>1.9711195599999998E-2</v>
          </cell>
          <cell r="BF59">
            <v>2.06655772E-2</v>
          </cell>
          <cell r="BG59">
            <v>2.06655772E-2</v>
          </cell>
          <cell r="BH59">
            <v>2.06655772E-2</v>
          </cell>
          <cell r="BI59">
            <v>2.06655772E-2</v>
          </cell>
          <cell r="BJ59">
            <v>2.06655772E-2</v>
          </cell>
          <cell r="BK59">
            <v>2.06655772E-2</v>
          </cell>
          <cell r="BL59">
            <v>2.06655772E-2</v>
          </cell>
          <cell r="BM59">
            <v>2.06655772E-2</v>
          </cell>
          <cell r="BN59">
            <v>2.06655772E-2</v>
          </cell>
          <cell r="BO59">
            <v>2.06655772E-2</v>
          </cell>
          <cell r="BP59">
            <v>2.06655772E-2</v>
          </cell>
          <cell r="BQ59">
            <v>2.06655772E-2</v>
          </cell>
          <cell r="BR59">
            <v>3.2170354599999999E-2</v>
          </cell>
          <cell r="BS59">
            <v>1.91517823E-2</v>
          </cell>
          <cell r="BT59">
            <v>3.1064401399999997E-2</v>
          </cell>
          <cell r="BU59">
            <v>1.5974588200000001E-2</v>
          </cell>
          <cell r="BV59">
            <v>1.7062894500000002E-2</v>
          </cell>
          <cell r="BX59">
            <v>-3.9374753703703691E-3</v>
          </cell>
          <cell r="BZ59">
            <v>0</v>
          </cell>
          <cell r="CB59">
            <v>0.104236</v>
          </cell>
        </row>
        <row r="84">
          <cell r="A84" t="str">
            <v xml:space="preserve">Book Value of Property </v>
          </cell>
          <cell r="B84">
            <v>31.5</v>
          </cell>
          <cell r="C84">
            <v>31.513342000000002</v>
          </cell>
          <cell r="D84">
            <v>31.5207631699</v>
          </cell>
          <cell r="E84">
            <v>31.5207631699</v>
          </cell>
          <cell r="F84">
            <v>31.5207631699</v>
          </cell>
          <cell r="G84">
            <v>31.5207631699</v>
          </cell>
          <cell r="H84">
            <v>33.000000169899998</v>
          </cell>
          <cell r="I84">
            <v>33.000000169899998</v>
          </cell>
          <cell r="J84">
            <v>33.000000169899998</v>
          </cell>
          <cell r="K84">
            <v>33.029970359399996</v>
          </cell>
          <cell r="L84">
            <v>33.080711990299996</v>
          </cell>
          <cell r="M84">
            <v>33.087860619199994</v>
          </cell>
          <cell r="N84">
            <v>33.150770785199995</v>
          </cell>
          <cell r="O84">
            <v>33.246487165999994</v>
          </cell>
          <cell r="P84">
            <v>33.272266517099993</v>
          </cell>
          <cell r="Q84">
            <v>33.471438743699991</v>
          </cell>
          <cell r="R84">
            <v>33.499368743699989</v>
          </cell>
          <cell r="S84">
            <v>33.551368743699989</v>
          </cell>
          <cell r="T84">
            <v>33.551368743699989</v>
          </cell>
          <cell r="U84">
            <v>33.58136874369999</v>
          </cell>
          <cell r="V84">
            <v>33.711312132399989</v>
          </cell>
          <cell r="W84">
            <v>33.891312132399989</v>
          </cell>
          <cell r="X84">
            <v>34.24131213239999</v>
          </cell>
          <cell r="Y84">
            <v>34.261312132399993</v>
          </cell>
          <cell r="Z84">
            <v>34.261312132399993</v>
          </cell>
          <cell r="AA84">
            <v>34.292852104099993</v>
          </cell>
          <cell r="AB84">
            <v>34.390031602099995</v>
          </cell>
          <cell r="AC84">
            <v>34.408499602099994</v>
          </cell>
          <cell r="AD84">
            <v>34.426967602099992</v>
          </cell>
          <cell r="AE84">
            <v>34.426967602099992</v>
          </cell>
          <cell r="AF84">
            <v>34.426967602099992</v>
          </cell>
          <cell r="AG84">
            <v>34.434481250999994</v>
          </cell>
          <cell r="AH84">
            <v>34.460266625999992</v>
          </cell>
          <cell r="AI84">
            <v>34.585787887699993</v>
          </cell>
          <cell r="AJ84">
            <v>34.650441334999996</v>
          </cell>
          <cell r="AK84">
            <v>34.696969291099997</v>
          </cell>
          <cell r="AL84">
            <v>34.696969291099997</v>
          </cell>
          <cell r="AM84">
            <v>34.696969291099997</v>
          </cell>
          <cell r="AN84">
            <v>34.713158514699998</v>
          </cell>
          <cell r="AO84">
            <v>34.713158514699998</v>
          </cell>
          <cell r="AP84">
            <v>34.7840101866</v>
          </cell>
          <cell r="AQ84">
            <v>34.7840101866</v>
          </cell>
          <cell r="AR84">
            <v>34.801492713899997</v>
          </cell>
          <cell r="AS84">
            <v>34.899703502999998</v>
          </cell>
          <cell r="AT84">
            <v>34.899703502999998</v>
          </cell>
          <cell r="AU84">
            <v>34.899703502999998</v>
          </cell>
          <cell r="AV84">
            <v>34.899703502999998</v>
          </cell>
          <cell r="AW84">
            <v>34.899703502999998</v>
          </cell>
          <cell r="AX84">
            <v>34.912882209099998</v>
          </cell>
          <cell r="AY84">
            <v>34.912882209099998</v>
          </cell>
          <cell r="AZ84">
            <v>34.986508574299997</v>
          </cell>
          <cell r="BA84">
            <v>34.986508574299997</v>
          </cell>
          <cell r="BB84">
            <v>34.986508574299997</v>
          </cell>
          <cell r="BC84">
            <v>34.986508574299997</v>
          </cell>
          <cell r="BD84">
            <v>34.997428202199998</v>
          </cell>
          <cell r="BE84">
            <v>34.997428202199998</v>
          </cell>
          <cell r="BF84">
            <v>35.054691100599996</v>
          </cell>
          <cell r="BG84">
            <v>35.054691100599996</v>
          </cell>
          <cell r="BH84">
            <v>35.054691100599996</v>
          </cell>
          <cell r="BI84">
            <v>35.054691100599996</v>
          </cell>
          <cell r="BJ84">
            <v>35.054691100599996</v>
          </cell>
          <cell r="BK84">
            <v>35.054691100599996</v>
          </cell>
          <cell r="BL84">
            <v>35.054691100599996</v>
          </cell>
          <cell r="BM84">
            <v>35.054691100599996</v>
          </cell>
          <cell r="BN84">
            <v>35.054691100599996</v>
          </cell>
          <cell r="BO84">
            <v>35.054691100599996</v>
          </cell>
          <cell r="BP84">
            <v>35.054691100599996</v>
          </cell>
          <cell r="BQ84">
            <v>35.054691100599996</v>
          </cell>
          <cell r="BR84">
            <v>35.067767459999999</v>
          </cell>
          <cell r="BS84">
            <v>35.140025424800001</v>
          </cell>
          <cell r="BT84">
            <v>35.151808434599999</v>
          </cell>
          <cell r="BU84">
            <v>35.151808434599999</v>
          </cell>
          <cell r="BV84">
            <v>35.217106813500003</v>
          </cell>
          <cell r="BX84">
            <v>33.150770785199995</v>
          </cell>
          <cell r="BZ84" t="e">
            <v>#VALUE!</v>
          </cell>
          <cell r="CB84">
            <v>31.5</v>
          </cell>
        </row>
      </sheetData>
      <sheetData sheetId="18" refreshError="1">
        <row r="16">
          <cell r="A16" t="str">
            <v>Gross Income</v>
          </cell>
          <cell r="B16">
            <v>12.747194880000002</v>
          </cell>
          <cell r="C16">
            <v>1.0008162862000001</v>
          </cell>
          <cell r="D16">
            <v>1.0056213585</v>
          </cell>
          <cell r="E16">
            <v>1.1383670991999999</v>
          </cell>
          <cell r="F16">
            <v>0.96296537020000006</v>
          </cell>
          <cell r="G16">
            <v>1.0896813956999998</v>
          </cell>
          <cell r="H16">
            <v>1.0952658565</v>
          </cell>
          <cell r="I16">
            <v>1.1527979315000001</v>
          </cell>
          <cell r="J16">
            <v>1.0613022965000001</v>
          </cell>
          <cell r="K16">
            <v>1.1097114875000003</v>
          </cell>
          <cell r="L16">
            <v>1.0896359966</v>
          </cell>
          <cell r="M16">
            <v>1.0459783737000001</v>
          </cell>
          <cell r="N16">
            <v>1.0644793429999999</v>
          </cell>
          <cell r="O16">
            <v>1.1011334486999997</v>
          </cell>
          <cell r="P16">
            <v>1.1024073383000002</v>
          </cell>
          <cell r="Q16">
            <v>1.1036239327999999</v>
          </cell>
          <cell r="R16">
            <v>1.1036239327999999</v>
          </cell>
          <cell r="S16">
            <v>1.1002651914999999</v>
          </cell>
          <cell r="T16">
            <v>1.1143736594</v>
          </cell>
          <cell r="U16">
            <v>1.1117389859</v>
          </cell>
          <cell r="V16">
            <v>1.1226163229999997</v>
          </cell>
          <cell r="W16">
            <v>1.1266188726000002</v>
          </cell>
          <cell r="X16">
            <v>1.0956946383000001</v>
          </cell>
          <cell r="Y16">
            <v>1.0959840582</v>
          </cell>
          <cell r="Z16">
            <v>1.0801235613000002</v>
          </cell>
          <cell r="AA16">
            <v>1.1306748979000001</v>
          </cell>
          <cell r="AB16">
            <v>1.1359768032999999</v>
          </cell>
          <cell r="AC16">
            <v>1.1368154511999999</v>
          </cell>
          <cell r="AD16">
            <v>1.1634761895000001</v>
          </cell>
          <cell r="AE16">
            <v>1.1657593660000001</v>
          </cell>
          <cell r="AF16">
            <v>1.1751824284000001</v>
          </cell>
          <cell r="AG16">
            <v>1.1629111443</v>
          </cell>
          <cell r="AH16">
            <v>1.1968978900000002</v>
          </cell>
          <cell r="AI16">
            <v>1.1741518515999998</v>
          </cell>
          <cell r="AJ16">
            <v>1.1968679509999998</v>
          </cell>
          <cell r="AK16">
            <v>1.1976589276999998</v>
          </cell>
          <cell r="AL16">
            <v>1.1980330232999998</v>
          </cell>
          <cell r="AM16">
            <v>1.2105940785999998</v>
          </cell>
          <cell r="AN16">
            <v>1.2113610022999999</v>
          </cell>
          <cell r="AO16">
            <v>1.1789149819000002</v>
          </cell>
          <cell r="AP16">
            <v>1.2124669808999999</v>
          </cell>
          <cell r="AQ16">
            <v>1.2148199521</v>
          </cell>
          <cell r="AR16">
            <v>1.2157350980999999</v>
          </cell>
          <cell r="AS16">
            <v>1.2206487143</v>
          </cell>
          <cell r="AT16">
            <v>1.2281904995000001</v>
          </cell>
          <cell r="AU16">
            <v>1.2286382337999999</v>
          </cell>
          <cell r="AV16">
            <v>1.2293640158000001</v>
          </cell>
          <cell r="AW16">
            <v>1.2301610550000002</v>
          </cell>
          <cell r="AX16">
            <v>1.2305318225000001</v>
          </cell>
          <cell r="AY16">
            <v>1.2515589944000001</v>
          </cell>
          <cell r="AZ16">
            <v>1.2538318614000001</v>
          </cell>
          <cell r="BA16">
            <v>1.2538499731000001</v>
          </cell>
          <cell r="BB16">
            <v>1.2547215516999999</v>
          </cell>
          <cell r="BC16">
            <v>1.2571464613999999</v>
          </cell>
          <cell r="BD16">
            <v>1.2572828868999999</v>
          </cell>
          <cell r="BE16">
            <v>1.2629100224999998</v>
          </cell>
          <cell r="BF16">
            <v>1.2565203689</v>
          </cell>
          <cell r="BG16">
            <v>1.2705520998000002</v>
          </cell>
          <cell r="BH16">
            <v>1.2713063610999999</v>
          </cell>
          <cell r="BI16">
            <v>1.2721273144</v>
          </cell>
          <cell r="BJ16">
            <v>1.2725092048</v>
          </cell>
          <cell r="BK16">
            <v>0.9394177816999999</v>
          </cell>
          <cell r="BL16">
            <v>1.2541027726000002</v>
          </cell>
          <cell r="BM16">
            <v>1.2658277452000002</v>
          </cell>
          <cell r="BN16">
            <v>1.2676754219000002</v>
          </cell>
          <cell r="BO16">
            <v>1.2580432231000001</v>
          </cell>
          <cell r="BP16">
            <v>1.2604070352000001</v>
          </cell>
          <cell r="BQ16">
            <v>1.1978995452999999</v>
          </cell>
          <cell r="BR16">
            <v>0.98656166720000005</v>
          </cell>
          <cell r="BS16">
            <v>1.2719609794000002</v>
          </cell>
          <cell r="BT16">
            <v>1.2727448365</v>
          </cell>
          <cell r="BU16">
            <v>1.2579172944000001</v>
          </cell>
          <cell r="BV16">
            <v>1.2603684566</v>
          </cell>
          <cell r="BX16">
            <v>12.816622795100001</v>
          </cell>
          <cell r="BZ16">
            <v>1.2649702270999998</v>
          </cell>
          <cell r="CB16">
            <v>12.747194880000002</v>
          </cell>
        </row>
        <row r="25">
          <cell r="A25" t="str">
            <v>Total Expenses</v>
          </cell>
          <cell r="B25">
            <v>2.7612816299999996</v>
          </cell>
          <cell r="C25">
            <v>0.23709947727219452</v>
          </cell>
          <cell r="D25">
            <v>0.22696046003033407</v>
          </cell>
          <cell r="E25">
            <v>0.30137299609467516</v>
          </cell>
          <cell r="F25">
            <v>0.19103506579467516</v>
          </cell>
          <cell r="G25">
            <v>0.29606376349467511</v>
          </cell>
          <cell r="H25">
            <v>0.25161656797245291</v>
          </cell>
          <cell r="I25">
            <v>0.3807971971057863</v>
          </cell>
          <cell r="J25">
            <v>0.25405888888014527</v>
          </cell>
          <cell r="K25">
            <v>0.29663661617634041</v>
          </cell>
          <cell r="L25">
            <v>0.26753295073655547</v>
          </cell>
          <cell r="M25">
            <v>0.21500757328924366</v>
          </cell>
          <cell r="N25">
            <v>0.23626228339999997</v>
          </cell>
          <cell r="O25">
            <v>0.31379928340000002</v>
          </cell>
          <cell r="P25">
            <v>0.26390728340000003</v>
          </cell>
          <cell r="Q25">
            <v>0.25800828339999998</v>
          </cell>
          <cell r="R25">
            <v>0.30749528339999999</v>
          </cell>
          <cell r="S25">
            <v>0.28540617679999997</v>
          </cell>
          <cell r="T25">
            <v>0.27256697030000004</v>
          </cell>
          <cell r="U25">
            <v>0.31955273369999998</v>
          </cell>
          <cell r="V25">
            <v>0.30176888189999995</v>
          </cell>
          <cell r="W25">
            <v>0.27419270000000001</v>
          </cell>
          <cell r="X25">
            <v>0.28468969999999999</v>
          </cell>
          <cell r="Y25">
            <v>0.2736807</v>
          </cell>
          <cell r="Z25">
            <v>0.27320960319999998</v>
          </cell>
          <cell r="AA25">
            <v>0.34543243970000004</v>
          </cell>
          <cell r="AB25">
            <v>0.29431117509999999</v>
          </cell>
          <cell r="AC25">
            <v>0.28826469999999998</v>
          </cell>
          <cell r="AD25">
            <v>0.34234117380000001</v>
          </cell>
          <cell r="AE25">
            <v>0.30482207379999998</v>
          </cell>
          <cell r="AF25">
            <v>0.29140333339999996</v>
          </cell>
          <cell r="AG25">
            <v>0.34076943330000004</v>
          </cell>
          <cell r="AH25">
            <v>0.32443161110000002</v>
          </cell>
          <cell r="AI25">
            <v>0.29612828789999995</v>
          </cell>
          <cell r="AJ25">
            <v>0.30846875930000001</v>
          </cell>
          <cell r="AK25">
            <v>0.29718453429999997</v>
          </cell>
          <cell r="AL25">
            <v>0.29765103639999996</v>
          </cell>
          <cell r="AM25">
            <v>0.36270366209999994</v>
          </cell>
          <cell r="AN25">
            <v>0.31028587820000003</v>
          </cell>
          <cell r="AO25">
            <v>0.30653379390000002</v>
          </cell>
          <cell r="AP25">
            <v>0.35889868330000002</v>
          </cell>
          <cell r="AQ25">
            <v>0.32044160560000001</v>
          </cell>
          <cell r="AR25">
            <v>0.30406131120000002</v>
          </cell>
          <cell r="AS25">
            <v>0.35535144500000004</v>
          </cell>
          <cell r="AT25">
            <v>0.3351724183</v>
          </cell>
          <cell r="AU25">
            <v>0.30673863980000005</v>
          </cell>
          <cell r="AV25">
            <v>0.31718992139999996</v>
          </cell>
          <cell r="AW25">
            <v>0.30562359060000005</v>
          </cell>
          <cell r="AX25">
            <v>0.3053935035</v>
          </cell>
          <cell r="AY25">
            <v>0.37278070140000003</v>
          </cell>
          <cell r="AZ25">
            <v>0.32882572050000003</v>
          </cell>
          <cell r="BA25">
            <v>0.31269989540000004</v>
          </cell>
          <cell r="BB25">
            <v>0.36599198190000004</v>
          </cell>
          <cell r="BC25">
            <v>0.32657347640000001</v>
          </cell>
          <cell r="BD25">
            <v>0.30978367530000001</v>
          </cell>
          <cell r="BE25">
            <v>0.36243252050000002</v>
          </cell>
          <cell r="BF25">
            <v>0.33910550719999999</v>
          </cell>
          <cell r="BG25">
            <v>0.31053016839999997</v>
          </cell>
          <cell r="BH25">
            <v>0.32183429009999998</v>
          </cell>
          <cell r="BI25">
            <v>0.30997880080000006</v>
          </cell>
          <cell r="BJ25">
            <v>0.30974296170000004</v>
          </cell>
          <cell r="BK25">
            <v>0.37881483239999997</v>
          </cell>
          <cell r="BL25">
            <v>0.34365458939999999</v>
          </cell>
          <cell r="BM25">
            <v>0.33791394530000002</v>
          </cell>
          <cell r="BN25">
            <v>0.3925383328</v>
          </cell>
          <cell r="BO25">
            <v>0.3477153885</v>
          </cell>
          <cell r="BP25">
            <v>0.33156107560000003</v>
          </cell>
          <cell r="BQ25">
            <v>0.38518638830000002</v>
          </cell>
          <cell r="BR25">
            <v>0.38346145659999997</v>
          </cell>
          <cell r="BS25">
            <v>0.35545707710000002</v>
          </cell>
          <cell r="BT25">
            <v>0.36658629809999993</v>
          </cell>
          <cell r="BU25">
            <v>0.34915300529999999</v>
          </cell>
          <cell r="BV25">
            <v>0.35063498789999997</v>
          </cell>
          <cell r="BX25">
            <v>3.1544438402470782</v>
          </cell>
          <cell r="BZ25" t="e">
            <v>#VALUE!</v>
          </cell>
          <cell r="CB25">
            <v>2.7612816299999996</v>
          </cell>
        </row>
        <row r="31">
          <cell r="A31" t="str">
            <v>Net Property Income</v>
          </cell>
          <cell r="B31">
            <v>9.985913250000003</v>
          </cell>
          <cell r="C31">
            <v>0.76371680892780558</v>
          </cell>
          <cell r="D31">
            <v>0.77866089846966591</v>
          </cell>
          <cell r="E31">
            <v>0.83699410310532474</v>
          </cell>
          <cell r="F31">
            <v>0.77193030440532495</v>
          </cell>
          <cell r="G31">
            <v>0.79361763220532466</v>
          </cell>
          <cell r="H31">
            <v>0.84364928852754706</v>
          </cell>
          <cell r="I31">
            <v>0.77200073439421379</v>
          </cell>
          <cell r="J31">
            <v>0.8072434076198548</v>
          </cell>
          <cell r="K31">
            <v>0.81307487132365985</v>
          </cell>
          <cell r="L31">
            <v>0.82210304586344451</v>
          </cell>
          <cell r="M31">
            <v>0.83097080041075644</v>
          </cell>
          <cell r="N31">
            <v>0.82821705959999992</v>
          </cell>
          <cell r="O31">
            <v>0.78733416529999967</v>
          </cell>
          <cell r="P31">
            <v>0.83850005490000012</v>
          </cell>
          <cell r="Q31">
            <v>0.8456156494</v>
          </cell>
          <cell r="R31">
            <v>0.79612864939999994</v>
          </cell>
          <cell r="S31">
            <v>0.81485901469999988</v>
          </cell>
          <cell r="T31">
            <v>0.84180668910000001</v>
          </cell>
          <cell r="U31">
            <v>0.79218625220000005</v>
          </cell>
          <cell r="V31">
            <v>0.82084744109999974</v>
          </cell>
          <cell r="W31">
            <v>0.8524261726000002</v>
          </cell>
          <cell r="X31">
            <v>0.8110049383000002</v>
          </cell>
          <cell r="Y31">
            <v>0.8223033582</v>
          </cell>
          <cell r="Z31">
            <v>0.80691395810000022</v>
          </cell>
          <cell r="AA31">
            <v>0.78524245820000005</v>
          </cell>
          <cell r="AB31">
            <v>0.8416656281999999</v>
          </cell>
          <cell r="AC31">
            <v>0.8485507511999999</v>
          </cell>
          <cell r="AD31">
            <v>0.82113501570000014</v>
          </cell>
          <cell r="AE31">
            <v>0.86093729220000004</v>
          </cell>
          <cell r="AF31">
            <v>0.88377909500000018</v>
          </cell>
          <cell r="AG31">
            <v>0.822141711</v>
          </cell>
          <cell r="AH31">
            <v>0.87246627890000017</v>
          </cell>
          <cell r="AI31">
            <v>0.87802356369999979</v>
          </cell>
          <cell r="AJ31">
            <v>0.88839919169999981</v>
          </cell>
          <cell r="AK31">
            <v>0.90047439339999991</v>
          </cell>
          <cell r="AL31">
            <v>0.90038198689999982</v>
          </cell>
          <cell r="AM31">
            <v>0.84789041649999985</v>
          </cell>
          <cell r="AN31">
            <v>0.9010751240999999</v>
          </cell>
          <cell r="AO31">
            <v>0.8723811880000002</v>
          </cell>
          <cell r="AP31">
            <v>0.85356829759999986</v>
          </cell>
          <cell r="AQ31">
            <v>0.89437834650000003</v>
          </cell>
          <cell r="AR31">
            <v>0.91167378689999989</v>
          </cell>
          <cell r="AS31">
            <v>0.86529726929999995</v>
          </cell>
          <cell r="AT31">
            <v>0.89301808120000015</v>
          </cell>
          <cell r="AU31">
            <v>0.92189959399999988</v>
          </cell>
          <cell r="AV31">
            <v>0.91217409440000008</v>
          </cell>
          <cell r="AW31">
            <v>0.92453746440000018</v>
          </cell>
          <cell r="AX31">
            <v>0.92513831900000021</v>
          </cell>
          <cell r="AY31">
            <v>0.8787782930000001</v>
          </cell>
          <cell r="AZ31">
            <v>0.92500614090000011</v>
          </cell>
          <cell r="BA31">
            <v>0.94115007770000014</v>
          </cell>
          <cell r="BB31">
            <v>0.88872956979999984</v>
          </cell>
          <cell r="BC31">
            <v>0.93057298499999985</v>
          </cell>
          <cell r="BD31">
            <v>0.94749921159999984</v>
          </cell>
          <cell r="BE31">
            <v>0.90047750199999976</v>
          </cell>
          <cell r="BF31">
            <v>0.91741486169999997</v>
          </cell>
          <cell r="BG31">
            <v>0.96002193140000025</v>
          </cell>
          <cell r="BH31">
            <v>0.94947207099999997</v>
          </cell>
          <cell r="BI31">
            <v>0.96214851359999998</v>
          </cell>
          <cell r="BJ31">
            <v>0.96276624309999992</v>
          </cell>
          <cell r="BK31">
            <v>0.56060294929999999</v>
          </cell>
          <cell r="BL31">
            <v>0.91044818320000021</v>
          </cell>
          <cell r="BM31">
            <v>0.92791379990000022</v>
          </cell>
          <cell r="BN31">
            <v>0.8751370891000001</v>
          </cell>
          <cell r="BO31">
            <v>0.91032783460000011</v>
          </cell>
          <cell r="BP31">
            <v>0.92884595960000005</v>
          </cell>
          <cell r="BQ31">
            <v>0.81271315699999991</v>
          </cell>
          <cell r="BR31">
            <v>0.60310021060000008</v>
          </cell>
          <cell r="BS31">
            <v>0.91650390230000012</v>
          </cell>
          <cell r="BT31">
            <v>0.90615853840000016</v>
          </cell>
          <cell r="BU31">
            <v>0.90876428910000007</v>
          </cell>
          <cell r="BV31">
            <v>0.90973346870000005</v>
          </cell>
          <cell r="BX31">
            <v>9.6621789548529229</v>
          </cell>
          <cell r="BZ31" t="e">
            <v>#VALUE!</v>
          </cell>
          <cell r="CB31">
            <v>9.985913250000003</v>
          </cell>
        </row>
        <row r="59">
          <cell r="A59" t="str">
            <v xml:space="preserve">Total Tangible CapEx </v>
          </cell>
          <cell r="B59">
            <v>3.7623250799999997</v>
          </cell>
          <cell r="C59">
            <v>-1.0298839599303338</v>
          </cell>
          <cell r="D59">
            <v>2.7702959830334072E-2</v>
          </cell>
          <cell r="E59">
            <v>5.7654734694675157E-2</v>
          </cell>
          <cell r="F59">
            <v>3.6958734694675158E-2</v>
          </cell>
          <cell r="G59">
            <v>2.7648734694675155E-2</v>
          </cell>
          <cell r="H59">
            <v>4.3691837472452935E-2</v>
          </cell>
          <cell r="I59">
            <v>5.2006635705786265E-2</v>
          </cell>
          <cell r="J59">
            <v>5.685287878014525E-2</v>
          </cell>
          <cell r="K59">
            <v>4.4867565176340475E-2</v>
          </cell>
          <cell r="L59">
            <v>5.51095000365555E-2</v>
          </cell>
          <cell r="M59">
            <v>3.8337510789243676E-2</v>
          </cell>
          <cell r="N59">
            <v>6.9793283399999989E-2</v>
          </cell>
          <cell r="O59">
            <v>0.1316642834</v>
          </cell>
          <cell r="P59">
            <v>0.1316642834</v>
          </cell>
          <cell r="Q59">
            <v>0.1316642834</v>
          </cell>
          <cell r="R59">
            <v>0.1679581272</v>
          </cell>
          <cell r="S59">
            <v>0.15117118070000002</v>
          </cell>
          <cell r="T59">
            <v>0.14893097029999999</v>
          </cell>
          <cell r="U59">
            <v>0.1528209827</v>
          </cell>
          <cell r="V59">
            <v>0.1485208818</v>
          </cell>
          <cell r="W59">
            <v>0.20860270780000001</v>
          </cell>
          <cell r="X59">
            <v>0.14855769999999999</v>
          </cell>
          <cell r="Y59">
            <v>0.14855769999999999</v>
          </cell>
          <cell r="Z59">
            <v>0.19990444699999999</v>
          </cell>
          <cell r="AA59">
            <v>6.2159341699999995E-2</v>
          </cell>
          <cell r="AB59">
            <v>6.2177374799999997E-2</v>
          </cell>
          <cell r="AC59">
            <v>6.2177374799999997E-2</v>
          </cell>
          <cell r="AD59">
            <v>6.5529673600000005E-2</v>
          </cell>
          <cell r="AE59">
            <v>6.5529673600000005E-2</v>
          </cell>
          <cell r="AF59">
            <v>8.3237913399999974E-2</v>
          </cell>
          <cell r="AG59">
            <v>6.8235257399999999E-2</v>
          </cell>
          <cell r="AH59">
            <v>8.0273103899999976E-2</v>
          </cell>
          <cell r="AI59">
            <v>7.0767686999999996E-2</v>
          </cell>
          <cell r="AJ59">
            <v>7.2348733299999995E-2</v>
          </cell>
          <cell r="AK59">
            <v>7.2348733299999995E-2</v>
          </cell>
          <cell r="AL59">
            <v>7.2348733299999995E-2</v>
          </cell>
          <cell r="AM59">
            <v>7.2348733299999995E-2</v>
          </cell>
          <cell r="AN59">
            <v>8.69453632E-2</v>
          </cell>
          <cell r="AO59">
            <v>7.4794286200000004E-2</v>
          </cell>
          <cell r="AP59">
            <v>7.5166896000000011E-2</v>
          </cell>
          <cell r="AQ59">
            <v>7.5166896000000011E-2</v>
          </cell>
          <cell r="AR59">
            <v>7.5166896000000011E-2</v>
          </cell>
          <cell r="AS59">
            <v>7.5166896000000011E-2</v>
          </cell>
          <cell r="AT59">
            <v>7.5166896000000011E-2</v>
          </cell>
          <cell r="AU59">
            <v>7.5166896000000011E-2</v>
          </cell>
          <cell r="AV59">
            <v>7.5166896000000011E-2</v>
          </cell>
          <cell r="AW59">
            <v>7.5166896000000011E-2</v>
          </cell>
          <cell r="AX59">
            <v>7.5166896000000011E-2</v>
          </cell>
          <cell r="AY59">
            <v>7.5166896000000011E-2</v>
          </cell>
          <cell r="AZ59">
            <v>7.5166896000000011E-2</v>
          </cell>
          <cell r="BA59">
            <v>7.5166896000000011E-2</v>
          </cell>
          <cell r="BB59">
            <v>7.5166896000000011E-2</v>
          </cell>
          <cell r="BC59">
            <v>7.5166896000000011E-2</v>
          </cell>
          <cell r="BD59">
            <v>7.5166896000000011E-2</v>
          </cell>
          <cell r="BE59">
            <v>8.1591197300000015E-2</v>
          </cell>
          <cell r="BF59">
            <v>7.25998437E-2</v>
          </cell>
          <cell r="BG59">
            <v>7.3760686400000011E-2</v>
          </cell>
          <cell r="BH59">
            <v>7.3760686400000011E-2</v>
          </cell>
          <cell r="BI59">
            <v>7.3760686400000011E-2</v>
          </cell>
          <cell r="BJ59">
            <v>0.22064193640000002</v>
          </cell>
          <cell r="BK59">
            <v>7.3760686400000011E-2</v>
          </cell>
          <cell r="BL59">
            <v>9.3671921499999825E-2</v>
          </cell>
          <cell r="BM59">
            <v>9.4442621599999971E-2</v>
          </cell>
          <cell r="BN59">
            <v>9.4442621599999985E-2</v>
          </cell>
          <cell r="BO59">
            <v>9.9583414300000006E-2</v>
          </cell>
          <cell r="BP59">
            <v>9.1078877100000025E-2</v>
          </cell>
          <cell r="BQ59">
            <v>0.23458765149999999</v>
          </cell>
          <cell r="BR59">
            <v>0.11029315200000001</v>
          </cell>
          <cell r="BS59">
            <v>0.1123108542</v>
          </cell>
          <cell r="BT59">
            <v>0.1123108542</v>
          </cell>
          <cell r="BU59">
            <v>0.11952057139999998</v>
          </cell>
          <cell r="BV59">
            <v>0.10875315430000002</v>
          </cell>
          <cell r="BX59">
            <v>-0.51925958465545075</v>
          </cell>
          <cell r="BZ59">
            <v>0</v>
          </cell>
          <cell r="CB59">
            <v>3.7623250799999997</v>
          </cell>
        </row>
        <row r="84">
          <cell r="A84" t="str">
            <v xml:space="preserve">Book Value of Property </v>
          </cell>
          <cell r="B84">
            <v>134.00554599000003</v>
          </cell>
          <cell r="C84">
            <v>135.03581109289749</v>
          </cell>
          <cell r="D84">
            <v>135.04384076279749</v>
          </cell>
          <cell r="E84">
            <v>135.07420676279747</v>
          </cell>
          <cell r="F84">
            <v>135.08387676279747</v>
          </cell>
          <cell r="G84">
            <v>135.08423676279747</v>
          </cell>
          <cell r="H84">
            <v>135.37993648159747</v>
          </cell>
          <cell r="I84">
            <v>135.40358361149748</v>
          </cell>
          <cell r="J84">
            <v>135.43754550109747</v>
          </cell>
          <cell r="K84">
            <v>135.71295928229748</v>
          </cell>
          <cell r="L84">
            <v>135.73060128229747</v>
          </cell>
          <cell r="M84">
            <v>135.73723728229746</v>
          </cell>
          <cell r="N84">
            <v>135.76959528229744</v>
          </cell>
          <cell r="O84">
            <v>135.86382428229746</v>
          </cell>
          <cell r="P84">
            <v>135.95805328229747</v>
          </cell>
          <cell r="Q84">
            <v>136.05228228229748</v>
          </cell>
          <cell r="R84">
            <v>136.18280512609749</v>
          </cell>
          <cell r="S84">
            <v>136.51280271979749</v>
          </cell>
          <cell r="T84">
            <v>136.80173803229749</v>
          </cell>
          <cell r="U84">
            <v>136.9250025937975</v>
          </cell>
          <cell r="V84">
            <v>137.10474468749752</v>
          </cell>
          <cell r="W84">
            <v>137.2831280077975</v>
          </cell>
          <cell r="X84">
            <v>137.40146632029749</v>
          </cell>
          <cell r="Y84">
            <v>137.51980463279747</v>
          </cell>
          <cell r="Z84">
            <v>137.68974178909747</v>
          </cell>
          <cell r="AA84">
            <v>138.21486745319746</v>
          </cell>
          <cell r="AB84">
            <v>138.23897676569746</v>
          </cell>
          <cell r="AC84">
            <v>138.26308607819746</v>
          </cell>
          <cell r="AD84">
            <v>138.60901607039747</v>
          </cell>
          <cell r="AE84">
            <v>138.63384866219747</v>
          </cell>
          <cell r="AF84">
            <v>138.93356350599745</v>
          </cell>
          <cell r="AG84">
            <v>138.95839609779745</v>
          </cell>
          <cell r="AH84">
            <v>139.23584734679744</v>
          </cell>
          <cell r="AI84">
            <v>139.26067993859743</v>
          </cell>
          <cell r="AJ84">
            <v>139.43729297959743</v>
          </cell>
          <cell r="AK84">
            <v>139.46212557139742</v>
          </cell>
          <cell r="AL84">
            <v>139.48695816319741</v>
          </cell>
          <cell r="AM84">
            <v>139.51179075499741</v>
          </cell>
          <cell r="AN84">
            <v>139.55121997669741</v>
          </cell>
          <cell r="AO84">
            <v>139.74514233999741</v>
          </cell>
          <cell r="AP84">
            <v>139.76997493179741</v>
          </cell>
          <cell r="AQ84">
            <v>139.7955525001974</v>
          </cell>
          <cell r="AR84">
            <v>139.8211300685974</v>
          </cell>
          <cell r="AS84">
            <v>139.84670763699739</v>
          </cell>
          <cell r="AT84">
            <v>139.87228520539739</v>
          </cell>
          <cell r="AU84">
            <v>139.89786277379739</v>
          </cell>
          <cell r="AV84">
            <v>139.92344034219738</v>
          </cell>
          <cell r="AW84">
            <v>139.94901791059738</v>
          </cell>
          <cell r="AX84">
            <v>139.97459547899737</v>
          </cell>
          <cell r="AY84">
            <v>140.00017304739737</v>
          </cell>
          <cell r="AZ84">
            <v>140.02575061579736</v>
          </cell>
          <cell r="BA84">
            <v>140.05132818419736</v>
          </cell>
          <cell r="BB84">
            <v>140.07690575259736</v>
          </cell>
          <cell r="BC84">
            <v>140.10325064709735</v>
          </cell>
          <cell r="BD84">
            <v>140.12959554159735</v>
          </cell>
          <cell r="BE84">
            <v>140.16236473739735</v>
          </cell>
          <cell r="BF84">
            <v>140.18870963189735</v>
          </cell>
          <cell r="BG84">
            <v>140.28470495219736</v>
          </cell>
          <cell r="BH84">
            <v>140.31104984669736</v>
          </cell>
          <cell r="BI84">
            <v>140.33739474119736</v>
          </cell>
          <cell r="BJ84">
            <v>140.51062088569736</v>
          </cell>
          <cell r="BK84">
            <v>140.53696578019736</v>
          </cell>
          <cell r="BL84">
            <v>142.41881503409735</v>
          </cell>
          <cell r="BM84">
            <v>142.49140487049735</v>
          </cell>
          <cell r="BN84">
            <v>142.51774976499735</v>
          </cell>
          <cell r="BO84">
            <v>142.55444477569733</v>
          </cell>
          <cell r="BP84">
            <v>142.71883638499733</v>
          </cell>
          <cell r="BQ84">
            <v>142.88940948459734</v>
          </cell>
          <cell r="BR84">
            <v>144.94800663099733</v>
          </cell>
          <cell r="BS84">
            <v>144.97514187119734</v>
          </cell>
          <cell r="BT84">
            <v>145.00227711139735</v>
          </cell>
          <cell r="BU84">
            <v>145.04190348639736</v>
          </cell>
          <cell r="BV84">
            <v>145.19919037889736</v>
          </cell>
          <cell r="BX84">
            <v>135.76959528229744</v>
          </cell>
          <cell r="BZ84" t="e">
            <v>#VALUE!</v>
          </cell>
          <cell r="CB84">
            <v>134.00554599000003</v>
          </cell>
        </row>
      </sheetData>
      <sheetData sheetId="19" refreshError="1">
        <row r="16">
          <cell r="A16" t="str">
            <v>Gross Income</v>
          </cell>
          <cell r="B16">
            <v>1.65889379</v>
          </cell>
          <cell r="C16">
            <v>0.1176828706</v>
          </cell>
          <cell r="D16">
            <v>0.1123513711</v>
          </cell>
          <cell r="E16">
            <v>0.118684769</v>
          </cell>
          <cell r="F16">
            <v>0.11987875889999999</v>
          </cell>
          <cell r="G16">
            <v>0.13085727689999999</v>
          </cell>
          <cell r="H16">
            <v>0.12852668349999999</v>
          </cell>
          <cell r="I16">
            <v>0.12531322209999998</v>
          </cell>
          <cell r="J16">
            <v>0.13084672999999999</v>
          </cell>
          <cell r="K16">
            <v>0.14100782209999999</v>
          </cell>
          <cell r="L16">
            <v>0.13557623779999997</v>
          </cell>
          <cell r="M16">
            <v>0.11191824760000001</v>
          </cell>
          <cell r="N16">
            <v>0.14183700829999998</v>
          </cell>
          <cell r="O16">
            <v>0.1458655606</v>
          </cell>
          <cell r="P16">
            <v>0.1201914219</v>
          </cell>
          <cell r="Q16">
            <v>0.13475893179999998</v>
          </cell>
          <cell r="R16">
            <v>0.1347589303</v>
          </cell>
          <cell r="S16">
            <v>0.13514384879999999</v>
          </cell>
          <cell r="T16">
            <v>0.1357081779</v>
          </cell>
          <cell r="U16">
            <v>0.1357081779</v>
          </cell>
          <cell r="V16">
            <v>0.14667828869999999</v>
          </cell>
          <cell r="W16">
            <v>0.14685491219999999</v>
          </cell>
          <cell r="X16">
            <v>0.14685491219999999</v>
          </cell>
          <cell r="Y16">
            <v>0.14685491219999999</v>
          </cell>
          <cell r="Z16">
            <v>0.1470058873</v>
          </cell>
          <cell r="AA16">
            <v>0.14951223229999999</v>
          </cell>
          <cell r="AB16">
            <v>0.14977758429999999</v>
          </cell>
          <cell r="AC16">
            <v>0.14977758429999999</v>
          </cell>
          <cell r="AD16">
            <v>0.14977758429999999</v>
          </cell>
          <cell r="AE16">
            <v>0.15015615560000001</v>
          </cell>
          <cell r="AF16">
            <v>0.1302540294</v>
          </cell>
          <cell r="AG16">
            <v>0.1512797494</v>
          </cell>
          <cell r="AH16">
            <v>0.1512797494</v>
          </cell>
          <cell r="AI16">
            <v>0.1514355658</v>
          </cell>
          <cell r="AJ16">
            <v>0.1514355658</v>
          </cell>
          <cell r="AK16">
            <v>0.1514355658</v>
          </cell>
          <cell r="AL16">
            <v>0.15159106970000003</v>
          </cell>
          <cell r="AM16">
            <v>0.1541791247</v>
          </cell>
          <cell r="AN16">
            <v>0.15445509099999999</v>
          </cell>
          <cell r="AO16">
            <v>0.1551545309</v>
          </cell>
          <cell r="AP16">
            <v>0.1551545309</v>
          </cell>
          <cell r="AQ16">
            <v>0.15540783559999999</v>
          </cell>
          <cell r="AR16">
            <v>0.15540783559999999</v>
          </cell>
          <cell r="AS16">
            <v>0.15540783559999999</v>
          </cell>
          <cell r="AT16">
            <v>0.15590664570000001</v>
          </cell>
          <cell r="AU16">
            <v>0.1560663571</v>
          </cell>
          <cell r="AV16">
            <v>0.1560663571</v>
          </cell>
          <cell r="AW16">
            <v>0.1560663571</v>
          </cell>
          <cell r="AX16">
            <v>0.1560663571</v>
          </cell>
          <cell r="AY16">
            <v>8.5775455699999989E-2</v>
          </cell>
          <cell r="AZ16">
            <v>0.15058001640000002</v>
          </cell>
          <cell r="BA16">
            <v>0.1589054734</v>
          </cell>
          <cell r="BB16">
            <v>0.1589054734</v>
          </cell>
          <cell r="BC16">
            <v>0.1593005139</v>
          </cell>
          <cell r="BD16">
            <v>0.1593005139</v>
          </cell>
          <cell r="BE16">
            <v>0.1599823225</v>
          </cell>
          <cell r="BF16">
            <v>0.1599823225</v>
          </cell>
          <cell r="BG16">
            <v>0.152264117</v>
          </cell>
          <cell r="BH16">
            <v>0.15988633029999999</v>
          </cell>
          <cell r="BI16">
            <v>0.15988633029999999</v>
          </cell>
          <cell r="BJ16">
            <v>0.16004649970000001</v>
          </cell>
          <cell r="BK16">
            <v>0.16069422210000001</v>
          </cell>
          <cell r="BL16">
            <v>0.16069422210000001</v>
          </cell>
          <cell r="BM16">
            <v>0.16119251849999999</v>
          </cell>
          <cell r="BN16">
            <v>0.16119251849999999</v>
          </cell>
          <cell r="BO16">
            <v>0.14565565499999999</v>
          </cell>
          <cell r="BP16">
            <v>0.16079581299999998</v>
          </cell>
          <cell r="BQ16">
            <v>0.16079581299999998</v>
          </cell>
          <cell r="BR16">
            <v>0.16120061029999999</v>
          </cell>
          <cell r="BS16">
            <v>0.16120061029999999</v>
          </cell>
          <cell r="BT16">
            <v>0.16120061029999999</v>
          </cell>
          <cell r="BU16">
            <v>0.16120061029999999</v>
          </cell>
          <cell r="BV16">
            <v>0.15473657079999997</v>
          </cell>
          <cell r="BX16">
            <v>1.5144809979</v>
          </cell>
          <cell r="BZ16">
            <v>0.1655835155</v>
          </cell>
          <cell r="CB16">
            <v>1.6588937899999998</v>
          </cell>
        </row>
        <row r="25">
          <cell r="A25" t="str">
            <v>Total Expenses</v>
          </cell>
          <cell r="B25">
            <v>0.23558125999999999</v>
          </cell>
          <cell r="C25">
            <v>2.1115290000000002E-2</v>
          </cell>
          <cell r="D25">
            <v>1.6008769999999999E-2</v>
          </cell>
          <cell r="E25">
            <v>2.2242049999999999E-2</v>
          </cell>
          <cell r="F25">
            <v>2.62501199E-2</v>
          </cell>
          <cell r="G25">
            <v>1.9397399266666671E-2</v>
          </cell>
          <cell r="H25">
            <v>3.19959576E-2</v>
          </cell>
          <cell r="I25">
            <v>2.1412592333333334E-2</v>
          </cell>
          <cell r="J25">
            <v>3.8749499199999995E-2</v>
          </cell>
          <cell r="K25">
            <v>4.4797173666666669E-2</v>
          </cell>
          <cell r="L25">
            <v>3.2421574835897436E-2</v>
          </cell>
          <cell r="M25">
            <v>2.0142154535897433E-2</v>
          </cell>
          <cell r="N25">
            <v>2.4611612299999999E-2</v>
          </cell>
          <cell r="O25">
            <v>2.83766123E-2</v>
          </cell>
          <cell r="P25">
            <v>3.5553421299999999E-2</v>
          </cell>
          <cell r="Q25">
            <v>2.9274241000000003E-2</v>
          </cell>
          <cell r="R25">
            <v>2.9274241000000003E-2</v>
          </cell>
          <cell r="S25">
            <v>2.9274241000000003E-2</v>
          </cell>
          <cell r="T25">
            <v>2.9274241000000003E-2</v>
          </cell>
          <cell r="U25">
            <v>2.9500241E-2</v>
          </cell>
          <cell r="V25">
            <v>3.1611374399999996E-2</v>
          </cell>
          <cell r="W25">
            <v>3.0913374399999999E-2</v>
          </cell>
          <cell r="X25">
            <v>3.0513374400000001E-2</v>
          </cell>
          <cell r="Y25">
            <v>3.0513374400000001E-2</v>
          </cell>
          <cell r="Z25">
            <v>3.0513374400000001E-2</v>
          </cell>
          <cell r="AA25">
            <v>3.0940149499999996E-2</v>
          </cell>
          <cell r="AB25">
            <v>3.8129499599999998E-2</v>
          </cell>
          <cell r="AC25">
            <v>3.0890949499999997E-2</v>
          </cell>
          <cell r="AD25">
            <v>3.0890949499999997E-2</v>
          </cell>
          <cell r="AE25">
            <v>3.0890949499999997E-2</v>
          </cell>
          <cell r="AF25">
            <v>3.0890949499999997E-2</v>
          </cell>
          <cell r="AG25">
            <v>3.2254071500000002E-2</v>
          </cell>
          <cell r="AH25">
            <v>3.3379521500000002E-2</v>
          </cell>
          <cell r="AI25">
            <v>3.2664071500000003E-2</v>
          </cell>
          <cell r="AJ25">
            <v>3.2254071500000002E-2</v>
          </cell>
          <cell r="AK25">
            <v>3.2254071500000002E-2</v>
          </cell>
          <cell r="AL25">
            <v>3.2254071500000002E-2</v>
          </cell>
          <cell r="AM25">
            <v>3.2691515999999997E-2</v>
          </cell>
          <cell r="AN25">
            <v>4.00605999E-2</v>
          </cell>
          <cell r="AO25">
            <v>3.2641086E-2</v>
          </cell>
          <cell r="AP25">
            <v>3.2641086E-2</v>
          </cell>
          <cell r="AQ25">
            <v>3.2641086E-2</v>
          </cell>
          <cell r="AR25">
            <v>3.2641086E-2</v>
          </cell>
          <cell r="AS25">
            <v>3.2878527099999999E-2</v>
          </cell>
          <cell r="AT25">
            <v>3.4032113400000001E-2</v>
          </cell>
          <cell r="AU25">
            <v>3.3298777100000003E-2</v>
          </cell>
          <cell r="AV25">
            <v>3.2878527099999999E-2</v>
          </cell>
          <cell r="AW25">
            <v>3.2878527099999999E-2</v>
          </cell>
          <cell r="AX25">
            <v>3.2878527099999999E-2</v>
          </cell>
          <cell r="AY25">
            <v>2.9974353500000002E-2</v>
          </cell>
          <cell r="AZ25">
            <v>4.1239011900000004E-2</v>
          </cell>
          <cell r="BA25">
            <v>3.4081162200000001E-2</v>
          </cell>
          <cell r="BB25">
            <v>3.4081162200000001E-2</v>
          </cell>
          <cell r="BC25">
            <v>3.4081162200000001E-2</v>
          </cell>
          <cell r="BD25">
            <v>3.4081162200000001E-2</v>
          </cell>
          <cell r="BE25">
            <v>3.4324539299999998E-2</v>
          </cell>
          <cell r="BF25">
            <v>3.55069654E-2</v>
          </cell>
          <cell r="BG25">
            <v>3.4755295699999994E-2</v>
          </cell>
          <cell r="BH25">
            <v>3.4734483699999999E-2</v>
          </cell>
          <cell r="BI25">
            <v>3.4734483699999999E-2</v>
          </cell>
          <cell r="BJ25">
            <v>3.4734483699999999E-2</v>
          </cell>
          <cell r="BK25">
            <v>3.5194073700000002E-2</v>
          </cell>
          <cell r="BL25">
            <v>4.2936217400000004E-2</v>
          </cell>
          <cell r="BM25">
            <v>3.5141090600000001E-2</v>
          </cell>
          <cell r="BN25">
            <v>3.5141090600000001E-2</v>
          </cell>
          <cell r="BO25">
            <v>3.4381766000000001E-2</v>
          </cell>
          <cell r="BP25">
            <v>3.5195445200000001E-2</v>
          </cell>
          <cell r="BQ25">
            <v>3.5444907299999995E-2</v>
          </cell>
          <cell r="BR25">
            <v>3.6656894000000002E-2</v>
          </cell>
          <cell r="BS25">
            <v>3.5886432499999996E-2</v>
          </cell>
          <cell r="BT25">
            <v>3.5444907299999995E-2</v>
          </cell>
          <cell r="BU25">
            <v>3.5444907299999995E-2</v>
          </cell>
          <cell r="BV25">
            <v>3.5371175800000001E-2</v>
          </cell>
          <cell r="BX25">
            <v>0.31914419363846158</v>
          </cell>
          <cell r="BZ25" t="e">
            <v>#VALUE!</v>
          </cell>
          <cell r="CB25">
            <v>0.23558126000000001</v>
          </cell>
        </row>
        <row r="31">
          <cell r="A31" t="str">
            <v>Net Property Income</v>
          </cell>
          <cell r="B31">
            <v>1.42331253</v>
          </cell>
          <cell r="C31">
            <v>9.6567580600000008E-2</v>
          </cell>
          <cell r="D31">
            <v>9.6342601100000008E-2</v>
          </cell>
          <cell r="E31">
            <v>9.6442718999999996E-2</v>
          </cell>
          <cell r="F31">
            <v>9.3628638999999986E-2</v>
          </cell>
          <cell r="G31">
            <v>0.11145987763333332</v>
          </cell>
          <cell r="H31">
            <v>9.6530725899999989E-2</v>
          </cell>
          <cell r="I31">
            <v>0.10390062976666664</v>
          </cell>
          <cell r="J31">
            <v>9.2097230799999999E-2</v>
          </cell>
          <cell r="K31">
            <v>9.6210648433333323E-2</v>
          </cell>
          <cell r="L31">
            <v>0.10315466296410253</v>
          </cell>
          <cell r="M31">
            <v>9.1776093064102574E-2</v>
          </cell>
          <cell r="N31">
            <v>0.11722539599999998</v>
          </cell>
          <cell r="O31">
            <v>0.11748894830000001</v>
          </cell>
          <cell r="P31">
            <v>8.4638000599999999E-2</v>
          </cell>
          <cell r="Q31">
            <v>0.10548469079999997</v>
          </cell>
          <cell r="R31">
            <v>0.10548468929999999</v>
          </cell>
          <cell r="S31">
            <v>0.10586960779999999</v>
          </cell>
          <cell r="T31">
            <v>0.1064339369</v>
          </cell>
          <cell r="U31">
            <v>0.10620793690000001</v>
          </cell>
          <cell r="V31">
            <v>0.11506691429999999</v>
          </cell>
          <cell r="W31">
            <v>0.11594153779999999</v>
          </cell>
          <cell r="X31">
            <v>0.11634153779999999</v>
          </cell>
          <cell r="Y31">
            <v>0.11634153779999999</v>
          </cell>
          <cell r="Z31">
            <v>0.1164925129</v>
          </cell>
          <cell r="AA31">
            <v>0.11857208279999999</v>
          </cell>
          <cell r="AB31">
            <v>0.11164808469999998</v>
          </cell>
          <cell r="AC31">
            <v>0.11888663479999999</v>
          </cell>
          <cell r="AD31">
            <v>0.11888663479999999</v>
          </cell>
          <cell r="AE31">
            <v>0.11926520610000001</v>
          </cell>
          <cell r="AF31">
            <v>9.9363079899999998E-2</v>
          </cell>
          <cell r="AG31">
            <v>0.11902567789999999</v>
          </cell>
          <cell r="AH31">
            <v>0.11790022789999999</v>
          </cell>
          <cell r="AI31">
            <v>0.1187714943</v>
          </cell>
          <cell r="AJ31">
            <v>0.1191814943</v>
          </cell>
          <cell r="AK31">
            <v>0.1191814943</v>
          </cell>
          <cell r="AL31">
            <v>0.11933699820000002</v>
          </cell>
          <cell r="AM31">
            <v>0.1214876087</v>
          </cell>
          <cell r="AN31">
            <v>0.1143944911</v>
          </cell>
          <cell r="AO31">
            <v>0.1225134449</v>
          </cell>
          <cell r="AP31">
            <v>0.1225134449</v>
          </cell>
          <cell r="AQ31">
            <v>0.12276674959999999</v>
          </cell>
          <cell r="AR31">
            <v>0.12276674959999999</v>
          </cell>
          <cell r="AS31">
            <v>0.12252930849999999</v>
          </cell>
          <cell r="AT31">
            <v>0.1218745323</v>
          </cell>
          <cell r="AU31">
            <v>0.12276757999999999</v>
          </cell>
          <cell r="AV31">
            <v>0.12318783</v>
          </cell>
          <cell r="AW31">
            <v>0.12318783</v>
          </cell>
          <cell r="AX31">
            <v>0.12318783</v>
          </cell>
          <cell r="AY31">
            <v>5.5801102199999987E-2</v>
          </cell>
          <cell r="AZ31">
            <v>0.10934100450000001</v>
          </cell>
          <cell r="BA31">
            <v>0.1248243112</v>
          </cell>
          <cell r="BB31">
            <v>0.1248243112</v>
          </cell>
          <cell r="BC31">
            <v>0.12521935169999998</v>
          </cell>
          <cell r="BD31">
            <v>0.12521935169999998</v>
          </cell>
          <cell r="BE31">
            <v>0.12565778319999998</v>
          </cell>
          <cell r="BF31">
            <v>0.12447535709999999</v>
          </cell>
          <cell r="BG31">
            <v>0.11750882130000001</v>
          </cell>
          <cell r="BH31">
            <v>0.12515184660000001</v>
          </cell>
          <cell r="BI31">
            <v>0.12515184660000001</v>
          </cell>
          <cell r="BJ31">
            <v>0.12531201600000003</v>
          </cell>
          <cell r="BK31">
            <v>0.12550014840000001</v>
          </cell>
          <cell r="BL31">
            <v>0.1177580047</v>
          </cell>
          <cell r="BM31">
            <v>0.12605142789999998</v>
          </cell>
          <cell r="BN31">
            <v>0.12605142789999998</v>
          </cell>
          <cell r="BO31">
            <v>0.11127388899999999</v>
          </cell>
          <cell r="BP31">
            <v>0.12560036779999997</v>
          </cell>
          <cell r="BQ31">
            <v>0.12535090569999999</v>
          </cell>
          <cell r="BR31">
            <v>0.1245437163</v>
          </cell>
          <cell r="BS31">
            <v>0.12531417779999998</v>
          </cell>
          <cell r="BT31">
            <v>0.125755703</v>
          </cell>
          <cell r="BU31">
            <v>0.125755703</v>
          </cell>
          <cell r="BV31">
            <v>0.11936539499999997</v>
          </cell>
          <cell r="BX31">
            <v>1.1953368042615384</v>
          </cell>
          <cell r="BZ31" t="e">
            <v>#VALUE!</v>
          </cell>
          <cell r="CB31">
            <v>1.4233125299999998</v>
          </cell>
        </row>
        <row r="59">
          <cell r="A59" t="str">
            <v xml:space="preserve">Total Tangible CapEx </v>
          </cell>
          <cell r="B59">
            <v>2.3635450000000002E-2</v>
          </cell>
          <cell r="C59">
            <v>2.5000000000000001E-3</v>
          </cell>
          <cell r="D59">
            <v>2.5423999999999999E-2</v>
          </cell>
          <cell r="E59">
            <v>0</v>
          </cell>
          <cell r="F59">
            <v>-2.843E-3</v>
          </cell>
          <cell r="G59">
            <v>1.3413129166666666E-2</v>
          </cell>
          <cell r="H59">
            <v>2.5872436600000003E-2</v>
          </cell>
          <cell r="I59">
            <v>1.7001623333333324E-3</v>
          </cell>
          <cell r="J59">
            <v>4.6173890000000004E-3</v>
          </cell>
          <cell r="K59">
            <v>1.6298943666666666E-2</v>
          </cell>
          <cell r="L59">
            <v>-1.2515325564102564E-2</v>
          </cell>
          <cell r="M59">
            <v>0.18277162753589746</v>
          </cell>
          <cell r="N59">
            <v>5.4185612300000005E-2</v>
          </cell>
          <cell r="O59">
            <v>3.0780325199999996E-2</v>
          </cell>
          <cell r="P59">
            <v>1.2931421299999999E-2</v>
          </cell>
          <cell r="Q59">
            <v>1.3714242499999991E-2</v>
          </cell>
          <cell r="R59">
            <v>1.3714241E-2</v>
          </cell>
          <cell r="S59">
            <v>1.3714241E-2</v>
          </cell>
          <cell r="T59">
            <v>1.3714241E-2</v>
          </cell>
          <cell r="U59">
            <v>1.3714241E-2</v>
          </cell>
          <cell r="V59">
            <v>1.4727374300000002E-2</v>
          </cell>
          <cell r="W59">
            <v>1.47273744E-2</v>
          </cell>
          <cell r="X59">
            <v>1.47273744E-2</v>
          </cell>
          <cell r="Y59">
            <v>1.47273744E-2</v>
          </cell>
          <cell r="Z59">
            <v>1.47273744E-2</v>
          </cell>
          <cell r="AA59">
            <v>6.1443744000000003E-3</v>
          </cell>
          <cell r="AB59">
            <v>6.1443744000000003E-3</v>
          </cell>
          <cell r="AC59">
            <v>6.1443744000000003E-3</v>
          </cell>
          <cell r="AD59">
            <v>6.1443744000000003E-3</v>
          </cell>
          <cell r="AE59">
            <v>1.16416508E-2</v>
          </cell>
          <cell r="AF59">
            <v>6.1443744000000003E-3</v>
          </cell>
          <cell r="AG59">
            <v>7.2758466000000009E-3</v>
          </cell>
          <cell r="AH59">
            <v>7.2758466000000009E-3</v>
          </cell>
          <cell r="AI59">
            <v>7.2758466000000009E-3</v>
          </cell>
          <cell r="AJ59">
            <v>7.2758466000000009E-3</v>
          </cell>
          <cell r="AK59">
            <v>7.2758466000000009E-3</v>
          </cell>
          <cell r="AL59">
            <v>7.2758466000000009E-3</v>
          </cell>
          <cell r="AM59">
            <v>7.2758466000000009E-3</v>
          </cell>
          <cell r="AN59">
            <v>7.2758466000000009E-3</v>
          </cell>
          <cell r="AO59">
            <v>7.2758466000000009E-3</v>
          </cell>
          <cell r="AP59">
            <v>7.2758466000000009E-3</v>
          </cell>
          <cell r="AQ59">
            <v>7.2758466000000009E-3</v>
          </cell>
          <cell r="AR59">
            <v>7.2758466000000009E-3</v>
          </cell>
          <cell r="AS59">
            <v>7.2758466000000009E-3</v>
          </cell>
          <cell r="AT59">
            <v>7.2758466000000009E-3</v>
          </cell>
          <cell r="AU59">
            <v>7.2758466000000009E-3</v>
          </cell>
          <cell r="AV59">
            <v>7.2758466000000009E-3</v>
          </cell>
          <cell r="AW59">
            <v>7.2758466000000009E-3</v>
          </cell>
          <cell r="AX59">
            <v>2.8642147400000002E-2</v>
          </cell>
          <cell r="AY59">
            <v>6.1127285999999998E-3</v>
          </cell>
          <cell r="AZ59">
            <v>7.6346393999999996E-3</v>
          </cell>
          <cell r="BA59">
            <v>8.0817912999999967E-3</v>
          </cell>
          <cell r="BB59">
            <v>8.0817913000000002E-3</v>
          </cell>
          <cell r="BC59">
            <v>8.0817913000000002E-3</v>
          </cell>
          <cell r="BD59">
            <v>8.0817913000000002E-3</v>
          </cell>
          <cell r="BE59">
            <v>8.0817913000000002E-3</v>
          </cell>
          <cell r="BF59">
            <v>1.0095359E-2</v>
          </cell>
          <cell r="BG59">
            <v>8.0817913000000002E-3</v>
          </cell>
          <cell r="BH59">
            <v>8.4917357000000009E-3</v>
          </cell>
          <cell r="BI59">
            <v>8.4917357000000009E-3</v>
          </cell>
          <cell r="BJ59">
            <v>8.4917357000000009E-3</v>
          </cell>
          <cell r="BK59">
            <v>8.4917357000000009E-3</v>
          </cell>
          <cell r="BL59">
            <v>8.4917357000000009E-3</v>
          </cell>
          <cell r="BM59">
            <v>8.4917357000000009E-3</v>
          </cell>
          <cell r="BN59">
            <v>1.2479682500000002E-2</v>
          </cell>
          <cell r="BO59">
            <v>7.7324110999999994E-3</v>
          </cell>
          <cell r="BP59">
            <v>8.5460912999999958E-3</v>
          </cell>
          <cell r="BQ59">
            <v>8.5460902999999998E-3</v>
          </cell>
          <cell r="BR59">
            <v>8.5460902999999998E-3</v>
          </cell>
          <cell r="BS59">
            <v>8.5460902999999998E-3</v>
          </cell>
          <cell r="BT59">
            <v>8.5460902999999998E-3</v>
          </cell>
          <cell r="BU59">
            <v>1.02169021E-2</v>
          </cell>
          <cell r="BV59">
            <v>8.4723587999999996E-3</v>
          </cell>
          <cell r="BX59">
            <v>0.31142497503846156</v>
          </cell>
          <cell r="BZ59">
            <v>0</v>
          </cell>
          <cell r="CB59">
            <v>2.3635450000000002E-2</v>
          </cell>
        </row>
        <row r="84">
          <cell r="A84" t="str">
            <v xml:space="preserve">Book Value of Property </v>
          </cell>
          <cell r="B84">
            <v>13.49820721</v>
          </cell>
          <cell r="C84">
            <v>13.50070721</v>
          </cell>
          <cell r="D84">
            <v>13.526131209999999</v>
          </cell>
          <cell r="E84">
            <v>13.526131209999999</v>
          </cell>
          <cell r="F84">
            <v>13.523288209999999</v>
          </cell>
          <cell r="G84">
            <v>13.5430307901</v>
          </cell>
          <cell r="H84">
            <v>17.199999889699999</v>
          </cell>
          <cell r="I84">
            <v>17.2084952897</v>
          </cell>
          <cell r="J84">
            <v>17.2216182702</v>
          </cell>
          <cell r="K84">
            <v>17.237002270200001</v>
          </cell>
          <cell r="L84">
            <v>17.228977020200002</v>
          </cell>
          <cell r="M84">
            <v>17.416238723300001</v>
          </cell>
          <cell r="N84">
            <v>17.477050446</v>
          </cell>
          <cell r="O84">
            <v>17.510032992399999</v>
          </cell>
          <cell r="P84">
            <v>17.5308649509</v>
          </cell>
          <cell r="Q84">
            <v>17.592804960199999</v>
          </cell>
          <cell r="R84">
            <v>17.6013879602</v>
          </cell>
          <cell r="S84">
            <v>17.609970960200002</v>
          </cell>
          <cell r="T84">
            <v>17.618553960200003</v>
          </cell>
          <cell r="U84">
            <v>17.627136960200005</v>
          </cell>
          <cell r="V84">
            <v>17.696507958200005</v>
          </cell>
          <cell r="W84">
            <v>17.705090958200007</v>
          </cell>
          <cell r="X84">
            <v>17.713673958200008</v>
          </cell>
          <cell r="Y84">
            <v>17.72225695820001</v>
          </cell>
          <cell r="Z84">
            <v>17.730839958200011</v>
          </cell>
          <cell r="AA84">
            <v>17.730839958200011</v>
          </cell>
          <cell r="AB84">
            <v>17.730839958200011</v>
          </cell>
          <cell r="AC84">
            <v>17.730839958200011</v>
          </cell>
          <cell r="AD84">
            <v>17.730839958200011</v>
          </cell>
          <cell r="AE84">
            <v>17.736337234600011</v>
          </cell>
          <cell r="AF84">
            <v>17.736337234600011</v>
          </cell>
          <cell r="AG84">
            <v>17.80422556860001</v>
          </cell>
          <cell r="AH84">
            <v>17.80422556860001</v>
          </cell>
          <cell r="AI84">
            <v>17.80422556860001</v>
          </cell>
          <cell r="AJ84">
            <v>17.80422556860001</v>
          </cell>
          <cell r="AK84">
            <v>17.80422556860001</v>
          </cell>
          <cell r="AL84">
            <v>17.80422556860001</v>
          </cell>
          <cell r="AM84">
            <v>17.80422556860001</v>
          </cell>
          <cell r="AN84">
            <v>17.80422556860001</v>
          </cell>
          <cell r="AO84">
            <v>17.80422556860001</v>
          </cell>
          <cell r="AP84">
            <v>17.80422556860001</v>
          </cell>
          <cell r="AQ84">
            <v>17.80422556860001</v>
          </cell>
          <cell r="AR84">
            <v>17.80422556860001</v>
          </cell>
          <cell r="AS84">
            <v>17.80422556860001</v>
          </cell>
          <cell r="AT84">
            <v>17.80422556860001</v>
          </cell>
          <cell r="AU84">
            <v>17.80422556860001</v>
          </cell>
          <cell r="AV84">
            <v>17.80422556860001</v>
          </cell>
          <cell r="AW84">
            <v>17.80422556860001</v>
          </cell>
          <cell r="AX84">
            <v>17.825591869400011</v>
          </cell>
          <cell r="AY84">
            <v>17.827781306200009</v>
          </cell>
          <cell r="AZ84">
            <v>18.06023067340001</v>
          </cell>
          <cell r="BA84">
            <v>18.08705979010001</v>
          </cell>
          <cell r="BB84">
            <v>18.08705979010001</v>
          </cell>
          <cell r="BC84">
            <v>18.08705979010001</v>
          </cell>
          <cell r="BD84">
            <v>18.08705979010001</v>
          </cell>
          <cell r="BE84">
            <v>18.08705979010001</v>
          </cell>
          <cell r="BF84">
            <v>18.089073357800011</v>
          </cell>
          <cell r="BG84">
            <v>18.089073357800011</v>
          </cell>
          <cell r="BH84">
            <v>18.11367002430001</v>
          </cell>
          <cell r="BI84">
            <v>18.11367002430001</v>
          </cell>
          <cell r="BJ84">
            <v>18.11367002430001</v>
          </cell>
          <cell r="BK84">
            <v>18.11367002430001</v>
          </cell>
          <cell r="BL84">
            <v>18.11367002430001</v>
          </cell>
          <cell r="BM84">
            <v>18.11367002430001</v>
          </cell>
          <cell r="BN84">
            <v>18.117657971100009</v>
          </cell>
          <cell r="BO84">
            <v>18.117657971100009</v>
          </cell>
          <cell r="BP84">
            <v>18.166478851000008</v>
          </cell>
          <cell r="BQ84">
            <v>18.166478851000008</v>
          </cell>
          <cell r="BR84">
            <v>18.166478851000008</v>
          </cell>
          <cell r="BS84">
            <v>18.166478851000008</v>
          </cell>
          <cell r="BT84">
            <v>18.166478851000008</v>
          </cell>
          <cell r="BU84">
            <v>18.168149662800008</v>
          </cell>
          <cell r="BV84">
            <v>18.168149662800008</v>
          </cell>
          <cell r="BX84">
            <v>17.477050446</v>
          </cell>
          <cell r="BZ84" t="e">
            <v>#VALUE!</v>
          </cell>
          <cell r="CB84">
            <v>13.49820721</v>
          </cell>
        </row>
      </sheetData>
      <sheetData sheetId="20" refreshError="1">
        <row r="16">
          <cell r="A16" t="str">
            <v>Gross Income</v>
          </cell>
          <cell r="B16">
            <v>3.5920880900000012</v>
          </cell>
          <cell r="C16">
            <v>0.30831565620000001</v>
          </cell>
          <cell r="D16">
            <v>0.30821530660000002</v>
          </cell>
          <cell r="E16">
            <v>0.31241922650000004</v>
          </cell>
          <cell r="F16">
            <v>0.31180422650000006</v>
          </cell>
          <cell r="G16">
            <v>0.30916960150000006</v>
          </cell>
          <cell r="H16">
            <v>0.29747722650000002</v>
          </cell>
          <cell r="I16">
            <v>0.32620622650000003</v>
          </cell>
          <cell r="J16">
            <v>0.31970422650000002</v>
          </cell>
          <cell r="K16">
            <v>0.31711022650000004</v>
          </cell>
          <cell r="L16">
            <v>0.31224122650000002</v>
          </cell>
          <cell r="M16">
            <v>0.31422822650000004</v>
          </cell>
          <cell r="N16">
            <v>0.3088816875</v>
          </cell>
          <cell r="O16">
            <v>0.31308985350000001</v>
          </cell>
          <cell r="P16">
            <v>0.31308985350000001</v>
          </cell>
          <cell r="Q16">
            <v>0.31308985350000001</v>
          </cell>
          <cell r="R16">
            <v>0.31308985350000001</v>
          </cell>
          <cell r="S16">
            <v>0.31308985350000001</v>
          </cell>
          <cell r="T16">
            <v>0.31308985350000001</v>
          </cell>
          <cell r="U16">
            <v>0.31308985350000001</v>
          </cell>
          <cell r="V16">
            <v>0.31975269720000005</v>
          </cell>
          <cell r="W16">
            <v>0.33004982220000006</v>
          </cell>
          <cell r="X16">
            <v>0.33004982220000006</v>
          </cell>
          <cell r="Y16">
            <v>0.33004982220000006</v>
          </cell>
          <cell r="Z16">
            <v>0.33004982220000006</v>
          </cell>
          <cell r="AA16">
            <v>0.33081041400000005</v>
          </cell>
          <cell r="AB16">
            <v>0.33081041400000005</v>
          </cell>
          <cell r="AC16">
            <v>0.33081041400000005</v>
          </cell>
          <cell r="AD16">
            <v>0.33081041400000005</v>
          </cell>
          <cell r="AE16">
            <v>0.33081041400000005</v>
          </cell>
          <cell r="AF16">
            <v>0.33081041400000005</v>
          </cell>
          <cell r="AG16">
            <v>0.33081041400000005</v>
          </cell>
          <cell r="AH16">
            <v>0.33081041400000005</v>
          </cell>
          <cell r="AI16">
            <v>0.33081041400000005</v>
          </cell>
          <cell r="AJ16">
            <v>0.33081041400000005</v>
          </cell>
          <cell r="AK16">
            <v>0.33081041400000005</v>
          </cell>
          <cell r="AL16">
            <v>0.33081041400000005</v>
          </cell>
          <cell r="AM16">
            <v>0.33159002140000005</v>
          </cell>
          <cell r="AN16">
            <v>0.33159002140000005</v>
          </cell>
          <cell r="AO16">
            <v>0.33159002140000005</v>
          </cell>
          <cell r="AP16">
            <v>0.33159002140000005</v>
          </cell>
          <cell r="AQ16">
            <v>0.33159002140000005</v>
          </cell>
          <cell r="AR16">
            <v>0.33159002140000005</v>
          </cell>
          <cell r="AS16">
            <v>0.33159002140000005</v>
          </cell>
          <cell r="AT16">
            <v>0.20132252340000001</v>
          </cell>
          <cell r="AU16">
            <v>0</v>
          </cell>
          <cell r="AV16">
            <v>0.1480481172</v>
          </cell>
          <cell r="AW16">
            <v>0.34164949020000002</v>
          </cell>
          <cell r="AX16">
            <v>0.34164949020000002</v>
          </cell>
          <cell r="AY16">
            <v>0.34244858590000005</v>
          </cell>
          <cell r="AZ16">
            <v>0.34244858590000005</v>
          </cell>
          <cell r="BA16">
            <v>0.34244858590000005</v>
          </cell>
          <cell r="BB16">
            <v>0.34244858590000005</v>
          </cell>
          <cell r="BC16">
            <v>0.34244858590000005</v>
          </cell>
          <cell r="BD16">
            <v>0.34244858590000005</v>
          </cell>
          <cell r="BE16">
            <v>0.34244858590000005</v>
          </cell>
          <cell r="BF16">
            <v>0.34244858590000005</v>
          </cell>
          <cell r="BG16">
            <v>0.34244858590000005</v>
          </cell>
          <cell r="BH16">
            <v>0.34244858590000005</v>
          </cell>
          <cell r="BI16">
            <v>0.34244858590000005</v>
          </cell>
          <cell r="BJ16">
            <v>0.34244858590000005</v>
          </cell>
          <cell r="BK16">
            <v>0.34326766019999999</v>
          </cell>
          <cell r="BL16">
            <v>0.34326766019999999</v>
          </cell>
          <cell r="BM16">
            <v>0.34326766019999999</v>
          </cell>
          <cell r="BN16">
            <v>0.34326766019999999</v>
          </cell>
          <cell r="BO16">
            <v>0.34326766019999999</v>
          </cell>
          <cell r="BP16">
            <v>0.34326766019999999</v>
          </cell>
          <cell r="BQ16">
            <v>0.34326766019999999</v>
          </cell>
          <cell r="BR16">
            <v>0.34326766019999999</v>
          </cell>
          <cell r="BS16">
            <v>0.34326766019999999</v>
          </cell>
          <cell r="BT16">
            <v>0.34822691019999996</v>
          </cell>
          <cell r="BU16">
            <v>0.35471209770000001</v>
          </cell>
          <cell r="BV16">
            <v>0.35471209770000001</v>
          </cell>
          <cell r="BX16">
            <v>3.7457730637999997</v>
          </cell>
          <cell r="BZ16">
            <v>0.35555164839999998</v>
          </cell>
          <cell r="CB16">
            <v>3.5920880900000012</v>
          </cell>
        </row>
        <row r="25">
          <cell r="A25" t="str">
            <v>Total Expenses</v>
          </cell>
          <cell r="B25">
            <v>0.34712219000000005</v>
          </cell>
          <cell r="C25">
            <v>2.7126050400000001E-2</v>
          </cell>
          <cell r="D25">
            <v>2.5689940099999999E-2</v>
          </cell>
          <cell r="E25">
            <v>2.9857139799999998E-2</v>
          </cell>
          <cell r="F25">
            <v>3.2794390100000001E-2</v>
          </cell>
          <cell r="G25">
            <v>2.66069203E-2</v>
          </cell>
          <cell r="H25">
            <v>3.1133610200000002E-2</v>
          </cell>
          <cell r="I25">
            <v>4.4176909E-2</v>
          </cell>
          <cell r="J25">
            <v>3.7143809999999999E-2</v>
          </cell>
          <cell r="K25">
            <v>3.5691609400000004E-2</v>
          </cell>
          <cell r="L25">
            <v>3.1835240200000003E-2</v>
          </cell>
          <cell r="M25">
            <v>3.3966099800000003E-2</v>
          </cell>
          <cell r="N25">
            <v>2.6679999999999999E-2</v>
          </cell>
          <cell r="O25">
            <v>3.0154E-2</v>
          </cell>
          <cell r="P25">
            <v>3.2436E-2</v>
          </cell>
          <cell r="Q25">
            <v>3.0154E-2</v>
          </cell>
          <cell r="R25">
            <v>3.0154E-2</v>
          </cell>
          <cell r="S25">
            <v>3.0374000000000002E-2</v>
          </cell>
          <cell r="T25">
            <v>3.0154E-2</v>
          </cell>
          <cell r="U25">
            <v>3.0483999999999997E-2</v>
          </cell>
          <cell r="V25">
            <v>3.1717999999999996E-2</v>
          </cell>
          <cell r="W25">
            <v>3.0483999999999997E-2</v>
          </cell>
          <cell r="X25">
            <v>3.2133999999999996E-2</v>
          </cell>
          <cell r="Y25">
            <v>3.0704000000000002E-2</v>
          </cell>
          <cell r="Z25">
            <v>3.0483999999999997E-2</v>
          </cell>
          <cell r="AA25">
            <v>3.0907849899999999E-2</v>
          </cell>
          <cell r="AB25">
            <v>3.3246899899999995E-2</v>
          </cell>
          <cell r="AC25">
            <v>3.0907849899999999E-2</v>
          </cell>
          <cell r="AD25">
            <v>3.0907849899999999E-2</v>
          </cell>
          <cell r="AE25">
            <v>3.1133349899999999E-2</v>
          </cell>
          <cell r="AF25">
            <v>3.0907849899999999E-2</v>
          </cell>
          <cell r="AG25">
            <v>3.12461001E-2</v>
          </cell>
          <cell r="AH25">
            <v>3.2510950099999998E-2</v>
          </cell>
          <cell r="AI25">
            <v>3.12461001E-2</v>
          </cell>
          <cell r="AJ25">
            <v>3.2937350099999999E-2</v>
          </cell>
          <cell r="AK25">
            <v>3.1471600099999997E-2</v>
          </cell>
          <cell r="AL25">
            <v>3.12461001E-2</v>
          </cell>
          <cell r="AM25">
            <v>3.1680546699999999E-2</v>
          </cell>
          <cell r="AN25">
            <v>3.4078073E-2</v>
          </cell>
          <cell r="AO25">
            <v>3.1680546699999999E-2</v>
          </cell>
          <cell r="AP25">
            <v>3.1680546699999999E-2</v>
          </cell>
          <cell r="AQ25">
            <v>3.1911684099999997E-2</v>
          </cell>
          <cell r="AR25">
            <v>3.1680546699999999E-2</v>
          </cell>
          <cell r="AS25">
            <v>3.20272526E-2</v>
          </cell>
          <cell r="AT25">
            <v>3.3323723799999996E-2</v>
          </cell>
          <cell r="AU25">
            <v>3.20272526E-2</v>
          </cell>
          <cell r="AV25">
            <v>4.4540730300000005E-2</v>
          </cell>
          <cell r="AW25">
            <v>4.5516434100000003E-2</v>
          </cell>
          <cell r="AX25">
            <v>4.5285296600000004E-2</v>
          </cell>
          <cell r="AY25">
            <v>4.5730604600000009E-2</v>
          </cell>
          <cell r="AZ25">
            <v>4.8188069000000007E-2</v>
          </cell>
          <cell r="BA25">
            <v>4.5730604600000009E-2</v>
          </cell>
          <cell r="BB25">
            <v>4.5730604600000009E-2</v>
          </cell>
          <cell r="BC25">
            <v>4.5967520400000003E-2</v>
          </cell>
          <cell r="BD25">
            <v>4.5730604600000009E-2</v>
          </cell>
          <cell r="BE25">
            <v>4.6085978900000005E-2</v>
          </cell>
          <cell r="BF25">
            <v>4.7414861700000005E-2</v>
          </cell>
          <cell r="BG25">
            <v>4.6085978900000005E-2</v>
          </cell>
          <cell r="BH25">
            <v>4.7862848500000006E-2</v>
          </cell>
          <cell r="BI25">
            <v>4.6322894600000004E-2</v>
          </cell>
          <cell r="BJ25">
            <v>4.6085978900000005E-2</v>
          </cell>
          <cell r="BK25">
            <v>4.6542417700000005E-2</v>
          </cell>
          <cell r="BL25">
            <v>4.9061318800000003E-2</v>
          </cell>
          <cell r="BM25">
            <v>4.6542417700000005E-2</v>
          </cell>
          <cell r="BN25">
            <v>4.6542417700000005E-2</v>
          </cell>
          <cell r="BO25">
            <v>4.6785256600000012E-2</v>
          </cell>
          <cell r="BP25">
            <v>4.6542417700000005E-2</v>
          </cell>
          <cell r="BQ25">
            <v>4.6906676600000002E-2</v>
          </cell>
          <cell r="BR25">
            <v>4.82687818E-2</v>
          </cell>
          <cell r="BS25">
            <v>4.6906676600000002E-2</v>
          </cell>
          <cell r="BT25">
            <v>4.8727967600000005E-2</v>
          </cell>
          <cell r="BU25">
            <v>6.0882857300000003E-2</v>
          </cell>
          <cell r="BV25">
            <v>4.6906676600000002E-2</v>
          </cell>
          <cell r="BX25">
            <v>0.38270171929999997</v>
          </cell>
          <cell r="BZ25" t="e">
            <v>#VALUE!</v>
          </cell>
          <cell r="CB25">
            <v>0.34712219000000005</v>
          </cell>
        </row>
        <row r="31">
          <cell r="A31" t="str">
            <v>Net Property Income</v>
          </cell>
          <cell r="B31">
            <v>3.2449659000000013</v>
          </cell>
          <cell r="C31">
            <v>0.28118960580000002</v>
          </cell>
          <cell r="D31">
            <v>0.28252536650000004</v>
          </cell>
          <cell r="E31">
            <v>0.28256208670000005</v>
          </cell>
          <cell r="F31">
            <v>0.27900983640000004</v>
          </cell>
          <cell r="G31">
            <v>0.28256268120000005</v>
          </cell>
          <cell r="H31">
            <v>0.26634361630000003</v>
          </cell>
          <cell r="I31">
            <v>0.28202931750000004</v>
          </cell>
          <cell r="J31">
            <v>0.28256041650000002</v>
          </cell>
          <cell r="K31">
            <v>0.28141861710000005</v>
          </cell>
          <cell r="L31">
            <v>0.28040598630000002</v>
          </cell>
          <cell r="M31">
            <v>0.28026212670000006</v>
          </cell>
          <cell r="N31">
            <v>0.28220168750000002</v>
          </cell>
          <cell r="O31">
            <v>0.2829358535</v>
          </cell>
          <cell r="P31">
            <v>0.28065385349999999</v>
          </cell>
          <cell r="Q31">
            <v>0.2829358535</v>
          </cell>
          <cell r="R31">
            <v>0.2829358535</v>
          </cell>
          <cell r="S31">
            <v>0.2827158535</v>
          </cell>
          <cell r="T31">
            <v>0.2829358535</v>
          </cell>
          <cell r="U31">
            <v>0.2826058535</v>
          </cell>
          <cell r="V31">
            <v>0.28803469720000008</v>
          </cell>
          <cell r="W31">
            <v>0.29956582220000005</v>
          </cell>
          <cell r="X31">
            <v>0.29791582220000007</v>
          </cell>
          <cell r="Y31">
            <v>0.29934582220000006</v>
          </cell>
          <cell r="Z31">
            <v>0.29956582220000005</v>
          </cell>
          <cell r="AA31">
            <v>0.29990256410000005</v>
          </cell>
          <cell r="AB31">
            <v>0.29756351410000004</v>
          </cell>
          <cell r="AC31">
            <v>0.29990256410000005</v>
          </cell>
          <cell r="AD31">
            <v>0.29990256410000005</v>
          </cell>
          <cell r="AE31">
            <v>0.29967706410000006</v>
          </cell>
          <cell r="AF31">
            <v>0.29990256410000005</v>
          </cell>
          <cell r="AG31">
            <v>0.29956431390000005</v>
          </cell>
          <cell r="AH31">
            <v>0.29829946390000006</v>
          </cell>
          <cell r="AI31">
            <v>0.29956431390000005</v>
          </cell>
          <cell r="AJ31">
            <v>0.29787306390000007</v>
          </cell>
          <cell r="AK31">
            <v>0.29933881390000006</v>
          </cell>
          <cell r="AL31">
            <v>0.29956431390000005</v>
          </cell>
          <cell r="AM31">
            <v>0.29990947470000007</v>
          </cell>
          <cell r="AN31">
            <v>0.29751194840000006</v>
          </cell>
          <cell r="AO31">
            <v>0.29990947470000007</v>
          </cell>
          <cell r="AP31">
            <v>0.29990947470000007</v>
          </cell>
          <cell r="AQ31">
            <v>0.29967833730000004</v>
          </cell>
          <cell r="AR31">
            <v>0.29990947470000007</v>
          </cell>
          <cell r="AS31">
            <v>0.29956276880000005</v>
          </cell>
          <cell r="AT31">
            <v>0.16799879960000003</v>
          </cell>
          <cell r="AU31">
            <v>-3.20272526E-2</v>
          </cell>
          <cell r="AV31">
            <v>0.1035073869</v>
          </cell>
          <cell r="AW31">
            <v>0.29613305610000001</v>
          </cell>
          <cell r="AX31">
            <v>0.29636419359999999</v>
          </cell>
          <cell r="AY31">
            <v>0.29671798130000004</v>
          </cell>
          <cell r="AZ31">
            <v>0.29426051690000005</v>
          </cell>
          <cell r="BA31">
            <v>0.29671798130000004</v>
          </cell>
          <cell r="BB31">
            <v>0.29671798130000004</v>
          </cell>
          <cell r="BC31">
            <v>0.29648106550000003</v>
          </cell>
          <cell r="BD31">
            <v>0.29671798130000004</v>
          </cell>
          <cell r="BE31">
            <v>0.29636260700000006</v>
          </cell>
          <cell r="BF31">
            <v>0.29503372420000007</v>
          </cell>
          <cell r="BG31">
            <v>0.29636260700000006</v>
          </cell>
          <cell r="BH31">
            <v>0.29458573740000005</v>
          </cell>
          <cell r="BI31">
            <v>0.29612569130000005</v>
          </cell>
          <cell r="BJ31">
            <v>0.29636260700000006</v>
          </cell>
          <cell r="BK31">
            <v>0.29672524249999999</v>
          </cell>
          <cell r="BL31">
            <v>0.29420634140000002</v>
          </cell>
          <cell r="BM31">
            <v>0.29672524249999999</v>
          </cell>
          <cell r="BN31">
            <v>0.29672524249999999</v>
          </cell>
          <cell r="BO31">
            <v>0.2964824036</v>
          </cell>
          <cell r="BP31">
            <v>0.29672524249999999</v>
          </cell>
          <cell r="BQ31">
            <v>0.29636098359999996</v>
          </cell>
          <cell r="BR31">
            <v>0.2949988784</v>
          </cell>
          <cell r="BS31">
            <v>0.29636098359999996</v>
          </cell>
          <cell r="BT31">
            <v>0.29949894259999998</v>
          </cell>
          <cell r="BU31">
            <v>0.29382924040000002</v>
          </cell>
          <cell r="BV31">
            <v>0.30780542109999998</v>
          </cell>
          <cell r="BX31">
            <v>3.3630713444999998</v>
          </cell>
          <cell r="BZ31" t="e">
            <v>#VALUE!</v>
          </cell>
          <cell r="CB31">
            <v>3.2449659000000013</v>
          </cell>
        </row>
        <row r="59">
          <cell r="A59" t="str">
            <v xml:space="preserve">Total Tangible CapEx </v>
          </cell>
          <cell r="B59">
            <v>0.27552021733335968</v>
          </cell>
          <cell r="C59">
            <v>3.8802000000000003E-2</v>
          </cell>
          <cell r="D59">
            <v>1.79725801E-2</v>
          </cell>
          <cell r="E59">
            <v>0.13524600000000001</v>
          </cell>
          <cell r="F59">
            <v>1.9961E-2</v>
          </cell>
          <cell r="G59">
            <v>5.3030000000000004E-3</v>
          </cell>
          <cell r="H59">
            <v>1.33621396E-2</v>
          </cell>
          <cell r="I59">
            <v>-3.0349999999999999E-3</v>
          </cell>
          <cell r="J59">
            <v>1.0004809600000001E-2</v>
          </cell>
          <cell r="K59">
            <v>0.1831475508</v>
          </cell>
          <cell r="L59">
            <v>1.2880879899999999E-2</v>
          </cell>
          <cell r="M59">
            <v>1.7604000000000002E-2</v>
          </cell>
          <cell r="N59">
            <v>0.2</v>
          </cell>
          <cell r="O59">
            <v>0.23219799999999999</v>
          </cell>
          <cell r="P59">
            <v>0.23219799999999999</v>
          </cell>
          <cell r="Q59">
            <v>0.23219799999999999</v>
          </cell>
          <cell r="R59">
            <v>0.23219799999999999</v>
          </cell>
          <cell r="S59">
            <v>0.23219799999999999</v>
          </cell>
          <cell r="T59">
            <v>0.23219799999999999</v>
          </cell>
          <cell r="U59">
            <v>0.10415000000000001</v>
          </cell>
          <cell r="V59">
            <v>0.10415000000000001</v>
          </cell>
          <cell r="W59">
            <v>0.10415000000000001</v>
          </cell>
          <cell r="X59">
            <v>0.10415000000000001</v>
          </cell>
          <cell r="Y59">
            <v>0.10415000000000001</v>
          </cell>
          <cell r="Z59">
            <v>0.10415000000000001</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2.8740933600000001E-2</v>
          </cell>
          <cell r="AU59">
            <v>0</v>
          </cell>
          <cell r="AV59">
            <v>1.07799464E-2</v>
          </cell>
          <cell r="AW59">
            <v>1.3258044000000002E-2</v>
          </cell>
          <cell r="AX59">
            <v>1.3258044000000002E-2</v>
          </cell>
          <cell r="AY59">
            <v>1.3258044000000002E-2</v>
          </cell>
          <cell r="AZ59">
            <v>1.3258044000000002E-2</v>
          </cell>
          <cell r="BA59">
            <v>1.3258044000000002E-2</v>
          </cell>
          <cell r="BB59">
            <v>1.3258044000000002E-2</v>
          </cell>
          <cell r="BC59">
            <v>1.3258044000000002E-2</v>
          </cell>
          <cell r="BD59">
            <v>1.3258044000000002E-2</v>
          </cell>
          <cell r="BE59">
            <v>1.3258044000000002E-2</v>
          </cell>
          <cell r="BF59">
            <v>1.3258044000000002E-2</v>
          </cell>
          <cell r="BG59">
            <v>1.3258044000000002E-2</v>
          </cell>
          <cell r="BH59">
            <v>1.3258044000000002E-2</v>
          </cell>
          <cell r="BI59">
            <v>1.3258044000000002E-2</v>
          </cell>
          <cell r="BJ59">
            <v>1.3258044000000002E-2</v>
          </cell>
          <cell r="BK59">
            <v>1.3258044000000002E-2</v>
          </cell>
          <cell r="BL59">
            <v>1.3258044000000002E-2</v>
          </cell>
          <cell r="BM59">
            <v>1.3258044000000002E-2</v>
          </cell>
          <cell r="BN59">
            <v>1.3258044000000002E-2</v>
          </cell>
          <cell r="BO59">
            <v>1.3258044000000002E-2</v>
          </cell>
          <cell r="BP59">
            <v>1.3258044000000002E-2</v>
          </cell>
          <cell r="BQ59">
            <v>1.3258044000000002E-2</v>
          </cell>
          <cell r="BR59">
            <v>1.3258044000000002E-2</v>
          </cell>
          <cell r="BS59">
            <v>1.3258044000000002E-2</v>
          </cell>
          <cell r="BT59">
            <v>1.3258044000000002E-2</v>
          </cell>
          <cell r="BU59">
            <v>1.3258044000000002E-2</v>
          </cell>
          <cell r="BV59">
            <v>1.3258044000000002E-2</v>
          </cell>
          <cell r="BX59">
            <v>0.65124895999999999</v>
          </cell>
          <cell r="BZ59">
            <v>0</v>
          </cell>
          <cell r="CB59">
            <v>0.27552021733335968</v>
          </cell>
        </row>
        <row r="84">
          <cell r="A84" t="str">
            <v xml:space="preserve">Book Value of Property </v>
          </cell>
          <cell r="B84">
            <v>41.753151249999995</v>
          </cell>
          <cell r="C84">
            <v>41.847863249999989</v>
          </cell>
          <cell r="D84">
            <v>41.919075830099992</v>
          </cell>
          <cell r="E84">
            <v>42.107483830099994</v>
          </cell>
          <cell r="F84">
            <v>42.184546830099997</v>
          </cell>
          <cell r="G84">
            <v>42.244033160099995</v>
          </cell>
          <cell r="H84">
            <v>42.399998299699995</v>
          </cell>
          <cell r="I84">
            <v>42.458959299699998</v>
          </cell>
          <cell r="J84">
            <v>42.517691259299994</v>
          </cell>
          <cell r="K84">
            <v>42.758533770199989</v>
          </cell>
          <cell r="L84">
            <v>42.828080310099992</v>
          </cell>
          <cell r="M84">
            <v>42.907902310099992</v>
          </cell>
          <cell r="N84">
            <v>43.164578443858112</v>
          </cell>
          <cell r="O84">
            <v>43.453662190604867</v>
          </cell>
          <cell r="P84">
            <v>43.742786435186851</v>
          </cell>
          <cell r="Q84">
            <v>44.031689965454866</v>
          </cell>
          <cell r="R84">
            <v>44.320643197148414</v>
          </cell>
          <cell r="S84">
            <v>44.60963412392686</v>
          </cell>
          <cell r="T84">
            <v>44.89866371453882</v>
          </cell>
          <cell r="U84">
            <v>45.059504775289277</v>
          </cell>
          <cell r="V84">
            <v>45.220389248984752</v>
          </cell>
          <cell r="W84">
            <v>45.381063089943403</v>
          </cell>
          <cell r="X84">
            <v>45.541805144981502</v>
          </cell>
          <cell r="Y84">
            <v>45.702581150026113</v>
          </cell>
          <cell r="Z84">
            <v>45.863396271907199</v>
          </cell>
          <cell r="AA84">
            <v>45.919560046100749</v>
          </cell>
          <cell r="AB84">
            <v>45.97576701359052</v>
          </cell>
          <cell r="AC84">
            <v>46.031785084921296</v>
          </cell>
          <cell r="AD84">
            <v>46.087819665901364</v>
          </cell>
          <cell r="AE84">
            <v>46.143886869568775</v>
          </cell>
          <cell r="AF84">
            <v>46.199987434829254</v>
          </cell>
          <cell r="AG84">
            <v>46.256207190413448</v>
          </cell>
          <cell r="AH84">
            <v>46.312459512976545</v>
          </cell>
          <cell r="AI84">
            <v>46.368553756823431</v>
          </cell>
          <cell r="AJ84">
            <v>46.424737386779377</v>
          </cell>
          <cell r="AK84">
            <v>46.480947531294291</v>
          </cell>
          <cell r="AL84">
            <v>46.537184864086498</v>
          </cell>
          <cell r="AM84">
            <v>46.592680979206776</v>
          </cell>
          <cell r="AN84">
            <v>46.648193458427841</v>
          </cell>
          <cell r="AO84">
            <v>46.703624890462059</v>
          </cell>
          <cell r="AP84">
            <v>46.759123317361841</v>
          </cell>
          <cell r="AQ84">
            <v>46.81463476822487</v>
          </cell>
          <cell r="AR84">
            <v>46.870161222164818</v>
          </cell>
          <cell r="AS84">
            <v>46.925750694897921</v>
          </cell>
          <cell r="AT84">
            <v>47.010250774611002</v>
          </cell>
          <cell r="AU84">
            <v>47.065778389481345</v>
          </cell>
          <cell r="AV84">
            <v>47.916853253868133</v>
          </cell>
          <cell r="AW84">
            <v>47.972459020479427</v>
          </cell>
          <cell r="AX84">
            <v>48.028078719701462</v>
          </cell>
          <cell r="AY84">
            <v>48.083763782148147</v>
          </cell>
          <cell r="AZ84">
            <v>48.139463068294461</v>
          </cell>
          <cell r="BA84">
            <v>48.195090479797692</v>
          </cell>
          <cell r="BB84">
            <v>48.250781620273557</v>
          </cell>
          <cell r="BC84">
            <v>48.30648539933209</v>
          </cell>
          <cell r="BD84">
            <v>48.362203594740826</v>
          </cell>
          <cell r="BE84">
            <v>48.418232526446239</v>
          </cell>
          <cell r="BF84">
            <v>48.474273502395334</v>
          </cell>
          <cell r="BG84">
            <v>48.530258553510329</v>
          </cell>
          <cell r="BH84">
            <v>48.585871162532626</v>
          </cell>
          <cell r="BI84">
            <v>48.641484716084392</v>
          </cell>
          <cell r="BJ84">
            <v>48.697099237864428</v>
          </cell>
          <cell r="BK84">
            <v>48.752788827150141</v>
          </cell>
          <cell r="BL84">
            <v>48.808479375260106</v>
          </cell>
          <cell r="BM84">
            <v>48.864165470289542</v>
          </cell>
          <cell r="BN84">
            <v>48.920001422311451</v>
          </cell>
          <cell r="BO84">
            <v>48.975837934067691</v>
          </cell>
          <cell r="BP84">
            <v>49.031675021119398</v>
          </cell>
          <cell r="BQ84">
            <v>49.087364421879535</v>
          </cell>
          <cell r="BR84">
            <v>49.143054679471497</v>
          </cell>
          <cell r="BS84">
            <v>49.19874043662481</v>
          </cell>
          <cell r="BT84">
            <v>49.254426959119421</v>
          </cell>
          <cell r="BU84">
            <v>49.310114265739273</v>
          </cell>
          <cell r="BV84">
            <v>49.365802375968428</v>
          </cell>
          <cell r="BX84">
            <v>43.164578443858112</v>
          </cell>
          <cell r="BZ84" t="e">
            <v>#VALUE!</v>
          </cell>
          <cell r="CB84">
            <v>41.753151249999995</v>
          </cell>
        </row>
      </sheetData>
      <sheetData sheetId="21" refreshError="1">
        <row r="16">
          <cell r="A16" t="str">
            <v>Gross Income</v>
          </cell>
          <cell r="B16">
            <v>2.9301845800000001</v>
          </cell>
          <cell r="C16">
            <v>0.31095771879999995</v>
          </cell>
          <cell r="D16">
            <v>0.30700006869999996</v>
          </cell>
          <cell r="E16">
            <v>0.3318202884</v>
          </cell>
          <cell r="F16">
            <v>0.30902280460000003</v>
          </cell>
          <cell r="G16">
            <v>0.30993790039999997</v>
          </cell>
          <cell r="H16">
            <v>0.32399712499999994</v>
          </cell>
          <cell r="I16">
            <v>0.31223186919999996</v>
          </cell>
          <cell r="J16">
            <v>0.30940249419999999</v>
          </cell>
          <cell r="K16">
            <v>0.33107883590000003</v>
          </cell>
          <cell r="L16">
            <v>0.31883860809999998</v>
          </cell>
          <cell r="M16">
            <v>0.32051658590000004</v>
          </cell>
          <cell r="N16">
            <v>0.32261443510000004</v>
          </cell>
          <cell r="O16">
            <v>0.32876028369999999</v>
          </cell>
          <cell r="P16">
            <v>0.33072374520000003</v>
          </cell>
          <cell r="Q16">
            <v>0.33072374520000003</v>
          </cell>
          <cell r="R16">
            <v>0.33072374520000003</v>
          </cell>
          <cell r="S16">
            <v>0.33072374520000003</v>
          </cell>
          <cell r="T16">
            <v>0.33201797560000001</v>
          </cell>
          <cell r="U16">
            <v>0.33438801470000001</v>
          </cell>
          <cell r="V16">
            <v>0.33652245120000002</v>
          </cell>
          <cell r="W16">
            <v>0.3429257725</v>
          </cell>
          <cell r="X16">
            <v>0.3429257725</v>
          </cell>
          <cell r="Y16">
            <v>0.3429257725</v>
          </cell>
          <cell r="Z16">
            <v>0.3429257725</v>
          </cell>
          <cell r="AA16">
            <v>0.34495545219999996</v>
          </cell>
          <cell r="AB16">
            <v>0.34698151119999998</v>
          </cell>
          <cell r="AC16">
            <v>0.34698151119999998</v>
          </cell>
          <cell r="AD16">
            <v>0.34698151119999998</v>
          </cell>
          <cell r="AE16">
            <v>0.34698151119999998</v>
          </cell>
          <cell r="AF16">
            <v>0.34832104249999996</v>
          </cell>
          <cell r="AG16">
            <v>0.35076217529999998</v>
          </cell>
          <cell r="AH16">
            <v>0.35136460399999997</v>
          </cell>
          <cell r="AI16">
            <v>0.35294597220000001</v>
          </cell>
          <cell r="AJ16">
            <v>0.35294597220000001</v>
          </cell>
          <cell r="AK16">
            <v>0.35294597220000001</v>
          </cell>
          <cell r="AL16">
            <v>0.35294597220000001</v>
          </cell>
          <cell r="AM16">
            <v>0.35509853810000003</v>
          </cell>
          <cell r="AN16">
            <v>0.35722637010000002</v>
          </cell>
          <cell r="AO16">
            <v>0.35722637010000002</v>
          </cell>
          <cell r="AP16">
            <v>0.35722637010000002</v>
          </cell>
          <cell r="AQ16">
            <v>0.35722637010000002</v>
          </cell>
          <cell r="AR16">
            <v>0.35722637010000002</v>
          </cell>
          <cell r="AS16">
            <v>0.35974074510000004</v>
          </cell>
          <cell r="AT16">
            <v>0.34894126269999998</v>
          </cell>
          <cell r="AU16">
            <v>0.33088717870000001</v>
          </cell>
          <cell r="AV16">
            <v>0.36101034279999999</v>
          </cell>
          <cell r="AW16">
            <v>0.36101034279999999</v>
          </cell>
          <cell r="AX16">
            <v>0.36101034279999999</v>
          </cell>
          <cell r="AY16">
            <v>0.36315415279999996</v>
          </cell>
          <cell r="AZ16">
            <v>0.36531258249999998</v>
          </cell>
          <cell r="BA16">
            <v>0.36531258249999998</v>
          </cell>
          <cell r="BB16">
            <v>0.36531258249999998</v>
          </cell>
          <cell r="BC16">
            <v>0.36531258249999998</v>
          </cell>
          <cell r="BD16">
            <v>0.36531258249999998</v>
          </cell>
          <cell r="BE16">
            <v>0.36531258249999998</v>
          </cell>
          <cell r="BF16">
            <v>0.36586815279999996</v>
          </cell>
          <cell r="BG16">
            <v>0.36753487159999998</v>
          </cell>
          <cell r="BH16">
            <v>0.36753487159999998</v>
          </cell>
          <cell r="BI16">
            <v>0.36753487159999998</v>
          </cell>
          <cell r="BJ16">
            <v>0.36753487159999998</v>
          </cell>
          <cell r="BK16">
            <v>0.36973711909999996</v>
          </cell>
          <cell r="BL16">
            <v>0.37196436129999999</v>
          </cell>
          <cell r="BM16">
            <v>0.37196436129999999</v>
          </cell>
          <cell r="BN16">
            <v>0.37196436129999999</v>
          </cell>
          <cell r="BO16">
            <v>0.37196436129999999</v>
          </cell>
          <cell r="BP16">
            <v>0.37196436129999999</v>
          </cell>
          <cell r="BQ16">
            <v>0.37455415819999993</v>
          </cell>
          <cell r="BR16">
            <v>0.37496571969999998</v>
          </cell>
          <cell r="BS16">
            <v>0.3767358301</v>
          </cell>
          <cell r="BT16">
            <v>0.37786020509999996</v>
          </cell>
          <cell r="BU16">
            <v>0.37786020509999996</v>
          </cell>
          <cell r="BV16">
            <v>0.37786020509999996</v>
          </cell>
          <cell r="BX16">
            <v>3.8074187343000001</v>
          </cell>
          <cell r="BZ16">
            <v>0.3785869912</v>
          </cell>
          <cell r="CB16">
            <v>2.9301845800000001</v>
          </cell>
        </row>
        <row r="25">
          <cell r="A25" t="str">
            <v>Total Expenses</v>
          </cell>
          <cell r="B25">
            <v>0.33012416</v>
          </cell>
          <cell r="C25">
            <v>4.4204310061064428E-2</v>
          </cell>
          <cell r="D25">
            <v>3.6631179761064427E-2</v>
          </cell>
          <cell r="E25">
            <v>5.8622078961064431E-2</v>
          </cell>
          <cell r="F25">
            <v>4.0551339561064423E-2</v>
          </cell>
          <cell r="G25">
            <v>3.8130739761064424E-2</v>
          </cell>
          <cell r="H25">
            <v>5.0947599861064424E-2</v>
          </cell>
          <cell r="I25">
            <v>3.8381830061064423E-2</v>
          </cell>
          <cell r="J25">
            <v>3.3625010061064421E-2</v>
          </cell>
          <cell r="K25">
            <v>5.667690966106443E-2</v>
          </cell>
          <cell r="L25">
            <v>4.1745809861064423E-2</v>
          </cell>
          <cell r="M25">
            <v>4.3423909561064421E-2</v>
          </cell>
          <cell r="N25">
            <v>4.5407349700000002E-2</v>
          </cell>
          <cell r="O25">
            <v>4.6606349700000001E-2</v>
          </cell>
          <cell r="P25">
            <v>6.0367349700000003E-2</v>
          </cell>
          <cell r="Q25">
            <v>4.7614349700000003E-2</v>
          </cell>
          <cell r="R25">
            <v>4.2314349700000004E-2</v>
          </cell>
          <cell r="S25">
            <v>4.9739349699999998E-2</v>
          </cell>
          <cell r="T25">
            <v>4.9267349699999997E-2</v>
          </cell>
          <cell r="U25">
            <v>5.5797349700000005E-2</v>
          </cell>
          <cell r="V25">
            <v>6.74273497E-2</v>
          </cell>
          <cell r="W25">
            <v>6.7189666100000003E-2</v>
          </cell>
          <cell r="X25">
            <v>5.3378349700000008E-2</v>
          </cell>
          <cell r="Y25">
            <v>5.0278349700000002E-2</v>
          </cell>
          <cell r="Z25">
            <v>4.0253349700000003E-2</v>
          </cell>
          <cell r="AA25">
            <v>4.7633875200000002E-2</v>
          </cell>
          <cell r="AB25">
            <v>6.1738899999999999E-2</v>
          </cell>
          <cell r="AC25">
            <v>4.86670752E-2</v>
          </cell>
          <cell r="AD25">
            <v>4.32345752E-2</v>
          </cell>
          <cell r="AE25">
            <v>5.0845200100000001E-2</v>
          </cell>
          <cell r="AF25">
            <v>5.0361400100000009E-2</v>
          </cell>
          <cell r="AG25">
            <v>5.7054649899999997E-2</v>
          </cell>
          <cell r="AH25">
            <v>6.8975399699999995E-2</v>
          </cell>
          <cell r="AI25">
            <v>5.8230324799999997E-2</v>
          </cell>
          <cell r="AJ25">
            <v>5.4575174800000001E-2</v>
          </cell>
          <cell r="AK25">
            <v>5.13976747E-2</v>
          </cell>
          <cell r="AL25">
            <v>4.1122049799999998E-2</v>
          </cell>
          <cell r="AM25">
            <v>4.8687088099999998E-2</v>
          </cell>
          <cell r="AN25">
            <v>6.5014381900000001E-2</v>
          </cell>
          <cell r="AO25">
            <v>4.9746117999999999E-2</v>
          </cell>
          <cell r="AP25">
            <v>4.4177805600000002E-2</v>
          </cell>
          <cell r="AQ25">
            <v>5.1978696100000006E-2</v>
          </cell>
          <cell r="AR25">
            <v>5.1482801100000003E-2</v>
          </cell>
          <cell r="AS25">
            <v>5.8343382700000002E-2</v>
          </cell>
          <cell r="AT25">
            <v>7.0562151300000001E-2</v>
          </cell>
          <cell r="AU25">
            <v>5.9211267500000005E-2</v>
          </cell>
          <cell r="AV25">
            <v>5.5850315600000006E-2</v>
          </cell>
          <cell r="AW25">
            <v>5.2593377699999999E-2</v>
          </cell>
          <cell r="AX25">
            <v>4.2060862099999999E-2</v>
          </cell>
          <cell r="AY25">
            <v>4.9815025700000008E-2</v>
          </cell>
          <cell r="AZ25">
            <v>6.4634117699999993E-2</v>
          </cell>
          <cell r="BA25">
            <v>5.0900531499999999E-2</v>
          </cell>
          <cell r="BB25">
            <v>4.5193011300000002E-2</v>
          </cell>
          <cell r="BC25">
            <v>5.3188924300000003E-2</v>
          </cell>
          <cell r="BD25">
            <v>5.2680631700000001E-2</v>
          </cell>
          <cell r="BE25">
            <v>5.9712727100000002E-2</v>
          </cell>
          <cell r="BF25">
            <v>7.2236965600000008E-2</v>
          </cell>
          <cell r="BG25">
            <v>6.0947920799999999E-2</v>
          </cell>
          <cell r="BH25">
            <v>5.7107728900000002E-2</v>
          </cell>
          <cell r="BI25">
            <v>5.3769368000000005E-2</v>
          </cell>
          <cell r="BJ25">
            <v>4.2973539300000002E-2</v>
          </cell>
          <cell r="BK25">
            <v>5.0921557900000004E-2</v>
          </cell>
          <cell r="BL25">
            <v>6.6111126899999997E-2</v>
          </cell>
          <cell r="BM25">
            <v>5.2034201099999997E-2</v>
          </cell>
          <cell r="BN25">
            <v>4.6183992899999998E-2</v>
          </cell>
          <cell r="BO25">
            <v>5.4379803699999993E-2</v>
          </cell>
          <cell r="BP25">
            <v>5.3858803599999998E-2</v>
          </cell>
          <cell r="BQ25">
            <v>6.1066703E-2</v>
          </cell>
          <cell r="BR25">
            <v>7.3904047299999998E-2</v>
          </cell>
          <cell r="BS25">
            <v>6.4308284999999993E-2</v>
          </cell>
          <cell r="BT25">
            <v>6.03883245E-2</v>
          </cell>
          <cell r="BU25">
            <v>5.4974759400000003E-2</v>
          </cell>
          <cell r="BV25">
            <v>4.3909035000000006E-2</v>
          </cell>
          <cell r="BX25">
            <v>0.52834806687170865</v>
          </cell>
          <cell r="BZ25" t="e">
            <v>#VALUE!</v>
          </cell>
          <cell r="CB25">
            <v>0.33012416</v>
          </cell>
        </row>
        <row r="31">
          <cell r="A31" t="str">
            <v>Net Property Income</v>
          </cell>
          <cell r="B31">
            <v>2.6000604200000001</v>
          </cell>
          <cell r="C31">
            <v>0.26675340873893549</v>
          </cell>
          <cell r="D31">
            <v>0.27036888893893551</v>
          </cell>
          <cell r="E31">
            <v>0.27319820943893558</v>
          </cell>
          <cell r="F31">
            <v>0.2684714650389356</v>
          </cell>
          <cell r="G31">
            <v>0.27180716063893556</v>
          </cell>
          <cell r="H31">
            <v>0.27304952513893554</v>
          </cell>
          <cell r="I31">
            <v>0.27385003913893552</v>
          </cell>
          <cell r="J31">
            <v>0.27577748413893555</v>
          </cell>
          <cell r="K31">
            <v>0.27440192623893561</v>
          </cell>
          <cell r="L31">
            <v>0.27709279823893557</v>
          </cell>
          <cell r="M31">
            <v>0.27709267633893564</v>
          </cell>
          <cell r="N31">
            <v>0.27720708540000005</v>
          </cell>
          <cell r="O31">
            <v>0.282153934</v>
          </cell>
          <cell r="P31">
            <v>0.27035639550000001</v>
          </cell>
          <cell r="Q31">
            <v>0.28310939550000003</v>
          </cell>
          <cell r="R31">
            <v>0.2884093955</v>
          </cell>
          <cell r="S31">
            <v>0.28098439550000004</v>
          </cell>
          <cell r="T31">
            <v>0.2827506259</v>
          </cell>
          <cell r="U31">
            <v>0.27859066500000002</v>
          </cell>
          <cell r="V31">
            <v>0.26909510150000004</v>
          </cell>
          <cell r="W31">
            <v>0.27573610640000001</v>
          </cell>
          <cell r="X31">
            <v>0.28954742280000001</v>
          </cell>
          <cell r="Y31">
            <v>0.2926474228</v>
          </cell>
          <cell r="Z31">
            <v>0.30267242280000001</v>
          </cell>
          <cell r="AA31">
            <v>0.29732157699999995</v>
          </cell>
          <cell r="AB31">
            <v>0.2852426112</v>
          </cell>
          <cell r="AC31">
            <v>0.29831443599999996</v>
          </cell>
          <cell r="AD31">
            <v>0.30374693599999997</v>
          </cell>
          <cell r="AE31">
            <v>0.29613631109999999</v>
          </cell>
          <cell r="AF31">
            <v>0.29795964239999995</v>
          </cell>
          <cell r="AG31">
            <v>0.2937075254</v>
          </cell>
          <cell r="AH31">
            <v>0.28238920429999997</v>
          </cell>
          <cell r="AI31">
            <v>0.2947156474</v>
          </cell>
          <cell r="AJ31">
            <v>0.2983707974</v>
          </cell>
          <cell r="AK31">
            <v>0.30154829750000001</v>
          </cell>
          <cell r="AL31">
            <v>0.31182392240000001</v>
          </cell>
          <cell r="AM31">
            <v>0.30641145000000003</v>
          </cell>
          <cell r="AN31">
            <v>0.29221198820000005</v>
          </cell>
          <cell r="AO31">
            <v>0.30748025210000002</v>
          </cell>
          <cell r="AP31">
            <v>0.31304856450000001</v>
          </cell>
          <cell r="AQ31">
            <v>0.30524767400000002</v>
          </cell>
          <cell r="AR31">
            <v>0.30574356899999999</v>
          </cell>
          <cell r="AS31">
            <v>0.30139736240000004</v>
          </cell>
          <cell r="AT31">
            <v>0.27837911139999999</v>
          </cell>
          <cell r="AU31">
            <v>0.27167591120000001</v>
          </cell>
          <cell r="AV31">
            <v>0.30516002720000002</v>
          </cell>
          <cell r="AW31">
            <v>0.3084169651</v>
          </cell>
          <cell r="AX31">
            <v>0.31894948070000001</v>
          </cell>
          <cell r="AY31">
            <v>0.31333912709999995</v>
          </cell>
          <cell r="AZ31">
            <v>0.30067846479999999</v>
          </cell>
          <cell r="BA31">
            <v>0.31441205099999997</v>
          </cell>
          <cell r="BB31">
            <v>0.32011957120000001</v>
          </cell>
          <cell r="BC31">
            <v>0.31212365819999999</v>
          </cell>
          <cell r="BD31">
            <v>0.3126319508</v>
          </cell>
          <cell r="BE31">
            <v>0.30559985540000001</v>
          </cell>
          <cell r="BF31">
            <v>0.29363118719999992</v>
          </cell>
          <cell r="BG31">
            <v>0.30658695079999998</v>
          </cell>
          <cell r="BH31">
            <v>0.31042714269999999</v>
          </cell>
          <cell r="BI31">
            <v>0.3137655036</v>
          </cell>
          <cell r="BJ31">
            <v>0.32456133229999995</v>
          </cell>
          <cell r="BK31">
            <v>0.31881556119999993</v>
          </cell>
          <cell r="BL31">
            <v>0.30585323440000001</v>
          </cell>
          <cell r="BM31">
            <v>0.31993016019999998</v>
          </cell>
          <cell r="BN31">
            <v>0.32578036840000002</v>
          </cell>
          <cell r="BO31">
            <v>0.31758455759999998</v>
          </cell>
          <cell r="BP31">
            <v>0.31810555769999999</v>
          </cell>
          <cell r="BQ31">
            <v>0.31348745519999993</v>
          </cell>
          <cell r="BR31">
            <v>0.30106167239999998</v>
          </cell>
          <cell r="BS31">
            <v>0.31242754510000004</v>
          </cell>
          <cell r="BT31">
            <v>0.31747188059999998</v>
          </cell>
          <cell r="BU31">
            <v>0.32288544569999994</v>
          </cell>
          <cell r="BV31">
            <v>0.33395117009999997</v>
          </cell>
          <cell r="BX31">
            <v>3.2790706674282912</v>
          </cell>
          <cell r="BZ31" t="e">
            <v>#VALUE!</v>
          </cell>
          <cell r="CB31">
            <v>2.6000604200000001</v>
          </cell>
        </row>
        <row r="59">
          <cell r="A59" t="str">
            <v xml:space="preserve">Total Tangible CapEx </v>
          </cell>
          <cell r="B59">
            <v>3.0627893826296062</v>
          </cell>
          <cell r="C59">
            <v>-0.37413334966106448</v>
          </cell>
          <cell r="D59">
            <v>7.172959661064425E-3</v>
          </cell>
          <cell r="E59">
            <v>6.3293496610644252E-3</v>
          </cell>
          <cell r="F59">
            <v>5.5053496610644251E-3</v>
          </cell>
          <cell r="G59">
            <v>5.5053496610644251E-3</v>
          </cell>
          <cell r="H59">
            <v>5.5053496610644251E-3</v>
          </cell>
          <cell r="I59">
            <v>5.5053496610644251E-3</v>
          </cell>
          <cell r="J59">
            <v>6.9009996610644251E-3</v>
          </cell>
          <cell r="K59">
            <v>2.1208799861064425E-2</v>
          </cell>
          <cell r="L59">
            <v>5.5053496610644251E-3</v>
          </cell>
          <cell r="M59">
            <v>5.5053496610644251E-3</v>
          </cell>
          <cell r="N59">
            <v>1.5505349700000001E-2</v>
          </cell>
          <cell r="O59">
            <v>3.05053497E-2</v>
          </cell>
          <cell r="P59">
            <v>5.5053496999999995E-3</v>
          </cell>
          <cell r="Q59">
            <v>5.5053496999999995E-3</v>
          </cell>
          <cell r="R59">
            <v>5.5053496999999995E-3</v>
          </cell>
          <cell r="S59">
            <v>5.5053496999999995E-3</v>
          </cell>
          <cell r="T59">
            <v>5.5053496999999995E-3</v>
          </cell>
          <cell r="U59">
            <v>3.05053497E-2</v>
          </cell>
          <cell r="V59">
            <v>5.5053496999999995E-3</v>
          </cell>
          <cell r="W59">
            <v>5.5053496999999995E-3</v>
          </cell>
          <cell r="X59">
            <v>5.5053496999999995E-3</v>
          </cell>
          <cell r="Y59">
            <v>5.5053496999999995E-3</v>
          </cell>
          <cell r="Z59">
            <v>5.5053496999999995E-3</v>
          </cell>
          <cell r="AA59">
            <v>5.5053496999999995E-3</v>
          </cell>
          <cell r="AB59">
            <v>5.5053496999999995E-3</v>
          </cell>
          <cell r="AC59">
            <v>5.5053496999999995E-3</v>
          </cell>
          <cell r="AD59">
            <v>5.5053496999999995E-3</v>
          </cell>
          <cell r="AE59">
            <v>5.5053496999999995E-3</v>
          </cell>
          <cell r="AF59">
            <v>5.5053496999999995E-3</v>
          </cell>
          <cell r="AG59">
            <v>5.5053496999999995E-3</v>
          </cell>
          <cell r="AH59">
            <v>5.5053496999999995E-3</v>
          </cell>
          <cell r="AI59">
            <v>5.5053496999999995E-3</v>
          </cell>
          <cell r="AJ59">
            <v>5.5053496999999995E-3</v>
          </cell>
          <cell r="AK59">
            <v>5.5053496999999995E-3</v>
          </cell>
          <cell r="AL59">
            <v>5.5053496999999995E-3</v>
          </cell>
          <cell r="AM59">
            <v>5.5053496999999995E-3</v>
          </cell>
          <cell r="AN59">
            <v>5.5053496999999995E-3</v>
          </cell>
          <cell r="AO59">
            <v>5.5053496999999995E-3</v>
          </cell>
          <cell r="AP59">
            <v>5.5053496999999995E-3</v>
          </cell>
          <cell r="AQ59">
            <v>5.5053496999999995E-3</v>
          </cell>
          <cell r="AR59">
            <v>5.5053496999999995E-3</v>
          </cell>
          <cell r="AS59">
            <v>5.5053496999999995E-3</v>
          </cell>
          <cell r="AT59">
            <v>1.3558463999999999E-2</v>
          </cell>
          <cell r="AU59">
            <v>5.1681677000000002E-3</v>
          </cell>
          <cell r="AV59">
            <v>5.5537442000000003E-3</v>
          </cell>
          <cell r="AW59">
            <v>5.5537442000000003E-3</v>
          </cell>
          <cell r="AX59">
            <v>5.5537442000000003E-3</v>
          </cell>
          <cell r="AY59">
            <v>5.5537442000000003E-3</v>
          </cell>
          <cell r="AZ59">
            <v>5.5537442000000003E-3</v>
          </cell>
          <cell r="BA59">
            <v>5.5537442000000003E-3</v>
          </cell>
          <cell r="BB59">
            <v>5.5537442000000003E-3</v>
          </cell>
          <cell r="BC59">
            <v>5.5537442000000003E-3</v>
          </cell>
          <cell r="BD59">
            <v>5.5537442000000003E-3</v>
          </cell>
          <cell r="BE59">
            <v>5.5537442000000003E-3</v>
          </cell>
          <cell r="BF59">
            <v>5.5537442000000003E-3</v>
          </cell>
          <cell r="BG59">
            <v>5.5537442000000003E-3</v>
          </cell>
          <cell r="BH59">
            <v>5.5537442000000003E-3</v>
          </cell>
          <cell r="BI59">
            <v>5.5537442000000003E-3</v>
          </cell>
          <cell r="BJ59">
            <v>5.5537442000000003E-3</v>
          </cell>
          <cell r="BK59">
            <v>5.5537442000000003E-3</v>
          </cell>
          <cell r="BL59">
            <v>5.5537442000000003E-3</v>
          </cell>
          <cell r="BM59">
            <v>5.5537442000000003E-3</v>
          </cell>
          <cell r="BN59">
            <v>5.5537442000000003E-3</v>
          </cell>
          <cell r="BO59">
            <v>5.5537442000000003E-3</v>
          </cell>
          <cell r="BP59">
            <v>5.5537442000000003E-3</v>
          </cell>
          <cell r="BQ59">
            <v>5.5537442000000003E-3</v>
          </cell>
          <cell r="BR59">
            <v>5.5537442000000003E-3</v>
          </cell>
          <cell r="BS59">
            <v>5.5537442000000003E-3</v>
          </cell>
          <cell r="BT59">
            <v>5.5537442000000003E-3</v>
          </cell>
          <cell r="BU59">
            <v>5.5537442000000003E-3</v>
          </cell>
          <cell r="BV59">
            <v>5.5537442000000003E-3</v>
          </cell>
          <cell r="BX59">
            <v>-0.28398379315042022</v>
          </cell>
          <cell r="BZ59">
            <v>0</v>
          </cell>
          <cell r="CB59">
            <v>3.0627893826296062</v>
          </cell>
        </row>
        <row r="84">
          <cell r="A84" t="str">
            <v xml:space="preserve">Book Value of Property </v>
          </cell>
          <cell r="B84">
            <v>41.904979819999994</v>
          </cell>
          <cell r="C84">
            <v>41.917953745677863</v>
          </cell>
          <cell r="D84">
            <v>41.919621355677862</v>
          </cell>
          <cell r="E84">
            <v>41.920445355677863</v>
          </cell>
          <cell r="F84">
            <v>41.920445355677863</v>
          </cell>
          <cell r="G84">
            <v>41.920445355677863</v>
          </cell>
          <cell r="H84">
            <v>41.920445355677863</v>
          </cell>
          <cell r="I84">
            <v>41.920445355677863</v>
          </cell>
          <cell r="J84">
            <v>41.921841005677862</v>
          </cell>
          <cell r="K84">
            <v>41.937544455877863</v>
          </cell>
          <cell r="L84">
            <v>41.937544455877863</v>
          </cell>
          <cell r="M84">
            <v>41.937544455877863</v>
          </cell>
          <cell r="N84">
            <v>41.947544455877861</v>
          </cell>
          <cell r="O84">
            <v>41.972544455877859</v>
          </cell>
          <cell r="P84">
            <v>41.972544455877859</v>
          </cell>
          <cell r="Q84">
            <v>41.972544455877859</v>
          </cell>
          <cell r="R84">
            <v>41.972544455877859</v>
          </cell>
          <cell r="S84">
            <v>41.972544455877859</v>
          </cell>
          <cell r="T84">
            <v>41.972544455877859</v>
          </cell>
          <cell r="U84">
            <v>41.997544455877858</v>
          </cell>
          <cell r="V84">
            <v>41.997544455877858</v>
          </cell>
          <cell r="W84">
            <v>41.997544455877858</v>
          </cell>
          <cell r="X84">
            <v>41.997544455877858</v>
          </cell>
          <cell r="Y84">
            <v>41.997544455877858</v>
          </cell>
          <cell r="Z84">
            <v>41.997544455877858</v>
          </cell>
          <cell r="AA84">
            <v>41.997544455877858</v>
          </cell>
          <cell r="AB84">
            <v>41.997544455877858</v>
          </cell>
          <cell r="AC84">
            <v>41.997544455877858</v>
          </cell>
          <cell r="AD84">
            <v>41.997544455877858</v>
          </cell>
          <cell r="AE84">
            <v>41.997544455877858</v>
          </cell>
          <cell r="AF84">
            <v>41.997544455877858</v>
          </cell>
          <cell r="AG84">
            <v>41.997544455877858</v>
          </cell>
          <cell r="AH84">
            <v>41.997544455877858</v>
          </cell>
          <cell r="AI84">
            <v>41.997544455877858</v>
          </cell>
          <cell r="AJ84">
            <v>41.997544455877858</v>
          </cell>
          <cell r="AK84">
            <v>41.997544455877858</v>
          </cell>
          <cell r="AL84">
            <v>41.997544455877858</v>
          </cell>
          <cell r="AM84">
            <v>41.997544455877858</v>
          </cell>
          <cell r="AN84">
            <v>41.997544455877858</v>
          </cell>
          <cell r="AO84">
            <v>41.997544455877858</v>
          </cell>
          <cell r="AP84">
            <v>41.997544455877858</v>
          </cell>
          <cell r="AQ84">
            <v>41.997544455877858</v>
          </cell>
          <cell r="AR84">
            <v>41.997544455877858</v>
          </cell>
          <cell r="AS84">
            <v>41.997544455877858</v>
          </cell>
          <cell r="AT84">
            <v>42.005597570177855</v>
          </cell>
          <cell r="AU84">
            <v>42.124091820177853</v>
          </cell>
          <cell r="AV84">
            <v>42.124091820177853</v>
          </cell>
          <cell r="AW84">
            <v>42.124091820177853</v>
          </cell>
          <cell r="AX84">
            <v>42.124091820177853</v>
          </cell>
          <cell r="AY84">
            <v>42.124091820177853</v>
          </cell>
          <cell r="AZ84">
            <v>42.124091820177853</v>
          </cell>
          <cell r="BA84">
            <v>42.124091820177853</v>
          </cell>
          <cell r="BB84">
            <v>42.124091820177853</v>
          </cell>
          <cell r="BC84">
            <v>42.124091820177853</v>
          </cell>
          <cell r="BD84">
            <v>42.124091820177853</v>
          </cell>
          <cell r="BE84">
            <v>42.124091820177853</v>
          </cell>
          <cell r="BF84">
            <v>42.124091820177853</v>
          </cell>
          <cell r="BG84">
            <v>42.124091820177853</v>
          </cell>
          <cell r="BH84">
            <v>42.124091820177853</v>
          </cell>
          <cell r="BI84">
            <v>42.124091820177853</v>
          </cell>
          <cell r="BJ84">
            <v>42.124091820177853</v>
          </cell>
          <cell r="BK84">
            <v>42.124091820177853</v>
          </cell>
          <cell r="BL84">
            <v>42.124091820177853</v>
          </cell>
          <cell r="BM84">
            <v>42.124091820177853</v>
          </cell>
          <cell r="BN84">
            <v>42.124091820177853</v>
          </cell>
          <cell r="BO84">
            <v>42.124091820177853</v>
          </cell>
          <cell r="BP84">
            <v>42.124091820177853</v>
          </cell>
          <cell r="BQ84">
            <v>42.124091820177853</v>
          </cell>
          <cell r="BR84">
            <v>42.124091820177853</v>
          </cell>
          <cell r="BS84">
            <v>42.124091820177853</v>
          </cell>
          <cell r="BT84">
            <v>42.124091820177853</v>
          </cell>
          <cell r="BU84">
            <v>42.124091820177853</v>
          </cell>
          <cell r="BV84">
            <v>42.124091820177853</v>
          </cell>
          <cell r="BX84">
            <v>41.947544455877861</v>
          </cell>
          <cell r="BZ84" t="e">
            <v>#VALUE!</v>
          </cell>
          <cell r="CB84">
            <v>41.904979819999994</v>
          </cell>
        </row>
      </sheetData>
      <sheetData sheetId="22" refreshError="1">
        <row r="16">
          <cell r="A16" t="str">
            <v>Gross Income</v>
          </cell>
          <cell r="B16">
            <v>0.82070481000000006</v>
          </cell>
          <cell r="C16">
            <v>6.5890269500000001E-2</v>
          </cell>
          <cell r="D16">
            <v>7.0769429699999997E-2</v>
          </cell>
          <cell r="E16">
            <v>6.6953868099999994E-2</v>
          </cell>
          <cell r="F16">
            <v>5.92712803E-2</v>
          </cell>
          <cell r="G16">
            <v>6.3441048900000005E-2</v>
          </cell>
          <cell r="H16">
            <v>6.9225830099999996E-2</v>
          </cell>
          <cell r="I16">
            <v>6.2311120599999999E-2</v>
          </cell>
          <cell r="J16">
            <v>6.6006410200000004E-2</v>
          </cell>
          <cell r="K16">
            <v>7.2007399400000005E-2</v>
          </cell>
          <cell r="L16">
            <v>6.9578391599999997E-2</v>
          </cell>
          <cell r="M16">
            <v>6.7641960900000006E-2</v>
          </cell>
          <cell r="N16">
            <v>5.3132937300000002E-2</v>
          </cell>
          <cell r="O16">
            <v>6.8297156300000009E-2</v>
          </cell>
          <cell r="P16">
            <v>6.8297156300000009E-2</v>
          </cell>
          <cell r="Q16">
            <v>6.82971562E-2</v>
          </cell>
          <cell r="R16">
            <v>6.82971562E-2</v>
          </cell>
          <cell r="S16">
            <v>6.82971562E-2</v>
          </cell>
          <cell r="T16">
            <v>6.82971562E-2</v>
          </cell>
          <cell r="U16">
            <v>6.9200013700000007E-2</v>
          </cell>
          <cell r="V16">
            <v>6.9200013700000007E-2</v>
          </cell>
          <cell r="W16">
            <v>6.9200013700000007E-2</v>
          </cell>
          <cell r="X16">
            <v>6.9200013700000007E-2</v>
          </cell>
          <cell r="Y16">
            <v>6.9200013700000007E-2</v>
          </cell>
          <cell r="Z16">
            <v>6.9200013700000007E-2</v>
          </cell>
          <cell r="AA16">
            <v>7.0175615699999999E-2</v>
          </cell>
          <cell r="AB16">
            <v>7.0175615699999999E-2</v>
          </cell>
          <cell r="AC16">
            <v>7.0175615699999999E-2</v>
          </cell>
          <cell r="AD16">
            <v>7.0175615699999999E-2</v>
          </cell>
          <cell r="AE16">
            <v>7.0175615699999999E-2</v>
          </cell>
          <cell r="AF16">
            <v>7.0175615699999999E-2</v>
          </cell>
          <cell r="AG16">
            <v>7.1071557100000002E-2</v>
          </cell>
          <cell r="AH16">
            <v>7.1071557100000002E-2</v>
          </cell>
          <cell r="AI16">
            <v>7.1071557100000002E-2</v>
          </cell>
          <cell r="AJ16">
            <v>7.1071557100000002E-2</v>
          </cell>
          <cell r="AK16">
            <v>7.1071557100000002E-2</v>
          </cell>
          <cell r="AL16">
            <v>7.1071557100000002E-2</v>
          </cell>
          <cell r="AM16">
            <v>4.0749796900000003E-2</v>
          </cell>
          <cell r="AN16">
            <v>7.2480810600000001E-2</v>
          </cell>
          <cell r="AO16">
            <v>7.2480810600000001E-2</v>
          </cell>
          <cell r="AP16">
            <v>7.2480810600000001E-2</v>
          </cell>
          <cell r="AQ16">
            <v>7.2480810600000001E-2</v>
          </cell>
          <cell r="AR16">
            <v>7.2480810600000001E-2</v>
          </cell>
          <cell r="AS16">
            <v>7.3401384799999997E-2</v>
          </cell>
          <cell r="AT16">
            <v>7.3401384799999997E-2</v>
          </cell>
          <cell r="AU16">
            <v>7.3401384799999997E-2</v>
          </cell>
          <cell r="AV16">
            <v>7.3401384799999997E-2</v>
          </cell>
          <cell r="AW16">
            <v>7.3401384799999997E-2</v>
          </cell>
          <cell r="AX16">
            <v>7.3401384799999997E-2</v>
          </cell>
          <cell r="AY16">
            <v>7.3730072799999991E-2</v>
          </cell>
          <cell r="AZ16">
            <v>7.3730072799999991E-2</v>
          </cell>
          <cell r="BA16">
            <v>7.3730072799999991E-2</v>
          </cell>
          <cell r="BB16">
            <v>7.3730072799999991E-2</v>
          </cell>
          <cell r="BC16">
            <v>7.3730072799999991E-2</v>
          </cell>
          <cell r="BD16">
            <v>7.3730072799999991E-2</v>
          </cell>
          <cell r="BE16">
            <v>3.1877936499999995E-2</v>
          </cell>
          <cell r="BF16">
            <v>7.2084498600000005E-2</v>
          </cell>
          <cell r="BG16">
            <v>7.2084498600000005E-2</v>
          </cell>
          <cell r="BH16">
            <v>7.2084498600000005E-2</v>
          </cell>
          <cell r="BI16">
            <v>7.2084498600000005E-2</v>
          </cell>
          <cell r="BJ16">
            <v>7.2084498600000005E-2</v>
          </cell>
          <cell r="BK16">
            <v>7.2421404300000006E-2</v>
          </cell>
          <cell r="BL16">
            <v>7.3411080000000004E-2</v>
          </cell>
          <cell r="BM16">
            <v>7.3411080000000004E-2</v>
          </cell>
          <cell r="BN16">
            <v>7.3411080000000004E-2</v>
          </cell>
          <cell r="BO16">
            <v>7.3411080000000004E-2</v>
          </cell>
          <cell r="BP16">
            <v>7.3411080000000004E-2</v>
          </cell>
          <cell r="BQ16">
            <v>7.3411080000000004E-2</v>
          </cell>
          <cell r="BR16">
            <v>7.3411080000000004E-2</v>
          </cell>
          <cell r="BS16">
            <v>7.3411080000000004E-2</v>
          </cell>
          <cell r="BT16">
            <v>7.3411080000000004E-2</v>
          </cell>
          <cell r="BU16">
            <v>7.3411080000000004E-2</v>
          </cell>
          <cell r="BV16">
            <v>7.3411080000000004E-2</v>
          </cell>
          <cell r="BX16">
            <v>0.7862299465999999</v>
          </cell>
          <cell r="BZ16">
            <v>7.3756407199999999E-2</v>
          </cell>
          <cell r="CB16">
            <v>0.82070481000000006</v>
          </cell>
        </row>
        <row r="25">
          <cell r="A25" t="str">
            <v>Total Expenses</v>
          </cell>
          <cell r="B25">
            <v>0.18857056000000003</v>
          </cell>
          <cell r="C25">
            <v>1.4434079437037036E-2</v>
          </cell>
          <cell r="D25">
            <v>1.9431969637037038E-2</v>
          </cell>
          <cell r="E25">
            <v>1.2859029537037037E-2</v>
          </cell>
          <cell r="F25">
            <v>6.8493396370370371E-3</v>
          </cell>
          <cell r="G25">
            <v>1.2945809537037035E-2</v>
          </cell>
          <cell r="H25">
            <v>1.6804259537037038E-2</v>
          </cell>
          <cell r="I25">
            <v>1.0084869537037036E-2</v>
          </cell>
          <cell r="J25">
            <v>1.8038959537037037E-2</v>
          </cell>
          <cell r="K25">
            <v>1.6192429737037037E-2</v>
          </cell>
          <cell r="L25">
            <v>1.7092119537037039E-2</v>
          </cell>
          <cell r="M25">
            <v>1.8935099537037037E-2</v>
          </cell>
          <cell r="N25">
            <v>1.3818134399999999E-2</v>
          </cell>
          <cell r="O25">
            <v>1.6513485599999999E-2</v>
          </cell>
          <cell r="P25">
            <v>2.3527485600000002E-2</v>
          </cell>
          <cell r="Q25">
            <v>1.64654856E-2</v>
          </cell>
          <cell r="R25">
            <v>1.64654856E-2</v>
          </cell>
          <cell r="S25">
            <v>1.64654856E-2</v>
          </cell>
          <cell r="T25">
            <v>1.64654856E-2</v>
          </cell>
          <cell r="U25">
            <v>1.6577485600000001E-2</v>
          </cell>
          <cell r="V25">
            <v>1.7470485599999998E-2</v>
          </cell>
          <cell r="W25">
            <v>1.6577485600000001E-2</v>
          </cell>
          <cell r="X25">
            <v>1.6922485599999999E-2</v>
          </cell>
          <cell r="Y25">
            <v>1.6577485600000001E-2</v>
          </cell>
          <cell r="Z25">
            <v>1.6577485600000001E-2</v>
          </cell>
          <cell r="AA25">
            <v>1.6831585499999999E-2</v>
          </cell>
          <cell r="AB25">
            <v>2.4020935600000001E-2</v>
          </cell>
          <cell r="AC25">
            <v>1.67823855E-2</v>
          </cell>
          <cell r="AD25">
            <v>1.67823855E-2</v>
          </cell>
          <cell r="AE25">
            <v>1.67823855E-2</v>
          </cell>
          <cell r="AF25">
            <v>1.67823855E-2</v>
          </cell>
          <cell r="AG25">
            <v>1.6897185699999998E-2</v>
          </cell>
          <cell r="AH25">
            <v>1.7812510699999999E-2</v>
          </cell>
          <cell r="AI25">
            <v>1.6897185699999998E-2</v>
          </cell>
          <cell r="AJ25">
            <v>1.7250810700000001E-2</v>
          </cell>
          <cell r="AK25">
            <v>1.6897185699999998E-2</v>
          </cell>
          <cell r="AL25">
            <v>1.6897185699999998E-2</v>
          </cell>
          <cell r="AM25">
            <v>1.4204611900000001E-2</v>
          </cell>
          <cell r="AN25">
            <v>2.3231568599999999E-2</v>
          </cell>
          <cell r="AO25">
            <v>1.5812054699999998E-2</v>
          </cell>
          <cell r="AP25">
            <v>1.5812054699999998E-2</v>
          </cell>
          <cell r="AQ25">
            <v>1.5812054699999998E-2</v>
          </cell>
          <cell r="AR25">
            <v>1.5812054699999998E-2</v>
          </cell>
          <cell r="AS25">
            <v>1.5929724499999999E-2</v>
          </cell>
          <cell r="AT25">
            <v>1.6867932700000001E-2</v>
          </cell>
          <cell r="AU25">
            <v>1.5929724499999999E-2</v>
          </cell>
          <cell r="AV25">
            <v>1.6292190200000001E-2</v>
          </cell>
          <cell r="AW25">
            <v>1.5929724499999999E-2</v>
          </cell>
          <cell r="AX25">
            <v>1.5929724499999999E-2</v>
          </cell>
          <cell r="AY25">
            <v>1.6196688600000002E-2</v>
          </cell>
          <cell r="AZ25">
            <v>2.3749999500000001E-2</v>
          </cell>
          <cell r="BA25">
            <v>1.6144997800000001E-2</v>
          </cell>
          <cell r="BB25">
            <v>1.6144997800000001E-2</v>
          </cell>
          <cell r="BC25">
            <v>1.6144997800000001E-2</v>
          </cell>
          <cell r="BD25">
            <v>1.6144997800000001E-2</v>
          </cell>
          <cell r="BE25">
            <v>1.5429153699999998E-2</v>
          </cell>
          <cell r="BF25">
            <v>1.8491242099999999E-2</v>
          </cell>
          <cell r="BG25">
            <v>1.7529578699999996E-2</v>
          </cell>
          <cell r="BH25">
            <v>1.7901106E-2</v>
          </cell>
          <cell r="BI25">
            <v>1.7529578699999996E-2</v>
          </cell>
          <cell r="BJ25">
            <v>1.7529578699999996E-2</v>
          </cell>
          <cell r="BK25">
            <v>1.7803216899999998E-2</v>
          </cell>
          <cell r="BL25">
            <v>2.5545360599999997E-2</v>
          </cell>
          <cell r="BM25">
            <v>1.7750233799999997E-2</v>
          </cell>
          <cell r="BN25">
            <v>1.7750233799999997E-2</v>
          </cell>
          <cell r="BO25">
            <v>1.7750233799999997E-2</v>
          </cell>
          <cell r="BP25">
            <v>1.7750233799999997E-2</v>
          </cell>
          <cell r="BQ25">
            <v>1.7873861000000001E-2</v>
          </cell>
          <cell r="BR25">
            <v>1.88595659E-2</v>
          </cell>
          <cell r="BS25">
            <v>1.7873861000000001E-2</v>
          </cell>
          <cell r="BT25">
            <v>1.8254676399999999E-2</v>
          </cell>
          <cell r="BU25">
            <v>1.7873861000000001E-2</v>
          </cell>
          <cell r="BV25">
            <v>1.7873861000000001E-2</v>
          </cell>
          <cell r="BX25">
            <v>0.17748609960740744</v>
          </cell>
          <cell r="BZ25" t="e">
            <v>#VALUE!</v>
          </cell>
          <cell r="CB25">
            <v>0.18857056000000003</v>
          </cell>
        </row>
        <row r="31">
          <cell r="A31" t="str">
            <v>Net Property Income</v>
          </cell>
          <cell r="B31">
            <v>0.63213425000000001</v>
          </cell>
          <cell r="C31">
            <v>5.1456190062962967E-2</v>
          </cell>
          <cell r="D31">
            <v>5.1337460062962956E-2</v>
          </cell>
          <cell r="E31">
            <v>5.409483856296296E-2</v>
          </cell>
          <cell r="F31">
            <v>5.2421940662962963E-2</v>
          </cell>
          <cell r="G31">
            <v>5.0495239362962969E-2</v>
          </cell>
          <cell r="H31">
            <v>5.2421570562962955E-2</v>
          </cell>
          <cell r="I31">
            <v>5.2226251062962963E-2</v>
          </cell>
          <cell r="J31">
            <v>4.7967450662962971E-2</v>
          </cell>
          <cell r="K31">
            <v>5.5814969662962968E-2</v>
          </cell>
          <cell r="L31">
            <v>5.2486272062962955E-2</v>
          </cell>
          <cell r="M31">
            <v>4.8706861362962969E-2</v>
          </cell>
          <cell r="N31">
            <v>3.9314802900000001E-2</v>
          </cell>
          <cell r="O31">
            <v>5.1783670700000006E-2</v>
          </cell>
          <cell r="P31">
            <v>4.4769670700000007E-2</v>
          </cell>
          <cell r="Q31">
            <v>5.1831670600000004E-2</v>
          </cell>
          <cell r="R31">
            <v>5.1831670600000004E-2</v>
          </cell>
          <cell r="S31">
            <v>5.1831670600000004E-2</v>
          </cell>
          <cell r="T31">
            <v>5.1831670600000004E-2</v>
          </cell>
          <cell r="U31">
            <v>5.262252810000001E-2</v>
          </cell>
          <cell r="V31">
            <v>5.1729528100000005E-2</v>
          </cell>
          <cell r="W31">
            <v>5.262252810000001E-2</v>
          </cell>
          <cell r="X31">
            <v>5.2277528100000012E-2</v>
          </cell>
          <cell r="Y31">
            <v>5.262252810000001E-2</v>
          </cell>
          <cell r="Z31">
            <v>5.262252810000001E-2</v>
          </cell>
          <cell r="AA31">
            <v>5.3344030200000003E-2</v>
          </cell>
          <cell r="AB31">
            <v>4.6154680099999998E-2</v>
          </cell>
          <cell r="AC31">
            <v>5.3393230200000003E-2</v>
          </cell>
          <cell r="AD31">
            <v>5.3393230200000003E-2</v>
          </cell>
          <cell r="AE31">
            <v>5.3393230200000003E-2</v>
          </cell>
          <cell r="AF31">
            <v>5.3393230200000003E-2</v>
          </cell>
          <cell r="AG31">
            <v>5.4174371400000004E-2</v>
          </cell>
          <cell r="AH31">
            <v>5.3259046400000003E-2</v>
          </cell>
          <cell r="AI31">
            <v>5.4174371400000004E-2</v>
          </cell>
          <cell r="AJ31">
            <v>5.3820746400000001E-2</v>
          </cell>
          <cell r="AK31">
            <v>5.4174371400000004E-2</v>
          </cell>
          <cell r="AL31">
            <v>5.4174371400000004E-2</v>
          </cell>
          <cell r="AM31">
            <v>2.6545185000000002E-2</v>
          </cell>
          <cell r="AN31">
            <v>4.9249241999999999E-2</v>
          </cell>
          <cell r="AO31">
            <v>5.6668755900000006E-2</v>
          </cell>
          <cell r="AP31">
            <v>5.6668755900000006E-2</v>
          </cell>
          <cell r="AQ31">
            <v>5.6668755900000006E-2</v>
          </cell>
          <cell r="AR31">
            <v>5.6668755900000006E-2</v>
          </cell>
          <cell r="AS31">
            <v>5.7471660299999998E-2</v>
          </cell>
          <cell r="AT31">
            <v>5.6533452099999992E-2</v>
          </cell>
          <cell r="AU31">
            <v>5.7471660299999998E-2</v>
          </cell>
          <cell r="AV31">
            <v>5.7109194599999996E-2</v>
          </cell>
          <cell r="AW31">
            <v>5.7471660299999998E-2</v>
          </cell>
          <cell r="AX31">
            <v>5.7471660299999998E-2</v>
          </cell>
          <cell r="AY31">
            <v>5.7533384199999989E-2</v>
          </cell>
          <cell r="AZ31">
            <v>4.998007329999999E-2</v>
          </cell>
          <cell r="BA31">
            <v>5.7585074999999986E-2</v>
          </cell>
          <cell r="BB31">
            <v>5.7585074999999986E-2</v>
          </cell>
          <cell r="BC31">
            <v>5.7585074999999986E-2</v>
          </cell>
          <cell r="BD31">
            <v>5.7585074999999986E-2</v>
          </cell>
          <cell r="BE31">
            <v>1.6448782799999999E-2</v>
          </cell>
          <cell r="BF31">
            <v>5.3593256500000006E-2</v>
          </cell>
          <cell r="BG31">
            <v>5.4554919900000012E-2</v>
          </cell>
          <cell r="BH31">
            <v>5.4183392600000005E-2</v>
          </cell>
          <cell r="BI31">
            <v>5.4554919900000012E-2</v>
          </cell>
          <cell r="BJ31">
            <v>5.4554919900000012E-2</v>
          </cell>
          <cell r="BK31">
            <v>5.4618187400000004E-2</v>
          </cell>
          <cell r="BL31">
            <v>4.7865719400000006E-2</v>
          </cell>
          <cell r="BM31">
            <v>5.5660846200000003E-2</v>
          </cell>
          <cell r="BN31">
            <v>5.5660846200000003E-2</v>
          </cell>
          <cell r="BO31">
            <v>5.5660846200000003E-2</v>
          </cell>
          <cell r="BP31">
            <v>5.5660846200000003E-2</v>
          </cell>
          <cell r="BQ31">
            <v>5.5537218999999999E-2</v>
          </cell>
          <cell r="BR31">
            <v>5.4551514100000004E-2</v>
          </cell>
          <cell r="BS31">
            <v>5.5537218999999999E-2</v>
          </cell>
          <cell r="BT31">
            <v>5.5156403600000001E-2</v>
          </cell>
          <cell r="BU31">
            <v>5.5537218999999999E-2</v>
          </cell>
          <cell r="BV31">
            <v>5.5537218999999999E-2</v>
          </cell>
          <cell r="BX31">
            <v>0.60874384699259243</v>
          </cell>
          <cell r="BZ31" t="e">
            <v>#VALUE!</v>
          </cell>
          <cell r="CB31">
            <v>0.63213425000000001</v>
          </cell>
        </row>
        <row r="59">
          <cell r="A59" t="str">
            <v xml:space="preserve">Total Tangible CapEx </v>
          </cell>
          <cell r="B59">
            <v>0</v>
          </cell>
          <cell r="C59">
            <v>-6.2464809537037036E-2</v>
          </cell>
          <cell r="D59">
            <v>2.5858095370370369E-3</v>
          </cell>
          <cell r="E59">
            <v>2.5858095370370369E-3</v>
          </cell>
          <cell r="F59">
            <v>8.795809537037038E-3</v>
          </cell>
          <cell r="G59">
            <v>1.6242809537037037E-2</v>
          </cell>
          <cell r="H59">
            <v>-5.1919046296296321E-4</v>
          </cell>
          <cell r="I59">
            <v>2.5858095370370369E-3</v>
          </cell>
          <cell r="J59">
            <v>2.5858095370370369E-3</v>
          </cell>
          <cell r="K59">
            <v>2.5858095370370369E-3</v>
          </cell>
          <cell r="L59">
            <v>1.9535809537037038E-2</v>
          </cell>
          <cell r="M59">
            <v>2.5858095370370369E-3</v>
          </cell>
          <cell r="N59">
            <v>6.1711134399999999E-2</v>
          </cell>
          <cell r="O59">
            <v>3.7894855999999998E-3</v>
          </cell>
          <cell r="P59">
            <v>3.7894855999999998E-3</v>
          </cell>
          <cell r="Q59">
            <v>5.3789485600000006E-2</v>
          </cell>
          <cell r="R59">
            <v>8.7894856000000007E-3</v>
          </cell>
          <cell r="S59">
            <v>3.7894855999999998E-3</v>
          </cell>
          <cell r="T59">
            <v>3.7894855999999998E-3</v>
          </cell>
          <cell r="U59">
            <v>7.87894856E-2</v>
          </cell>
          <cell r="V59">
            <v>3.7894855999999998E-3</v>
          </cell>
          <cell r="W59">
            <v>3.7894855999999998E-3</v>
          </cell>
          <cell r="X59">
            <v>3.7894855999999998E-3</v>
          </cell>
          <cell r="Y59">
            <v>3.7894855999999998E-3</v>
          </cell>
          <cell r="Z59">
            <v>3.7894855999999998E-3</v>
          </cell>
          <cell r="AA59">
            <v>3.7894855999999998E-3</v>
          </cell>
          <cell r="AB59">
            <v>3.7894855999999998E-3</v>
          </cell>
          <cell r="AC59">
            <v>3.7894855999999998E-3</v>
          </cell>
          <cell r="AD59">
            <v>3.7894855999999998E-3</v>
          </cell>
          <cell r="AE59">
            <v>3.7894855999999998E-3</v>
          </cell>
          <cell r="AF59">
            <v>3.7894855999999998E-3</v>
          </cell>
          <cell r="AG59">
            <v>3.7894855999999998E-3</v>
          </cell>
          <cell r="AH59">
            <v>3.7894855999999998E-3</v>
          </cell>
          <cell r="AI59">
            <v>3.7894855999999998E-3</v>
          </cell>
          <cell r="AJ59">
            <v>3.7894855999999998E-3</v>
          </cell>
          <cell r="AK59">
            <v>3.7894855999999998E-3</v>
          </cell>
          <cell r="AL59">
            <v>1.2680677999999999E-2</v>
          </cell>
          <cell r="AM59">
            <v>8.3645910000000004E-4</v>
          </cell>
          <cell r="AN59">
            <v>2.4943319000000001E-3</v>
          </cell>
          <cell r="AO59">
            <v>2.4943319000000001E-3</v>
          </cell>
          <cell r="AP59">
            <v>2.4943319000000001E-3</v>
          </cell>
          <cell r="AQ59">
            <v>2.4943319000000001E-3</v>
          </cell>
          <cell r="AR59">
            <v>2.4943319000000001E-3</v>
          </cell>
          <cell r="AS59">
            <v>2.4943319000000001E-3</v>
          </cell>
          <cell r="AT59">
            <v>2.4943319000000001E-3</v>
          </cell>
          <cell r="AU59">
            <v>2.4943319000000001E-3</v>
          </cell>
          <cell r="AV59">
            <v>2.4943319000000001E-3</v>
          </cell>
          <cell r="AW59">
            <v>2.4943319000000001E-3</v>
          </cell>
          <cell r="AX59">
            <v>2.4943319000000001E-3</v>
          </cell>
          <cell r="AY59">
            <v>2.4943319000000001E-3</v>
          </cell>
          <cell r="AZ59">
            <v>2.4943319000000001E-3</v>
          </cell>
          <cell r="BA59">
            <v>2.4943319000000001E-3</v>
          </cell>
          <cell r="BB59">
            <v>2.4943319000000001E-3</v>
          </cell>
          <cell r="BC59">
            <v>2.4943319000000001E-3</v>
          </cell>
          <cell r="BD59">
            <v>1.3909054600000002E-2</v>
          </cell>
          <cell r="BE59">
            <v>1.657876E-3</v>
          </cell>
          <cell r="BF59">
            <v>3.7583009999999999E-3</v>
          </cell>
          <cell r="BG59">
            <v>3.7583009999999999E-3</v>
          </cell>
          <cell r="BH59">
            <v>3.7583009999999999E-3</v>
          </cell>
          <cell r="BI59">
            <v>3.7583009999999999E-3</v>
          </cell>
          <cell r="BJ59">
            <v>3.7583009999999999E-3</v>
          </cell>
          <cell r="BK59">
            <v>3.7583009999999999E-3</v>
          </cell>
          <cell r="BL59">
            <v>3.7583009999999999E-3</v>
          </cell>
          <cell r="BM59">
            <v>3.7583009999999999E-3</v>
          </cell>
          <cell r="BN59">
            <v>3.7583009999999999E-3</v>
          </cell>
          <cell r="BO59">
            <v>3.7583009999999999E-3</v>
          </cell>
          <cell r="BP59">
            <v>3.7583009999999999E-3</v>
          </cell>
          <cell r="BQ59">
            <v>3.7583009999999999E-3</v>
          </cell>
          <cell r="BR59">
            <v>3.7583009999999999E-3</v>
          </cell>
          <cell r="BS59">
            <v>3.7583009999999999E-3</v>
          </cell>
          <cell r="BT59">
            <v>3.7583009999999999E-3</v>
          </cell>
          <cell r="BU59">
            <v>3.7583009999999999E-3</v>
          </cell>
          <cell r="BV59">
            <v>3.7583009999999999E-3</v>
          </cell>
          <cell r="BX59">
            <v>5.8816420233333347E-2</v>
          </cell>
          <cell r="BZ59">
            <v>0</v>
          </cell>
          <cell r="CB59">
            <v>0</v>
          </cell>
        </row>
        <row r="84">
          <cell r="A84" t="str">
            <v xml:space="preserve">Book Value of Property </v>
          </cell>
          <cell r="B84">
            <v>7.0188819999999996</v>
          </cell>
          <cell r="C84">
            <v>7.018882380925926</v>
          </cell>
          <cell r="D84">
            <v>7.018882380925926</v>
          </cell>
          <cell r="E84">
            <v>7.018882380925926</v>
          </cell>
          <cell r="F84">
            <v>7.0250923809259262</v>
          </cell>
          <cell r="G84">
            <v>7.0387493809259265</v>
          </cell>
          <cell r="H84">
            <v>7.4000003809259267</v>
          </cell>
          <cell r="I84">
            <v>7.4000003809259267</v>
          </cell>
          <cell r="J84">
            <v>7.4000003809259267</v>
          </cell>
          <cell r="K84">
            <v>7.4000003809259267</v>
          </cell>
          <cell r="L84">
            <v>7.4169503809259263</v>
          </cell>
          <cell r="M84">
            <v>7.4169503809259263</v>
          </cell>
          <cell r="N84">
            <v>7.4769503809259259</v>
          </cell>
          <cell r="O84">
            <v>7.5237202852259255</v>
          </cell>
          <cell r="P84">
            <v>7.5478230372259256</v>
          </cell>
          <cell r="Q84">
            <v>7.5978230372259254</v>
          </cell>
          <cell r="R84">
            <v>7.6028230372259253</v>
          </cell>
          <cell r="S84">
            <v>7.6028230372259253</v>
          </cell>
          <cell r="T84">
            <v>7.6028230372259253</v>
          </cell>
          <cell r="U84">
            <v>7.6778230372259255</v>
          </cell>
          <cell r="V84">
            <v>7.6778230372259255</v>
          </cell>
          <cell r="W84">
            <v>7.6778230372259255</v>
          </cell>
          <cell r="X84">
            <v>7.6778230372259255</v>
          </cell>
          <cell r="Y84">
            <v>7.6778230372259255</v>
          </cell>
          <cell r="Z84">
            <v>7.6778230372259255</v>
          </cell>
          <cell r="AA84">
            <v>7.6778230372259255</v>
          </cell>
          <cell r="AB84">
            <v>7.6778230372259255</v>
          </cell>
          <cell r="AC84">
            <v>7.6778230372259255</v>
          </cell>
          <cell r="AD84">
            <v>7.6778230372259255</v>
          </cell>
          <cell r="AE84">
            <v>7.6778230372259255</v>
          </cell>
          <cell r="AF84">
            <v>7.6778230372259255</v>
          </cell>
          <cell r="AG84">
            <v>7.6778230372259255</v>
          </cell>
          <cell r="AH84">
            <v>7.6778230372259255</v>
          </cell>
          <cell r="AI84">
            <v>7.6778230372259255</v>
          </cell>
          <cell r="AJ84">
            <v>7.6778230372259255</v>
          </cell>
          <cell r="AK84">
            <v>7.6778230372259255</v>
          </cell>
          <cell r="AL84">
            <v>7.6867142296259257</v>
          </cell>
          <cell r="AM84">
            <v>7.6867142296259257</v>
          </cell>
          <cell r="AN84">
            <v>7.7861866398259254</v>
          </cell>
          <cell r="AO84">
            <v>7.7861866398259254</v>
          </cell>
          <cell r="AP84">
            <v>7.7861866398259254</v>
          </cell>
          <cell r="AQ84">
            <v>7.7861866398259254</v>
          </cell>
          <cell r="AR84">
            <v>7.7861866398259254</v>
          </cell>
          <cell r="AS84">
            <v>7.7861866398259254</v>
          </cell>
          <cell r="AT84">
            <v>7.7861866398259254</v>
          </cell>
          <cell r="AU84">
            <v>7.7861866398259254</v>
          </cell>
          <cell r="AV84">
            <v>7.7861866398259254</v>
          </cell>
          <cell r="AW84">
            <v>7.7861866398259254</v>
          </cell>
          <cell r="AX84">
            <v>7.7861866398259254</v>
          </cell>
          <cell r="AY84">
            <v>7.7861866398259254</v>
          </cell>
          <cell r="AZ84">
            <v>7.7861866398259254</v>
          </cell>
          <cell r="BA84">
            <v>7.7861866398259254</v>
          </cell>
          <cell r="BB84">
            <v>7.7861866398259254</v>
          </cell>
          <cell r="BC84">
            <v>7.7861866398259254</v>
          </cell>
          <cell r="BD84">
            <v>7.7976013625259251</v>
          </cell>
          <cell r="BE84">
            <v>7.7976013625259251</v>
          </cell>
          <cell r="BF84">
            <v>7.9236270012259249</v>
          </cell>
          <cell r="BG84">
            <v>7.9236270012259249</v>
          </cell>
          <cell r="BH84">
            <v>7.9236270012259249</v>
          </cell>
          <cell r="BI84">
            <v>7.9236270012259249</v>
          </cell>
          <cell r="BJ84">
            <v>7.9236270012259249</v>
          </cell>
          <cell r="BK84">
            <v>7.9236270012259249</v>
          </cell>
          <cell r="BL84">
            <v>7.9236270012259249</v>
          </cell>
          <cell r="BM84">
            <v>7.9236270012259249</v>
          </cell>
          <cell r="BN84">
            <v>7.9236270012259249</v>
          </cell>
          <cell r="BO84">
            <v>7.9236270012259249</v>
          </cell>
          <cell r="BP84">
            <v>7.9236270012259249</v>
          </cell>
          <cell r="BQ84">
            <v>7.9236270012259249</v>
          </cell>
          <cell r="BR84">
            <v>7.9236270012259249</v>
          </cell>
          <cell r="BS84">
            <v>7.9236270012259249</v>
          </cell>
          <cell r="BT84">
            <v>7.9236270012259249</v>
          </cell>
          <cell r="BU84">
            <v>7.9236270012259249</v>
          </cell>
          <cell r="BV84">
            <v>7.9236270012259249</v>
          </cell>
          <cell r="BX84">
            <v>7.4769503809259259</v>
          </cell>
          <cell r="BZ84" t="e">
            <v>#VALUE!</v>
          </cell>
          <cell r="CB84">
            <v>7.0188819999999996</v>
          </cell>
        </row>
      </sheetData>
      <sheetData sheetId="23" refreshError="1">
        <row r="16">
          <cell r="A16" t="str">
            <v>Gross Income</v>
          </cell>
          <cell r="B16">
            <v>1.0271245500000001</v>
          </cell>
          <cell r="C16">
            <v>9.031032809999999E-2</v>
          </cell>
          <cell r="D16">
            <v>8.635398829999999E-2</v>
          </cell>
          <cell r="E16">
            <v>8.9934938499999992E-2</v>
          </cell>
          <cell r="F16">
            <v>9.2498868099999992E-2</v>
          </cell>
          <cell r="G16">
            <v>8.1036497999999998E-2</v>
          </cell>
          <cell r="H16">
            <v>8.9389788099999992E-2</v>
          </cell>
          <cell r="I16">
            <v>8.8028358399999992E-2</v>
          </cell>
          <cell r="J16">
            <v>9.0172887699999996E-2</v>
          </cell>
          <cell r="K16">
            <v>9.3097387399999995E-2</v>
          </cell>
          <cell r="L16">
            <v>9.65901074E-2</v>
          </cell>
          <cell r="M16">
            <v>0.10705731939999999</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1.0044704694</v>
          </cell>
          <cell r="BZ16">
            <v>0</v>
          </cell>
          <cell r="CB16">
            <v>1.0271245500000001</v>
          </cell>
        </row>
        <row r="25">
          <cell r="A25" t="str">
            <v>Total Expenses</v>
          </cell>
          <cell r="B25">
            <v>0.18108876000000002</v>
          </cell>
          <cell r="C25">
            <v>1.7362017708333333E-2</v>
          </cell>
          <cell r="D25">
            <v>1.3003127708333333E-2</v>
          </cell>
          <cell r="E25">
            <v>1.6584077708333336E-2</v>
          </cell>
          <cell r="F25">
            <v>1.8729457708333334E-2</v>
          </cell>
          <cell r="G25">
            <v>1.710614760833333E-2</v>
          </cell>
          <cell r="H25">
            <v>1.4948527708333334E-2</v>
          </cell>
          <cell r="I25">
            <v>1.6272847708333333E-2</v>
          </cell>
          <cell r="J25">
            <v>1.8113857608333332E-2</v>
          </cell>
          <cell r="K25">
            <v>1.4577917308333334E-2</v>
          </cell>
          <cell r="L25">
            <v>2.1159767808333337E-2</v>
          </cell>
          <cell r="M25">
            <v>3.5121797708333333E-2</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0.20297954429166667</v>
          </cell>
          <cell r="BZ25" t="e">
            <v>#VALUE!</v>
          </cell>
          <cell r="CB25">
            <v>0.18108876000000002</v>
          </cell>
        </row>
        <row r="31">
          <cell r="A31" t="str">
            <v>Net Property Income</v>
          </cell>
          <cell r="B31">
            <v>0.84603579000000018</v>
          </cell>
          <cell r="C31">
            <v>7.294831039166666E-2</v>
          </cell>
          <cell r="D31">
            <v>7.335086059166665E-2</v>
          </cell>
          <cell r="E31">
            <v>7.3350860791666653E-2</v>
          </cell>
          <cell r="F31">
            <v>7.3769410391666651E-2</v>
          </cell>
          <cell r="G31">
            <v>6.3930350391666668E-2</v>
          </cell>
          <cell r="H31">
            <v>7.4441260391666653E-2</v>
          </cell>
          <cell r="I31">
            <v>7.1755510691666663E-2</v>
          </cell>
          <cell r="J31">
            <v>7.205903009166667E-2</v>
          </cell>
          <cell r="K31">
            <v>7.8519470091666654E-2</v>
          </cell>
          <cell r="L31">
            <v>7.5430339591666659E-2</v>
          </cell>
          <cell r="M31">
            <v>7.1935521691666657E-2</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0.80149092510833331</v>
          </cell>
          <cell r="BZ31" t="e">
            <v>#VALUE!</v>
          </cell>
          <cell r="CB31">
            <v>0.84603579000000018</v>
          </cell>
        </row>
        <row r="59">
          <cell r="A59" t="str">
            <v xml:space="preserve">Total Tangible CapEx </v>
          </cell>
          <cell r="B59">
            <v>0.19176877999999997</v>
          </cell>
          <cell r="C59">
            <v>-5.4664677083333339E-3</v>
          </cell>
          <cell r="D59">
            <v>2.2564677083333332E-3</v>
          </cell>
          <cell r="E59">
            <v>8.9564677083333339E-3</v>
          </cell>
          <cell r="F59">
            <v>2.1778868108333332E-2</v>
          </cell>
          <cell r="G59">
            <v>2.2564677083333332E-3</v>
          </cell>
          <cell r="H59">
            <v>1.4420467708333332E-2</v>
          </cell>
          <cell r="I59">
            <v>6.506100770833334E-2</v>
          </cell>
          <cell r="J59">
            <v>1.3894677083333331E-3</v>
          </cell>
          <cell r="K59">
            <v>-7.2049326916666673E-3</v>
          </cell>
          <cell r="L59">
            <v>5.6473467708333336E-2</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-0.163148403025</v>
          </cell>
          <cell r="BZ59">
            <v>0</v>
          </cell>
          <cell r="CB59">
            <v>0.19176877999999997</v>
          </cell>
        </row>
        <row r="84">
          <cell r="A84" t="str">
            <v xml:space="preserve">Book Value of Property </v>
          </cell>
          <cell r="B84">
            <v>8.7917687799999982</v>
          </cell>
          <cell r="C84">
            <v>8.8842048445833317</v>
          </cell>
          <cell r="D84">
            <v>8.8842048445833317</v>
          </cell>
          <cell r="E84">
            <v>8.8909048445833321</v>
          </cell>
          <cell r="F84">
            <v>8.9104272449833317</v>
          </cell>
          <cell r="G84">
            <v>8.9104272449833317</v>
          </cell>
          <cell r="H84">
            <v>9.7000002449833325</v>
          </cell>
          <cell r="I84">
            <v>9.7628047849833326</v>
          </cell>
          <cell r="J84">
            <v>9.7619377849833331</v>
          </cell>
          <cell r="K84">
            <v>9.7524763845833338</v>
          </cell>
          <cell r="L84">
            <v>9.8066933845833333</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t="e">
            <v>#VALUE!</v>
          </cell>
          <cell r="CB84">
            <v>8.7917687799999982</v>
          </cell>
        </row>
      </sheetData>
      <sheetData sheetId="24" refreshError="1">
        <row r="16">
          <cell r="A16" t="str">
            <v>Gross Income</v>
          </cell>
          <cell r="B16">
            <v>1.1494123500000002</v>
          </cell>
          <cell r="C16">
            <v>9.7724829999999999E-2</v>
          </cell>
          <cell r="D16">
            <v>9.5579129799999996E-2</v>
          </cell>
          <cell r="E16">
            <v>9.5014240200000002E-2</v>
          </cell>
          <cell r="F16">
            <v>9.6086240199999992E-2</v>
          </cell>
          <cell r="G16">
            <v>9.5412240100000004E-2</v>
          </cell>
          <cell r="H16">
            <v>9.5161240199999997E-2</v>
          </cell>
          <cell r="I16">
            <v>9.7666240200000004E-2</v>
          </cell>
          <cell r="J16">
            <v>9.5216240199999996E-2</v>
          </cell>
          <cell r="K16">
            <v>9.9680240200000006E-2</v>
          </cell>
          <cell r="L16">
            <v>9.6698240199999994E-2</v>
          </cell>
          <cell r="M16">
            <v>9.6699240199999995E-2</v>
          </cell>
          <cell r="N16">
            <v>0.1028973333</v>
          </cell>
          <cell r="O16">
            <v>9.8324250300000013E-2</v>
          </cell>
          <cell r="P16">
            <v>0.1015959925</v>
          </cell>
          <cell r="Q16">
            <v>0.1015959925</v>
          </cell>
          <cell r="R16">
            <v>0.1015959925</v>
          </cell>
          <cell r="S16">
            <v>0.1015959925</v>
          </cell>
          <cell r="T16">
            <v>0.1015959925</v>
          </cell>
          <cell r="U16">
            <v>0.1015959925</v>
          </cell>
          <cell r="V16">
            <v>0.1015959925</v>
          </cell>
          <cell r="W16">
            <v>0.1015959925</v>
          </cell>
          <cell r="X16">
            <v>0.1015959925</v>
          </cell>
          <cell r="Y16">
            <v>0.1015959925</v>
          </cell>
          <cell r="Z16">
            <v>0.1015959925</v>
          </cell>
          <cell r="AA16">
            <v>0.10185695249999999</v>
          </cell>
          <cell r="AB16">
            <v>0.10185695249999999</v>
          </cell>
          <cell r="AC16">
            <v>0.10185695249999999</v>
          </cell>
          <cell r="AD16">
            <v>0.10185695249999999</v>
          </cell>
          <cell r="AE16">
            <v>0.10185695249999999</v>
          </cell>
          <cell r="AF16">
            <v>0.10185695249999999</v>
          </cell>
          <cell r="AG16">
            <v>0.10185695249999999</v>
          </cell>
          <cell r="AH16">
            <v>0.10185695249999999</v>
          </cell>
          <cell r="AI16">
            <v>0.10185695249999999</v>
          </cell>
          <cell r="AJ16">
            <v>0.10185695249999999</v>
          </cell>
          <cell r="AK16">
            <v>0.10185695249999999</v>
          </cell>
          <cell r="AL16">
            <v>0.10185695249999999</v>
          </cell>
          <cell r="AM16">
            <v>0.1021244368</v>
          </cell>
          <cell r="AN16">
            <v>0</v>
          </cell>
          <cell r="AO16">
            <v>0.10753266060000001</v>
          </cell>
          <cell r="AP16">
            <v>0.10753266060000001</v>
          </cell>
          <cell r="AQ16">
            <v>0.10753266060000001</v>
          </cell>
          <cell r="AR16">
            <v>0.10753266060000001</v>
          </cell>
          <cell r="AS16">
            <v>0.10753266060000001</v>
          </cell>
          <cell r="AT16">
            <v>0.10753266060000001</v>
          </cell>
          <cell r="AU16">
            <v>0.10753266060000001</v>
          </cell>
          <cell r="AV16">
            <v>0.10753266060000001</v>
          </cell>
          <cell r="AW16">
            <v>0.10753266060000001</v>
          </cell>
          <cell r="AX16">
            <v>0.10753266060000001</v>
          </cell>
          <cell r="AY16">
            <v>0.1078068325</v>
          </cell>
          <cell r="AZ16">
            <v>0.1078068325</v>
          </cell>
          <cell r="BA16">
            <v>0.1078068325</v>
          </cell>
          <cell r="BB16">
            <v>0.1078068325</v>
          </cell>
          <cell r="BC16">
            <v>0.1078068325</v>
          </cell>
          <cell r="BD16">
            <v>0.1078068325</v>
          </cell>
          <cell r="BE16">
            <v>0.1078068325</v>
          </cell>
          <cell r="BF16">
            <v>0.1078068325</v>
          </cell>
          <cell r="BG16">
            <v>0.1078068325</v>
          </cell>
          <cell r="BH16">
            <v>0.1078068325</v>
          </cell>
          <cell r="BI16">
            <v>0.1078068325</v>
          </cell>
          <cell r="BJ16">
            <v>0.1078068325</v>
          </cell>
          <cell r="BK16">
            <v>0.1080878579</v>
          </cell>
          <cell r="BL16">
            <v>0.1080878579</v>
          </cell>
          <cell r="BM16">
            <v>0.11178936589999999</v>
          </cell>
          <cell r="BN16">
            <v>0.11178936589999999</v>
          </cell>
          <cell r="BO16">
            <v>0.11178936589999999</v>
          </cell>
          <cell r="BP16">
            <v>0.11178936589999999</v>
          </cell>
          <cell r="BQ16">
            <v>0.11178936589999999</v>
          </cell>
          <cell r="BR16">
            <v>0.11178936589999999</v>
          </cell>
          <cell r="BS16">
            <v>0.11178936589999999</v>
          </cell>
          <cell r="BT16">
            <v>0.11178936589999999</v>
          </cell>
          <cell r="BU16">
            <v>0.11178936589999999</v>
          </cell>
          <cell r="BV16">
            <v>0.11178936589999999</v>
          </cell>
          <cell r="BX16">
            <v>1.1638354548000001</v>
          </cell>
          <cell r="BZ16">
            <v>0.1098478838</v>
          </cell>
          <cell r="CB16">
            <v>1.1494123500000002</v>
          </cell>
        </row>
        <row r="25">
          <cell r="A25" t="str">
            <v>Total Expenses</v>
          </cell>
          <cell r="B25">
            <v>0.11272238999999999</v>
          </cell>
          <cell r="C25">
            <v>1.141241E-2</v>
          </cell>
          <cell r="D25">
            <v>8.0935499000000001E-3</v>
          </cell>
          <cell r="E25">
            <v>7.5296200000000008E-3</v>
          </cell>
          <cell r="F25">
            <v>8.5995898999999994E-3</v>
          </cell>
          <cell r="G25">
            <v>7.9260398999999992E-3</v>
          </cell>
          <cell r="H25">
            <v>1.297502E-2</v>
          </cell>
          <cell r="I25">
            <v>1.0179759899999998E-2</v>
          </cell>
          <cell r="J25">
            <v>7.7297800000000003E-3</v>
          </cell>
          <cell r="K25">
            <v>1.24662699E-2</v>
          </cell>
          <cell r="L25">
            <v>9.3021300000000005E-3</v>
          </cell>
          <cell r="M25">
            <v>9.3035100000000009E-3</v>
          </cell>
          <cell r="N25">
            <v>1.5421000000000001E-2</v>
          </cell>
          <cell r="O25">
            <v>1.2388999999999999E-2</v>
          </cell>
          <cell r="P25">
            <v>2.17710908E-2</v>
          </cell>
          <cell r="Q25">
            <v>1.2438999999999999E-2</v>
          </cell>
          <cell r="R25">
            <v>1.2438999999999999E-2</v>
          </cell>
          <cell r="S25">
            <v>1.2839E-2</v>
          </cell>
          <cell r="T25">
            <v>1.2438999999999999E-2</v>
          </cell>
          <cell r="U25">
            <v>1.5332000000000002E-2</v>
          </cell>
          <cell r="V25">
            <v>1.3944E-2</v>
          </cell>
          <cell r="W25">
            <v>1.2581999999999999E-2</v>
          </cell>
          <cell r="X25">
            <v>1.2927000000000001E-2</v>
          </cell>
          <cell r="Y25">
            <v>1.2982E-2</v>
          </cell>
          <cell r="Z25">
            <v>1.2581999999999999E-2</v>
          </cell>
          <cell r="AA25">
            <v>1.26987249E-2</v>
          </cell>
          <cell r="AB25">
            <v>1.82911249E-2</v>
          </cell>
          <cell r="AC25">
            <v>1.2749974899999999E-2</v>
          </cell>
          <cell r="AD25">
            <v>1.2749974899999999E-2</v>
          </cell>
          <cell r="AE25">
            <v>1.31599749E-2</v>
          </cell>
          <cell r="AF25">
            <v>1.2749974899999999E-2</v>
          </cell>
          <cell r="AG25">
            <v>1.5715300000000001E-2</v>
          </cell>
          <cell r="AH25">
            <v>1.4292599999999999E-2</v>
          </cell>
          <cell r="AI25">
            <v>1.289655E-2</v>
          </cell>
          <cell r="AJ25">
            <v>1.3250174999999999E-2</v>
          </cell>
          <cell r="AK25">
            <v>1.330655E-2</v>
          </cell>
          <cell r="AL25">
            <v>1.289655E-2</v>
          </cell>
          <cell r="AM25">
            <v>1.3016193400000001E-2</v>
          </cell>
          <cell r="AN25">
            <v>1.8748403600000001E-2</v>
          </cell>
          <cell r="AO25">
            <v>1.8989195800000001E-2</v>
          </cell>
          <cell r="AP25">
            <v>1.8989195800000001E-2</v>
          </cell>
          <cell r="AQ25">
            <v>1.9409445800000001E-2</v>
          </cell>
          <cell r="AR25">
            <v>1.8989195800000001E-2</v>
          </cell>
          <cell r="AS25">
            <v>2.20286536E-2</v>
          </cell>
          <cell r="AT25">
            <v>2.0570386100000001E-2</v>
          </cell>
          <cell r="AU25">
            <v>1.9139434800000001E-2</v>
          </cell>
          <cell r="AV25">
            <v>1.9501900400000001E-2</v>
          </cell>
          <cell r="AW25">
            <v>1.9559684800000001E-2</v>
          </cell>
          <cell r="AX25">
            <v>1.9139434800000001E-2</v>
          </cell>
          <cell r="AY25">
            <v>1.9262069599999997E-2</v>
          </cell>
          <cell r="AZ25">
            <v>2.5137584999999997E-2</v>
          </cell>
          <cell r="BA25">
            <v>1.9315914099999998E-2</v>
          </cell>
          <cell r="BB25">
            <v>1.9315914099999998E-2</v>
          </cell>
          <cell r="BC25">
            <v>1.9746670399999999E-2</v>
          </cell>
          <cell r="BD25">
            <v>1.9315914099999998E-2</v>
          </cell>
          <cell r="BE25">
            <v>2.24313581E-2</v>
          </cell>
          <cell r="BF25">
            <v>2.0936633999999999E-2</v>
          </cell>
          <cell r="BG25">
            <v>1.9469908899999999E-2</v>
          </cell>
          <cell r="BH25">
            <v>1.9841436300000001E-2</v>
          </cell>
          <cell r="BI25">
            <v>1.9900665199999997E-2</v>
          </cell>
          <cell r="BJ25">
            <v>1.9469908899999999E-2</v>
          </cell>
          <cell r="BK25">
            <v>1.9595609399999998E-2</v>
          </cell>
          <cell r="BL25">
            <v>2.5618012499999999E-2</v>
          </cell>
          <cell r="BM25">
            <v>2.39880471E-2</v>
          </cell>
          <cell r="BN25">
            <v>1.96508E-2</v>
          </cell>
          <cell r="BO25">
            <v>2.0092325299999998E-2</v>
          </cell>
          <cell r="BP25">
            <v>1.96508E-2</v>
          </cell>
          <cell r="BQ25">
            <v>2.2844130599999998E-2</v>
          </cell>
          <cell r="BR25">
            <v>2.1312038200000001E-2</v>
          </cell>
          <cell r="BS25">
            <v>1.9808645E-2</v>
          </cell>
          <cell r="BT25">
            <v>2.0189460499999999E-2</v>
          </cell>
          <cell r="BU25">
            <v>2.0250170200000001E-2</v>
          </cell>
          <cell r="BV25">
            <v>1.9808645E-2</v>
          </cell>
          <cell r="BX25">
            <v>0.12093867949999998</v>
          </cell>
          <cell r="BZ25" t="e">
            <v>#VALUE!</v>
          </cell>
          <cell r="CB25">
            <v>0.11272238999999999</v>
          </cell>
        </row>
        <row r="31">
          <cell r="A31" t="str">
            <v>Net Property Income</v>
          </cell>
          <cell r="B31">
            <v>1.0366899600000001</v>
          </cell>
          <cell r="C31">
            <v>8.6312420000000001E-2</v>
          </cell>
          <cell r="D31">
            <v>8.7485579899999999E-2</v>
          </cell>
          <cell r="E31">
            <v>8.7484620200000002E-2</v>
          </cell>
          <cell r="F31">
            <v>8.7486650299999996E-2</v>
          </cell>
          <cell r="G31">
            <v>8.7486200200000003E-2</v>
          </cell>
          <cell r="H31">
            <v>8.2186220199999993E-2</v>
          </cell>
          <cell r="I31">
            <v>8.7486480300000002E-2</v>
          </cell>
          <cell r="J31">
            <v>8.7486460199999991E-2</v>
          </cell>
          <cell r="K31">
            <v>8.7213970299999999E-2</v>
          </cell>
          <cell r="L31">
            <v>8.7396110199999988E-2</v>
          </cell>
          <cell r="M31">
            <v>8.7395730199999994E-2</v>
          </cell>
          <cell r="N31">
            <v>8.74763333E-2</v>
          </cell>
          <cell r="O31">
            <v>8.5935250300000016E-2</v>
          </cell>
          <cell r="P31">
            <v>7.9824901699999992E-2</v>
          </cell>
          <cell r="Q31">
            <v>8.9156992500000004E-2</v>
          </cell>
          <cell r="R31">
            <v>8.9156992500000004E-2</v>
          </cell>
          <cell r="S31">
            <v>8.8756992499999993E-2</v>
          </cell>
          <cell r="T31">
            <v>8.9156992500000004E-2</v>
          </cell>
          <cell r="U31">
            <v>8.6263992499999997E-2</v>
          </cell>
          <cell r="V31">
            <v>8.7651992499999998E-2</v>
          </cell>
          <cell r="W31">
            <v>8.90139925E-2</v>
          </cell>
          <cell r="X31">
            <v>8.8668992499999988E-2</v>
          </cell>
          <cell r="Y31">
            <v>8.8613992499999988E-2</v>
          </cell>
          <cell r="Z31">
            <v>8.90139925E-2</v>
          </cell>
          <cell r="AA31">
            <v>8.9158227599999987E-2</v>
          </cell>
          <cell r="AB31">
            <v>8.3565827599999989E-2</v>
          </cell>
          <cell r="AC31">
            <v>8.9106977599999984E-2</v>
          </cell>
          <cell r="AD31">
            <v>8.9106977599999984E-2</v>
          </cell>
          <cell r="AE31">
            <v>8.869697759999999E-2</v>
          </cell>
          <cell r="AF31">
            <v>8.9106977599999984E-2</v>
          </cell>
          <cell r="AG31">
            <v>8.6141652499999985E-2</v>
          </cell>
          <cell r="AH31">
            <v>8.7564352499999984E-2</v>
          </cell>
          <cell r="AI31">
            <v>8.896040249999998E-2</v>
          </cell>
          <cell r="AJ31">
            <v>8.8606777499999984E-2</v>
          </cell>
          <cell r="AK31">
            <v>8.8550402499999986E-2</v>
          </cell>
          <cell r="AL31">
            <v>8.896040249999998E-2</v>
          </cell>
          <cell r="AM31">
            <v>8.9108243399999995E-2</v>
          </cell>
          <cell r="AN31">
            <v>-1.8748403600000001E-2</v>
          </cell>
          <cell r="AO31">
            <v>8.8543464800000013E-2</v>
          </cell>
          <cell r="AP31">
            <v>8.8543464800000013E-2</v>
          </cell>
          <cell r="AQ31">
            <v>8.8123214800000016E-2</v>
          </cell>
          <cell r="AR31">
            <v>8.8543464800000013E-2</v>
          </cell>
          <cell r="AS31">
            <v>8.5504007000000007E-2</v>
          </cell>
          <cell r="AT31">
            <v>8.6962274500000006E-2</v>
          </cell>
          <cell r="AU31">
            <v>8.8393225800000003E-2</v>
          </cell>
          <cell r="AV31">
            <v>8.8030760200000002E-2</v>
          </cell>
          <cell r="AW31">
            <v>8.7972975800000006E-2</v>
          </cell>
          <cell r="AX31">
            <v>8.8393225800000003E-2</v>
          </cell>
          <cell r="AY31">
            <v>8.8544762900000004E-2</v>
          </cell>
          <cell r="AZ31">
            <v>8.2669247500000015E-2</v>
          </cell>
          <cell r="BA31">
            <v>8.8490918400000007E-2</v>
          </cell>
          <cell r="BB31">
            <v>8.8490918400000007E-2</v>
          </cell>
          <cell r="BC31">
            <v>8.8060162100000006E-2</v>
          </cell>
          <cell r="BD31">
            <v>8.8490918400000007E-2</v>
          </cell>
          <cell r="BE31">
            <v>8.5375474400000012E-2</v>
          </cell>
          <cell r="BF31">
            <v>8.6870198500000009E-2</v>
          </cell>
          <cell r="BG31">
            <v>8.8336923600000006E-2</v>
          </cell>
          <cell r="BH31">
            <v>8.7965396200000004E-2</v>
          </cell>
          <cell r="BI31">
            <v>8.7906167300000004E-2</v>
          </cell>
          <cell r="BJ31">
            <v>8.8336923600000006E-2</v>
          </cell>
          <cell r="BK31">
            <v>8.8492248500000009E-2</v>
          </cell>
          <cell r="BL31">
            <v>8.2469845400000005E-2</v>
          </cell>
          <cell r="BM31">
            <v>8.78013188E-2</v>
          </cell>
          <cell r="BN31">
            <v>9.2138565899999997E-2</v>
          </cell>
          <cell r="BO31">
            <v>9.1697040600000002E-2</v>
          </cell>
          <cell r="BP31">
            <v>9.2138565899999997E-2</v>
          </cell>
          <cell r="BQ31">
            <v>8.8945235299999995E-2</v>
          </cell>
          <cell r="BR31">
            <v>9.0477327699999999E-2</v>
          </cell>
          <cell r="BS31">
            <v>9.1980720899999993E-2</v>
          </cell>
          <cell r="BT31">
            <v>9.1599905399999987E-2</v>
          </cell>
          <cell r="BU31">
            <v>9.1539195699999992E-2</v>
          </cell>
          <cell r="BV31">
            <v>9.1980720899999993E-2</v>
          </cell>
          <cell r="BX31">
            <v>1.0428967753</v>
          </cell>
          <cell r="BZ31" t="e">
            <v>#VALUE!</v>
          </cell>
          <cell r="CB31">
            <v>1.0366899600000001</v>
          </cell>
        </row>
        <row r="59">
          <cell r="A59" t="str">
            <v xml:space="preserve">Total Tangible CapEx </v>
          </cell>
          <cell r="B59">
            <v>3.98E-3</v>
          </cell>
          <cell r="C59">
            <v>0</v>
          </cell>
          <cell r="D59">
            <v>0</v>
          </cell>
          <cell r="E59">
            <v>0</v>
          </cell>
          <cell r="F59">
            <v>0</v>
          </cell>
          <cell r="G59">
            <v>0</v>
          </cell>
          <cell r="H59">
            <v>0</v>
          </cell>
          <cell r="I59">
            <v>0</v>
          </cell>
          <cell r="J59">
            <v>0</v>
          </cell>
          <cell r="K59">
            <v>0</v>
          </cell>
          <cell r="L59">
            <v>0</v>
          </cell>
          <cell r="M59">
            <v>0</v>
          </cell>
          <cell r="N59">
            <v>0</v>
          </cell>
          <cell r="O59">
            <v>4.1669999999999997E-3</v>
          </cell>
          <cell r="P59">
            <v>4.1669999999999997E-3</v>
          </cell>
          <cell r="Q59">
            <v>4.1669999999999997E-3</v>
          </cell>
          <cell r="R59">
            <v>4.1669999999999997E-3</v>
          </cell>
          <cell r="S59">
            <v>4.1669999999999997E-3</v>
          </cell>
          <cell r="T59">
            <v>4.1669999999999997E-3</v>
          </cell>
          <cell r="U59">
            <v>4.1669999999999997E-3</v>
          </cell>
          <cell r="V59">
            <v>4.1669999999999997E-3</v>
          </cell>
          <cell r="W59">
            <v>4.1669999999999997E-3</v>
          </cell>
          <cell r="X59">
            <v>4.1669999999999997E-3</v>
          </cell>
          <cell r="Y59">
            <v>4.1669999999999997E-3</v>
          </cell>
          <cell r="Z59">
            <v>4.1669999999999997E-3</v>
          </cell>
          <cell r="AA59">
            <v>0</v>
          </cell>
          <cell r="AB59">
            <v>0</v>
          </cell>
          <cell r="AC59">
            <v>0</v>
          </cell>
          <cell r="AD59">
            <v>0</v>
          </cell>
          <cell r="AE59">
            <v>0</v>
          </cell>
          <cell r="AF59">
            <v>0</v>
          </cell>
          <cell r="AG59">
            <v>0</v>
          </cell>
          <cell r="AH59">
            <v>0</v>
          </cell>
          <cell r="AI59">
            <v>0</v>
          </cell>
          <cell r="AJ59">
            <v>0</v>
          </cell>
          <cell r="AK59">
            <v>0</v>
          </cell>
          <cell r="AL59">
            <v>0</v>
          </cell>
          <cell r="AM59">
            <v>1.4500137699999999E-2</v>
          </cell>
          <cell r="AN59">
            <v>0</v>
          </cell>
          <cell r="AO59">
            <v>5.920471200000053E-3</v>
          </cell>
          <cell r="AP59">
            <v>5.9204712999999997E-3</v>
          </cell>
          <cell r="AQ59">
            <v>5.9204712999999997E-3</v>
          </cell>
          <cell r="AR59">
            <v>5.9204712999999997E-3</v>
          </cell>
          <cell r="AS59">
            <v>5.9204712999999997E-3</v>
          </cell>
          <cell r="AT59">
            <v>5.9204712999999997E-3</v>
          </cell>
          <cell r="AU59">
            <v>5.9204712999999997E-3</v>
          </cell>
          <cell r="AV59">
            <v>5.9204712999999997E-3</v>
          </cell>
          <cell r="AW59">
            <v>5.9204712999999997E-3</v>
          </cell>
          <cell r="AX59">
            <v>5.9204712999999997E-3</v>
          </cell>
          <cell r="AY59">
            <v>5.9204712999999997E-3</v>
          </cell>
          <cell r="AZ59">
            <v>5.9204712999999997E-3</v>
          </cell>
          <cell r="BA59">
            <v>5.9204712999999997E-3</v>
          </cell>
          <cell r="BB59">
            <v>5.9204712999999997E-3</v>
          </cell>
          <cell r="BC59">
            <v>5.9204712999999997E-3</v>
          </cell>
          <cell r="BD59">
            <v>5.9204712999999997E-3</v>
          </cell>
          <cell r="BE59">
            <v>5.9204712999999997E-3</v>
          </cell>
          <cell r="BF59">
            <v>5.9204712999999997E-3</v>
          </cell>
          <cell r="BG59">
            <v>5.9204712999999997E-3</v>
          </cell>
          <cell r="BH59">
            <v>5.9204712999999997E-3</v>
          </cell>
          <cell r="BI59">
            <v>5.9204712999999997E-3</v>
          </cell>
          <cell r="BJ59">
            <v>5.9204712999999997E-3</v>
          </cell>
          <cell r="BK59">
            <v>5.9204712999999997E-3</v>
          </cell>
          <cell r="BL59">
            <v>5.9204712999999997E-3</v>
          </cell>
          <cell r="BM59">
            <v>5.9204712999999997E-3</v>
          </cell>
          <cell r="BN59">
            <v>5.9204712999999997E-3</v>
          </cell>
          <cell r="BO59">
            <v>5.9204712999999997E-3</v>
          </cell>
          <cell r="BP59">
            <v>5.9204712999999997E-3</v>
          </cell>
          <cell r="BQ59">
            <v>5.9204712999999997E-3</v>
          </cell>
          <cell r="BR59">
            <v>5.9204712999999997E-3</v>
          </cell>
          <cell r="BS59">
            <v>5.9204712999999997E-3</v>
          </cell>
          <cell r="BT59">
            <v>5.9204712999999997E-3</v>
          </cell>
          <cell r="BU59">
            <v>5.9204712999999997E-3</v>
          </cell>
          <cell r="BV59">
            <v>5.9204712999999997E-3</v>
          </cell>
          <cell r="BX59">
            <v>0</v>
          </cell>
          <cell r="BZ59">
            <v>0</v>
          </cell>
          <cell r="CB59">
            <v>3.98E-3</v>
          </cell>
        </row>
        <row r="84">
          <cell r="A84" t="str">
            <v xml:space="preserve">Book Value of Property </v>
          </cell>
          <cell r="B84">
            <v>11.10398</v>
          </cell>
          <cell r="C84">
            <v>11.10398</v>
          </cell>
          <cell r="D84">
            <v>11.10398</v>
          </cell>
          <cell r="E84">
            <v>11.10398</v>
          </cell>
          <cell r="F84">
            <v>11.10398</v>
          </cell>
          <cell r="G84">
            <v>11.10398</v>
          </cell>
          <cell r="H84">
            <v>12.5</v>
          </cell>
          <cell r="I84">
            <v>12.5</v>
          </cell>
          <cell r="J84">
            <v>12.5</v>
          </cell>
          <cell r="K84">
            <v>12.5</v>
          </cell>
          <cell r="L84">
            <v>12.5</v>
          </cell>
          <cell r="M84">
            <v>12.5</v>
          </cell>
          <cell r="N84">
            <v>12.5</v>
          </cell>
          <cell r="O84">
            <v>12.504167000000001</v>
          </cell>
          <cell r="P84">
            <v>12.508334000000001</v>
          </cell>
          <cell r="Q84">
            <v>12.512501000000002</v>
          </cell>
          <cell r="R84">
            <v>12.516668000000003</v>
          </cell>
          <cell r="S84">
            <v>12.520835000000003</v>
          </cell>
          <cell r="T84">
            <v>12.525002000000004</v>
          </cell>
          <cell r="U84">
            <v>12.529169000000005</v>
          </cell>
          <cell r="V84">
            <v>12.533336000000006</v>
          </cell>
          <cell r="W84">
            <v>12.537503000000006</v>
          </cell>
          <cell r="X84">
            <v>12.541670000000007</v>
          </cell>
          <cell r="Y84">
            <v>12.545837000000008</v>
          </cell>
          <cell r="Z84">
            <v>12.550004000000008</v>
          </cell>
          <cell r="AA84">
            <v>12.550004000000008</v>
          </cell>
          <cell r="AB84">
            <v>12.550004000000008</v>
          </cell>
          <cell r="AC84">
            <v>12.550004000000008</v>
          </cell>
          <cell r="AD84">
            <v>12.550004000000008</v>
          </cell>
          <cell r="AE84">
            <v>12.550004000000008</v>
          </cell>
          <cell r="AF84">
            <v>12.550004000000008</v>
          </cell>
          <cell r="AG84">
            <v>12.550004000000008</v>
          </cell>
          <cell r="AH84">
            <v>12.550004000000008</v>
          </cell>
          <cell r="AI84">
            <v>12.550004000000008</v>
          </cell>
          <cell r="AJ84">
            <v>12.550004000000008</v>
          </cell>
          <cell r="AK84">
            <v>12.550004000000008</v>
          </cell>
          <cell r="AL84">
            <v>12.550004000000008</v>
          </cell>
          <cell r="AM84">
            <v>12.564504137700009</v>
          </cell>
          <cell r="AN84">
            <v>12.564504137700009</v>
          </cell>
          <cell r="AO84">
            <v>12.91973241890001</v>
          </cell>
          <cell r="AP84">
            <v>12.91973241890001</v>
          </cell>
          <cell r="AQ84">
            <v>12.91973241890001</v>
          </cell>
          <cell r="AR84">
            <v>12.91973241890001</v>
          </cell>
          <cell r="AS84">
            <v>12.91973241890001</v>
          </cell>
          <cell r="AT84">
            <v>12.91973241890001</v>
          </cell>
          <cell r="AU84">
            <v>12.91973241890001</v>
          </cell>
          <cell r="AV84">
            <v>12.91973241890001</v>
          </cell>
          <cell r="AW84">
            <v>12.91973241890001</v>
          </cell>
          <cell r="AX84">
            <v>12.91973241890001</v>
          </cell>
          <cell r="AY84">
            <v>12.91973241890001</v>
          </cell>
          <cell r="AZ84">
            <v>12.91973241890001</v>
          </cell>
          <cell r="BA84">
            <v>12.91973241890001</v>
          </cell>
          <cell r="BB84">
            <v>12.91973241890001</v>
          </cell>
          <cell r="BC84">
            <v>12.91973241890001</v>
          </cell>
          <cell r="BD84">
            <v>12.91973241890001</v>
          </cell>
          <cell r="BE84">
            <v>12.91973241890001</v>
          </cell>
          <cell r="BF84">
            <v>12.91973241890001</v>
          </cell>
          <cell r="BG84">
            <v>12.91973241890001</v>
          </cell>
          <cell r="BH84">
            <v>12.91973241890001</v>
          </cell>
          <cell r="BI84">
            <v>12.91973241890001</v>
          </cell>
          <cell r="BJ84">
            <v>12.91973241890001</v>
          </cell>
          <cell r="BK84">
            <v>12.91973241890001</v>
          </cell>
          <cell r="BL84">
            <v>12.91973241890001</v>
          </cell>
          <cell r="BM84">
            <v>12.91973241890001</v>
          </cell>
          <cell r="BN84">
            <v>12.91973241890001</v>
          </cell>
          <cell r="BO84">
            <v>12.91973241890001</v>
          </cell>
          <cell r="BP84">
            <v>12.91973241890001</v>
          </cell>
          <cell r="BQ84">
            <v>12.91973241890001</v>
          </cell>
          <cell r="BR84">
            <v>12.91973241890001</v>
          </cell>
          <cell r="BS84">
            <v>12.91973241890001</v>
          </cell>
          <cell r="BT84">
            <v>12.91973241890001</v>
          </cell>
          <cell r="BU84">
            <v>12.91973241890001</v>
          </cell>
          <cell r="BV84">
            <v>12.91973241890001</v>
          </cell>
          <cell r="BX84">
            <v>12.5</v>
          </cell>
          <cell r="BZ84" t="e">
            <v>#VALUE!</v>
          </cell>
          <cell r="CB84">
            <v>11.10398</v>
          </cell>
        </row>
      </sheetData>
      <sheetData sheetId="25" refreshError="1">
        <row r="16">
          <cell r="A16" t="str">
            <v>Gross Income</v>
          </cell>
          <cell r="B16">
            <v>1.09801963</v>
          </cell>
          <cell r="C16">
            <v>7.887632809999999E-2</v>
          </cell>
          <cell r="D16">
            <v>8.0195887699999996E-2</v>
          </cell>
          <cell r="E16">
            <v>7.8630908199999988E-2</v>
          </cell>
          <cell r="F16">
            <v>7.9665478499999998E-2</v>
          </cell>
          <cell r="G16">
            <v>7.8665778299999989E-2</v>
          </cell>
          <cell r="H16">
            <v>7.8651318299999995E-2</v>
          </cell>
          <cell r="I16">
            <v>7.8644968199999998E-2</v>
          </cell>
          <cell r="J16">
            <v>7.9744877899999997E-2</v>
          </cell>
          <cell r="K16">
            <v>8.1564238299999994E-2</v>
          </cell>
          <cell r="L16">
            <v>8.0798268499999992E-2</v>
          </cell>
          <cell r="M16">
            <v>8.1891967699999998E-2</v>
          </cell>
          <cell r="N16">
            <v>8.0404581099999997E-2</v>
          </cell>
          <cell r="O16">
            <v>8.2226164099999999E-2</v>
          </cell>
          <cell r="P16">
            <v>8.2226164099999999E-2</v>
          </cell>
          <cell r="Q16">
            <v>8.2226164099999999E-2</v>
          </cell>
          <cell r="R16">
            <v>8.2226164099999999E-2</v>
          </cell>
          <cell r="S16">
            <v>8.2226164099999999E-2</v>
          </cell>
          <cell r="T16">
            <v>8.7710164100000002E-2</v>
          </cell>
          <cell r="U16">
            <v>8.9309664099999991E-2</v>
          </cell>
          <cell r="V16">
            <v>8.9309664099999991E-2</v>
          </cell>
          <cell r="W16">
            <v>8.9309664099999991E-2</v>
          </cell>
          <cell r="X16">
            <v>8.9309664099999991E-2</v>
          </cell>
          <cell r="Y16">
            <v>8.9309664099999991E-2</v>
          </cell>
          <cell r="Z16">
            <v>8.9309664099999991E-2</v>
          </cell>
          <cell r="AA16">
            <v>8.9594489299999996E-2</v>
          </cell>
          <cell r="AB16">
            <v>8.9594489299999996E-2</v>
          </cell>
          <cell r="AC16">
            <v>8.9594489299999996E-2</v>
          </cell>
          <cell r="AD16">
            <v>8.9594489299999996E-2</v>
          </cell>
          <cell r="AE16">
            <v>8.9594489299999996E-2</v>
          </cell>
          <cell r="AF16">
            <v>8.9594489299999996E-2</v>
          </cell>
          <cell r="AG16">
            <v>8.9594489299999996E-2</v>
          </cell>
          <cell r="AH16">
            <v>8.9594489299999996E-2</v>
          </cell>
          <cell r="AI16">
            <v>8.9594489299999996E-2</v>
          </cell>
          <cell r="AJ16">
            <v>8.9594489299999996E-2</v>
          </cell>
          <cell r="AK16">
            <v>8.9594489299999996E-2</v>
          </cell>
          <cell r="AL16">
            <v>8.9594489299999996E-2</v>
          </cell>
          <cell r="AM16">
            <v>8.9886434599999995E-2</v>
          </cell>
          <cell r="AN16">
            <v>8.9886434599999995E-2</v>
          </cell>
          <cell r="AO16">
            <v>8.9886434599999995E-2</v>
          </cell>
          <cell r="AP16">
            <v>8.9886434599999995E-2</v>
          </cell>
          <cell r="AQ16">
            <v>8.9886434599999995E-2</v>
          </cell>
          <cell r="AR16">
            <v>9.2628372099999995E-2</v>
          </cell>
          <cell r="AS16">
            <v>9.3428106400000016E-2</v>
          </cell>
          <cell r="AT16">
            <v>9.3428106400000016E-2</v>
          </cell>
          <cell r="AU16">
            <v>9.3428106400000016E-2</v>
          </cell>
          <cell r="AV16">
            <v>9.3428106400000016E-2</v>
          </cell>
          <cell r="AW16">
            <v>9.3428106400000016E-2</v>
          </cell>
          <cell r="AX16">
            <v>9.3428106400000016E-2</v>
          </cell>
          <cell r="AY16">
            <v>9.3727351500000014E-2</v>
          </cell>
          <cell r="AZ16">
            <v>9.3727351500000014E-2</v>
          </cell>
          <cell r="BA16">
            <v>9.3727351500000014E-2</v>
          </cell>
          <cell r="BB16">
            <v>9.3727351500000014E-2</v>
          </cell>
          <cell r="BC16">
            <v>9.3727351500000014E-2</v>
          </cell>
          <cell r="BD16">
            <v>2.1164238999999998E-2</v>
          </cell>
          <cell r="BE16">
            <v>6.8527052699999993E-2</v>
          </cell>
          <cell r="BF16">
            <v>8.8514109399999999E-2</v>
          </cell>
          <cell r="BG16">
            <v>8.8514109399999999E-2</v>
          </cell>
          <cell r="BH16">
            <v>8.8514109399999999E-2</v>
          </cell>
          <cell r="BI16">
            <v>8.8514109399999999E-2</v>
          </cell>
          <cell r="BJ16">
            <v>8.8514109399999999E-2</v>
          </cell>
          <cell r="BK16">
            <v>8.8820834000000001E-2</v>
          </cell>
          <cell r="BL16">
            <v>8.8820834000000001E-2</v>
          </cell>
          <cell r="BM16">
            <v>8.8820834000000001E-2</v>
          </cell>
          <cell r="BN16">
            <v>8.8820834000000001E-2</v>
          </cell>
          <cell r="BO16">
            <v>8.8820834000000001E-2</v>
          </cell>
          <cell r="BP16">
            <v>8.8820834000000001E-2</v>
          </cell>
          <cell r="BQ16">
            <v>8.8820834000000001E-2</v>
          </cell>
          <cell r="BR16">
            <v>8.8820834000000001E-2</v>
          </cell>
          <cell r="BS16">
            <v>8.8820834000000001E-2</v>
          </cell>
          <cell r="BT16">
            <v>8.8820834000000001E-2</v>
          </cell>
          <cell r="BU16">
            <v>8.8820834000000001E-2</v>
          </cell>
          <cell r="BV16">
            <v>8.8820834000000001E-2</v>
          </cell>
          <cell r="BX16">
            <v>0.95773460079999984</v>
          </cell>
          <cell r="BZ16">
            <v>8.9135227599999992E-2</v>
          </cell>
          <cell r="CB16">
            <v>1.09801963</v>
          </cell>
        </row>
        <row r="25">
          <cell r="A25" t="str">
            <v>Total Expenses</v>
          </cell>
          <cell r="B25">
            <v>0.10467424</v>
          </cell>
          <cell r="C25">
            <v>8.4425400000000001E-3</v>
          </cell>
          <cell r="D25">
            <v>9.7625600999999996E-3</v>
          </cell>
          <cell r="E25">
            <v>8.9231302000000005E-3</v>
          </cell>
          <cell r="F25">
            <v>1.0175336766666666E-2</v>
          </cell>
          <cell r="G25">
            <v>8.3267957666666673E-3</v>
          </cell>
          <cell r="H25">
            <v>8.3124457666666658E-3</v>
          </cell>
          <cell r="I25">
            <v>8.3159656666666679E-3</v>
          </cell>
          <cell r="J25">
            <v>9.4158956666666668E-3</v>
          </cell>
          <cell r="K25">
            <v>1.1476285766666667E-2</v>
          </cell>
          <cell r="L25">
            <v>1.0659685866666668E-2</v>
          </cell>
          <cell r="M25">
            <v>1.1643655866666668E-2</v>
          </cell>
          <cell r="N25">
            <v>9.980000000000001E-3</v>
          </cell>
          <cell r="O25">
            <v>1.1594E-2</v>
          </cell>
          <cell r="P25">
            <v>1.9608E-2</v>
          </cell>
          <cell r="Q25">
            <v>1.1546000000000001E-2</v>
          </cell>
          <cell r="R25">
            <v>1.1546000000000001E-2</v>
          </cell>
          <cell r="S25">
            <v>1.1546000000000001E-2</v>
          </cell>
          <cell r="T25">
            <v>1.1546000000000001E-2</v>
          </cell>
          <cell r="U25">
            <v>1.1672999999999999E-2</v>
          </cell>
          <cell r="V25">
            <v>1.2584E-2</v>
          </cell>
          <cell r="W25">
            <v>1.1672999999999999E-2</v>
          </cell>
          <cell r="X25">
            <v>1.2017999999999999E-2</v>
          </cell>
          <cell r="Y25">
            <v>1.1672999999999999E-2</v>
          </cell>
          <cell r="Z25">
            <v>1.1672999999999999E-2</v>
          </cell>
          <cell r="AA25">
            <v>1.188385E-2</v>
          </cell>
          <cell r="AB25">
            <v>2.00982E-2</v>
          </cell>
          <cell r="AC25">
            <v>1.1834649999999999E-2</v>
          </cell>
          <cell r="AD25">
            <v>1.1834649999999999E-2</v>
          </cell>
          <cell r="AE25">
            <v>1.1834649999999999E-2</v>
          </cell>
          <cell r="AF25">
            <v>1.1834649999999999E-2</v>
          </cell>
          <cell r="AG25">
            <v>1.1964825200000001E-2</v>
          </cell>
          <cell r="AH25">
            <v>1.2898600200000001E-2</v>
          </cell>
          <cell r="AI25">
            <v>1.1964825200000001E-2</v>
          </cell>
          <cell r="AJ25">
            <v>1.2318450200000001E-2</v>
          </cell>
          <cell r="AK25">
            <v>1.1964825200000001E-2</v>
          </cell>
          <cell r="AL25">
            <v>1.1964825200000001E-2</v>
          </cell>
          <cell r="AM25">
            <v>1.21809465E-2</v>
          </cell>
          <cell r="AN25">
            <v>2.0600655400000001E-2</v>
          </cell>
          <cell r="AO25">
            <v>1.2130516499999999E-2</v>
          </cell>
          <cell r="AP25">
            <v>1.2130516499999999E-2</v>
          </cell>
          <cell r="AQ25">
            <v>1.2130516499999999E-2</v>
          </cell>
          <cell r="AR25">
            <v>1.2130516499999999E-2</v>
          </cell>
          <cell r="AS25">
            <v>1.2263945899999998E-2</v>
          </cell>
          <cell r="AT25">
            <v>1.3221065300000001E-2</v>
          </cell>
          <cell r="AU25">
            <v>1.2263945899999998E-2</v>
          </cell>
          <cell r="AV25">
            <v>1.26264115E-2</v>
          </cell>
          <cell r="AW25">
            <v>1.2263945899999998E-2</v>
          </cell>
          <cell r="AX25">
            <v>1.2263945899999998E-2</v>
          </cell>
          <cell r="AY25">
            <v>1.2485470199999999E-2</v>
          </cell>
          <cell r="AZ25">
            <v>2.1115671700000001E-2</v>
          </cell>
          <cell r="BA25">
            <v>1.2433779399999999E-2</v>
          </cell>
          <cell r="BB25">
            <v>1.2433779399999999E-2</v>
          </cell>
          <cell r="BC25">
            <v>1.2433779399999999E-2</v>
          </cell>
          <cell r="BD25">
            <v>1.2433779399999999E-2</v>
          </cell>
          <cell r="BE25">
            <v>1.7139070900000001E-2</v>
          </cell>
          <cell r="BF25">
            <v>1.8375952699999996E-2</v>
          </cell>
          <cell r="BG25">
            <v>1.7394905199999998E-2</v>
          </cell>
          <cell r="BH25">
            <v>1.7766432399999997E-2</v>
          </cell>
          <cell r="BI25">
            <v>1.7394905199999998E-2</v>
          </cell>
          <cell r="BJ25">
            <v>1.7394905199999998E-2</v>
          </cell>
          <cell r="BK25">
            <v>1.7621967599999996E-2</v>
          </cell>
          <cell r="BL25">
            <v>2.64679242E-2</v>
          </cell>
          <cell r="BM25">
            <v>1.7568984499999999E-2</v>
          </cell>
          <cell r="BN25">
            <v>1.7568984499999999E-2</v>
          </cell>
          <cell r="BO25">
            <v>1.7568984499999999E-2</v>
          </cell>
          <cell r="BP25">
            <v>1.7568984499999999E-2</v>
          </cell>
          <cell r="BQ25">
            <v>1.7709168800000001E-2</v>
          </cell>
          <cell r="BR25">
            <v>1.8714742399999998E-2</v>
          </cell>
          <cell r="BS25">
            <v>1.7709168800000001E-2</v>
          </cell>
          <cell r="BT25">
            <v>1.8089984199999999E-2</v>
          </cell>
          <cell r="BU25">
            <v>1.7709168800000001E-2</v>
          </cell>
          <cell r="BV25">
            <v>1.7709168800000001E-2</v>
          </cell>
          <cell r="BX25">
            <v>0.11543429743333333</v>
          </cell>
          <cell r="BZ25" t="e">
            <v>#VALUE!</v>
          </cell>
          <cell r="CB25">
            <v>0.10467424</v>
          </cell>
        </row>
        <row r="31">
          <cell r="A31" t="str">
            <v>Net Property Income</v>
          </cell>
          <cell r="B31">
            <v>0.99334538999999999</v>
          </cell>
          <cell r="C31">
            <v>7.0433788099999992E-2</v>
          </cell>
          <cell r="D31">
            <v>7.0433327599999998E-2</v>
          </cell>
          <cell r="E31">
            <v>6.9707777999999984E-2</v>
          </cell>
          <cell r="F31">
            <v>6.949014173333333E-2</v>
          </cell>
          <cell r="G31">
            <v>7.0338982533333316E-2</v>
          </cell>
          <cell r="H31">
            <v>7.0338872533333333E-2</v>
          </cell>
          <cell r="I31">
            <v>7.0329002533333324E-2</v>
          </cell>
          <cell r="J31">
            <v>7.0328982233333337E-2</v>
          </cell>
          <cell r="K31">
            <v>7.0087952533333331E-2</v>
          </cell>
          <cell r="L31">
            <v>7.0138582633333321E-2</v>
          </cell>
          <cell r="M31">
            <v>7.0248311833333327E-2</v>
          </cell>
          <cell r="N31">
            <v>7.0424581099999994E-2</v>
          </cell>
          <cell r="O31">
            <v>7.0632164100000006E-2</v>
          </cell>
          <cell r="P31">
            <v>6.2618164099999998E-2</v>
          </cell>
          <cell r="Q31">
            <v>7.0680164099999998E-2</v>
          </cell>
          <cell r="R31">
            <v>7.0680164099999998E-2</v>
          </cell>
          <cell r="S31">
            <v>7.0680164099999998E-2</v>
          </cell>
          <cell r="T31">
            <v>7.6164164100000001E-2</v>
          </cell>
          <cell r="U31">
            <v>7.7636664099999989E-2</v>
          </cell>
          <cell r="V31">
            <v>7.6725664099999993E-2</v>
          </cell>
          <cell r="W31">
            <v>7.7636664099999989E-2</v>
          </cell>
          <cell r="X31">
            <v>7.729166409999999E-2</v>
          </cell>
          <cell r="Y31">
            <v>7.7636664099999989E-2</v>
          </cell>
          <cell r="Z31">
            <v>7.7636664099999989E-2</v>
          </cell>
          <cell r="AA31">
            <v>7.7710639299999995E-2</v>
          </cell>
          <cell r="AB31">
            <v>6.94962893E-2</v>
          </cell>
          <cell r="AC31">
            <v>7.7759839299999994E-2</v>
          </cell>
          <cell r="AD31">
            <v>7.7759839299999994E-2</v>
          </cell>
          <cell r="AE31">
            <v>7.7759839299999994E-2</v>
          </cell>
          <cell r="AF31">
            <v>7.7759839299999994E-2</v>
          </cell>
          <cell r="AG31">
            <v>7.7629664099999995E-2</v>
          </cell>
          <cell r="AH31">
            <v>7.6695889099999998E-2</v>
          </cell>
          <cell r="AI31">
            <v>7.7629664099999995E-2</v>
          </cell>
          <cell r="AJ31">
            <v>7.7276039099999999E-2</v>
          </cell>
          <cell r="AK31">
            <v>7.7629664099999995E-2</v>
          </cell>
          <cell r="AL31">
            <v>7.7629664099999995E-2</v>
          </cell>
          <cell r="AM31">
            <v>7.7705488099999998E-2</v>
          </cell>
          <cell r="AN31">
            <v>6.9285779199999994E-2</v>
          </cell>
          <cell r="AO31">
            <v>7.7755918100000002E-2</v>
          </cell>
          <cell r="AP31">
            <v>7.7755918100000002E-2</v>
          </cell>
          <cell r="AQ31">
            <v>7.7755918100000002E-2</v>
          </cell>
          <cell r="AR31">
            <v>8.0497855600000001E-2</v>
          </cell>
          <cell r="AS31">
            <v>8.1164160500000013E-2</v>
          </cell>
          <cell r="AT31">
            <v>8.0207041100000015E-2</v>
          </cell>
          <cell r="AU31">
            <v>8.1164160500000013E-2</v>
          </cell>
          <cell r="AV31">
            <v>8.0801694900000012E-2</v>
          </cell>
          <cell r="AW31">
            <v>8.1164160500000013E-2</v>
          </cell>
          <cell r="AX31">
            <v>8.1164160500000013E-2</v>
          </cell>
          <cell r="AY31">
            <v>8.1241881300000013E-2</v>
          </cell>
          <cell r="AZ31">
            <v>7.2611679800000009E-2</v>
          </cell>
          <cell r="BA31">
            <v>8.1293572100000017E-2</v>
          </cell>
          <cell r="BB31">
            <v>8.1293572100000017E-2</v>
          </cell>
          <cell r="BC31">
            <v>8.1293572100000017E-2</v>
          </cell>
          <cell r="BD31">
            <v>8.7304595999999988E-3</v>
          </cell>
          <cell r="BE31">
            <v>5.1387981799999996E-2</v>
          </cell>
          <cell r="BF31">
            <v>7.0138156700000009E-2</v>
          </cell>
          <cell r="BG31">
            <v>7.1119204200000008E-2</v>
          </cell>
          <cell r="BH31">
            <v>7.0747677000000009E-2</v>
          </cell>
          <cell r="BI31">
            <v>7.1119204200000008E-2</v>
          </cell>
          <cell r="BJ31">
            <v>7.1119204200000008E-2</v>
          </cell>
          <cell r="BK31">
            <v>7.1198866400000005E-2</v>
          </cell>
          <cell r="BL31">
            <v>6.2352909800000002E-2</v>
          </cell>
          <cell r="BM31">
            <v>7.1251849500000006E-2</v>
          </cell>
          <cell r="BN31">
            <v>7.1251849500000006E-2</v>
          </cell>
          <cell r="BO31">
            <v>7.1251849500000006E-2</v>
          </cell>
          <cell r="BP31">
            <v>7.1251849500000006E-2</v>
          </cell>
          <cell r="BQ31">
            <v>7.1111665200000007E-2</v>
          </cell>
          <cell r="BR31">
            <v>7.0106091600000003E-2</v>
          </cell>
          <cell r="BS31">
            <v>7.1111665200000007E-2</v>
          </cell>
          <cell r="BT31">
            <v>7.0730849799999995E-2</v>
          </cell>
          <cell r="BU31">
            <v>7.1111665200000007E-2</v>
          </cell>
          <cell r="BV31">
            <v>7.1111665200000007E-2</v>
          </cell>
          <cell r="BX31">
            <v>0.8423003033666665</v>
          </cell>
          <cell r="BZ31" t="e">
            <v>#VALUE!</v>
          </cell>
          <cell r="CB31">
            <v>0.99334538999999999</v>
          </cell>
        </row>
        <row r="59">
          <cell r="A59" t="str">
            <v xml:space="preserve">Total Tangible CapEx </v>
          </cell>
          <cell r="B59">
            <v>0.1</v>
          </cell>
          <cell r="C59">
            <v>0</v>
          </cell>
          <cell r="D59">
            <v>0</v>
          </cell>
          <cell r="E59">
            <v>0</v>
          </cell>
          <cell r="F59">
            <v>9.434566666666666E-4</v>
          </cell>
          <cell r="G59">
            <v>9.434566666666666E-5</v>
          </cell>
          <cell r="H59">
            <v>9.434566666666666E-5</v>
          </cell>
          <cell r="I59">
            <v>9.434566666666666E-5</v>
          </cell>
          <cell r="J59">
            <v>9.434566666666666E-5</v>
          </cell>
          <cell r="K59">
            <v>9.434566666666666E-5</v>
          </cell>
          <cell r="L59">
            <v>9.434566666666666E-5</v>
          </cell>
          <cell r="M59">
            <v>9.434566666666666E-5</v>
          </cell>
          <cell r="N59">
            <v>0</v>
          </cell>
          <cell r="O59">
            <v>0</v>
          </cell>
          <cell r="P59">
            <v>0</v>
          </cell>
          <cell r="Q59">
            <v>0</v>
          </cell>
          <cell r="R59">
            <v>0.01</v>
          </cell>
          <cell r="S59">
            <v>0.05</v>
          </cell>
          <cell r="T59">
            <v>2.5000000000000001E-2</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4.3899500000000001E-2</v>
          </cell>
          <cell r="BE59">
            <v>4.5685262000000294E-3</v>
          </cell>
          <cell r="BF59">
            <v>4.8243604999999995E-3</v>
          </cell>
          <cell r="BG59">
            <v>4.8243604999999995E-3</v>
          </cell>
          <cell r="BH59">
            <v>4.8243604999999995E-3</v>
          </cell>
          <cell r="BI59">
            <v>4.8243604999999995E-3</v>
          </cell>
          <cell r="BJ59">
            <v>4.8243604999999995E-3</v>
          </cell>
          <cell r="BK59">
            <v>4.8243604999999995E-3</v>
          </cell>
          <cell r="BL59">
            <v>4.8243604999999995E-3</v>
          </cell>
          <cell r="BM59">
            <v>4.8243604999999995E-3</v>
          </cell>
          <cell r="BN59">
            <v>4.8243604999999995E-3</v>
          </cell>
          <cell r="BO59">
            <v>4.8243604999999995E-3</v>
          </cell>
          <cell r="BP59">
            <v>4.8243604999999995E-3</v>
          </cell>
          <cell r="BQ59">
            <v>4.8243604999999995E-3</v>
          </cell>
          <cell r="BR59">
            <v>4.8243604999999995E-3</v>
          </cell>
          <cell r="BS59">
            <v>4.8243604999999995E-3</v>
          </cell>
          <cell r="BT59">
            <v>4.8243604999999995E-3</v>
          </cell>
          <cell r="BU59">
            <v>4.8243604999999995E-3</v>
          </cell>
          <cell r="BV59">
            <v>4.8243604999999995E-3</v>
          </cell>
          <cell r="BX59">
            <v>1.6038763333333338E-3</v>
          </cell>
          <cell r="BZ59">
            <v>0</v>
          </cell>
          <cell r="CB59">
            <v>0.1</v>
          </cell>
        </row>
        <row r="84">
          <cell r="A84" t="str">
            <v xml:space="preserve">Book Value of Property </v>
          </cell>
          <cell r="B84">
            <v>10.202017</v>
          </cell>
          <cell r="C84">
            <v>10.202017</v>
          </cell>
          <cell r="D84">
            <v>10.202017</v>
          </cell>
          <cell r="E84">
            <v>10.207677740199999</v>
          </cell>
          <cell r="F84">
            <v>10.207677740199999</v>
          </cell>
          <cell r="G84">
            <v>10.207677740199999</v>
          </cell>
          <cell r="H84">
            <v>10.207677740199999</v>
          </cell>
          <cell r="I84">
            <v>10.207677740199999</v>
          </cell>
          <cell r="J84">
            <v>10.207677740199999</v>
          </cell>
          <cell r="K84">
            <v>10.207677740199999</v>
          </cell>
          <cell r="L84">
            <v>10.207677740199999</v>
          </cell>
          <cell r="M84">
            <v>10.207677740199999</v>
          </cell>
          <cell r="N84">
            <v>10.207677740199999</v>
          </cell>
          <cell r="O84">
            <v>10.207677740199999</v>
          </cell>
          <cell r="P84">
            <v>10.207677740199999</v>
          </cell>
          <cell r="Q84">
            <v>10.207677740199999</v>
          </cell>
          <cell r="R84">
            <v>10.217677740199999</v>
          </cell>
          <cell r="S84">
            <v>10.2676777402</v>
          </cell>
          <cell r="T84">
            <v>10.2926777402</v>
          </cell>
          <cell r="U84">
            <v>10.2926777402</v>
          </cell>
          <cell r="V84">
            <v>10.2926777402</v>
          </cell>
          <cell r="W84">
            <v>10.2926777402</v>
          </cell>
          <cell r="X84">
            <v>10.2926777402</v>
          </cell>
          <cell r="Y84">
            <v>10.2926777402</v>
          </cell>
          <cell r="Z84">
            <v>10.2926777402</v>
          </cell>
          <cell r="AA84">
            <v>10.2926777402</v>
          </cell>
          <cell r="AB84">
            <v>10.2926777402</v>
          </cell>
          <cell r="AC84">
            <v>10.2926777402</v>
          </cell>
          <cell r="AD84">
            <v>10.2926777402</v>
          </cell>
          <cell r="AE84">
            <v>10.2926777402</v>
          </cell>
          <cell r="AF84">
            <v>10.2926777402</v>
          </cell>
          <cell r="AG84">
            <v>10.2926777402</v>
          </cell>
          <cell r="AH84">
            <v>10.2926777402</v>
          </cell>
          <cell r="AI84">
            <v>10.2926777402</v>
          </cell>
          <cell r="AJ84">
            <v>10.2926777402</v>
          </cell>
          <cell r="AK84">
            <v>10.2926777402</v>
          </cell>
          <cell r="AL84">
            <v>10.2926777402</v>
          </cell>
          <cell r="AM84">
            <v>10.2926777402</v>
          </cell>
          <cell r="AN84">
            <v>10.2926777402</v>
          </cell>
          <cell r="AO84">
            <v>10.2926777402</v>
          </cell>
          <cell r="AP84">
            <v>10.2926777402</v>
          </cell>
          <cell r="AQ84">
            <v>10.2926777402</v>
          </cell>
          <cell r="AR84">
            <v>10.2926777402</v>
          </cell>
          <cell r="AS84">
            <v>10.2926777402</v>
          </cell>
          <cell r="AT84">
            <v>10.2926777402</v>
          </cell>
          <cell r="AU84">
            <v>10.2926777402</v>
          </cell>
          <cell r="AV84">
            <v>10.2926777402</v>
          </cell>
          <cell r="AW84">
            <v>10.2926777402</v>
          </cell>
          <cell r="AX84">
            <v>10.2926777402</v>
          </cell>
          <cell r="AY84">
            <v>10.2926777402</v>
          </cell>
          <cell r="AZ84">
            <v>10.2926777402</v>
          </cell>
          <cell r="BA84">
            <v>10.2926777402</v>
          </cell>
          <cell r="BB84">
            <v>10.2926777402</v>
          </cell>
          <cell r="BC84">
            <v>10.2926777402</v>
          </cell>
          <cell r="BD84">
            <v>10.3365772402</v>
          </cell>
          <cell r="BE84">
            <v>10.626038873000001</v>
          </cell>
          <cell r="BF84">
            <v>10.626038873000001</v>
          </cell>
          <cell r="BG84">
            <v>10.626038873000001</v>
          </cell>
          <cell r="BH84">
            <v>10.626038873000001</v>
          </cell>
          <cell r="BI84">
            <v>10.626038873000001</v>
          </cell>
          <cell r="BJ84">
            <v>10.626038873000001</v>
          </cell>
          <cell r="BK84">
            <v>10.626038873000001</v>
          </cell>
          <cell r="BL84">
            <v>10.626038873000001</v>
          </cell>
          <cell r="BM84">
            <v>10.626038873000001</v>
          </cell>
          <cell r="BN84">
            <v>10.626038873000001</v>
          </cell>
          <cell r="BO84">
            <v>10.626038873000001</v>
          </cell>
          <cell r="BP84">
            <v>10.626038873000001</v>
          </cell>
          <cell r="BQ84">
            <v>10.626038873000001</v>
          </cell>
          <cell r="BR84">
            <v>10.626038873000001</v>
          </cell>
          <cell r="BS84">
            <v>10.626038873000001</v>
          </cell>
          <cell r="BT84">
            <v>10.626038873000001</v>
          </cell>
          <cell r="BU84">
            <v>10.626038873000001</v>
          </cell>
          <cell r="BV84">
            <v>10.626038873000001</v>
          </cell>
          <cell r="BX84">
            <v>10.207677740199999</v>
          </cell>
          <cell r="BZ84" t="e">
            <v>#VALUE!</v>
          </cell>
          <cell r="CB84">
            <v>10.202017</v>
          </cell>
        </row>
      </sheetData>
      <sheetData sheetId="26" refreshError="1">
        <row r="16">
          <cell r="A16" t="str">
            <v>Gross Income</v>
          </cell>
          <cell r="B16">
            <v>1.5057368999999998</v>
          </cell>
          <cell r="C16">
            <v>0.12627450000000001</v>
          </cell>
          <cell r="D16">
            <v>0.1248020098</v>
          </cell>
          <cell r="E16">
            <v>0.1262909102</v>
          </cell>
          <cell r="F16">
            <v>0.109864</v>
          </cell>
          <cell r="G16">
            <v>0.1402218086</v>
          </cell>
          <cell r="H16">
            <v>0.1239725703</v>
          </cell>
          <cell r="I16">
            <v>0.12693999019999999</v>
          </cell>
          <cell r="J16">
            <v>0.1239567305</v>
          </cell>
          <cell r="K16">
            <v>0.13335549020000001</v>
          </cell>
          <cell r="L16">
            <v>0.12835446089999999</v>
          </cell>
          <cell r="M16">
            <v>0.1286704102</v>
          </cell>
          <cell r="N16">
            <v>0.11920341700000001</v>
          </cell>
          <cell r="O16">
            <v>0.12936175</v>
          </cell>
          <cell r="P16">
            <v>0.12936175</v>
          </cell>
          <cell r="Q16">
            <v>0.1304697031</v>
          </cell>
          <cell r="R16">
            <v>0.1306912969</v>
          </cell>
          <cell r="S16">
            <v>0.1306912969</v>
          </cell>
          <cell r="T16">
            <v>0.1306912969</v>
          </cell>
          <cell r="U16">
            <v>0.1306912969</v>
          </cell>
          <cell r="V16">
            <v>0.1306912969</v>
          </cell>
          <cell r="W16">
            <v>0.1306912969</v>
          </cell>
          <cell r="X16">
            <v>0.1306912969</v>
          </cell>
          <cell r="Y16">
            <v>0.1306912969</v>
          </cell>
          <cell r="Z16">
            <v>0.1306912969</v>
          </cell>
          <cell r="AA16">
            <v>0.13134597849999999</v>
          </cell>
          <cell r="AB16">
            <v>0.13134597849999999</v>
          </cell>
          <cell r="AC16">
            <v>0.13134597849999999</v>
          </cell>
          <cell r="AD16">
            <v>0.13134597849999999</v>
          </cell>
          <cell r="AE16">
            <v>0.13134597849999999</v>
          </cell>
          <cell r="AF16">
            <v>0.13134597849999999</v>
          </cell>
          <cell r="AG16">
            <v>0.13134597849999999</v>
          </cell>
          <cell r="AH16">
            <v>0.13134597849999999</v>
          </cell>
          <cell r="AI16">
            <v>0.13134597849999999</v>
          </cell>
          <cell r="AJ16">
            <v>0.13134597849999999</v>
          </cell>
          <cell r="AK16">
            <v>0.13134597849999999</v>
          </cell>
          <cell r="AL16">
            <v>0.13134597849999999</v>
          </cell>
          <cell r="AM16">
            <v>0.13201702739999999</v>
          </cell>
          <cell r="AN16">
            <v>0.13201702739999999</v>
          </cell>
          <cell r="AO16">
            <v>0.13696207230000002</v>
          </cell>
          <cell r="AP16">
            <v>0.13795108989999999</v>
          </cell>
          <cell r="AQ16">
            <v>0.13795108989999999</v>
          </cell>
          <cell r="AR16">
            <v>0.13795108989999999</v>
          </cell>
          <cell r="AS16">
            <v>0.13795108989999999</v>
          </cell>
          <cell r="AT16">
            <v>0.13795108989999999</v>
          </cell>
          <cell r="AU16">
            <v>0.13795108989999999</v>
          </cell>
          <cell r="AV16">
            <v>0.13795108989999999</v>
          </cell>
          <cell r="AW16">
            <v>0.13795108989999999</v>
          </cell>
          <cell r="AX16">
            <v>0.13795108989999999</v>
          </cell>
          <cell r="AY16">
            <v>0.13863891410000001</v>
          </cell>
          <cell r="AZ16">
            <v>0.13863891410000001</v>
          </cell>
          <cell r="BA16">
            <v>0.13863891410000001</v>
          </cell>
          <cell r="BB16">
            <v>0.13863891410000001</v>
          </cell>
          <cell r="BC16">
            <v>0.13863891410000001</v>
          </cell>
          <cell r="BD16">
            <v>0.13863891410000001</v>
          </cell>
          <cell r="BE16">
            <v>0.13863891410000001</v>
          </cell>
          <cell r="BF16">
            <v>0.13863891410000001</v>
          </cell>
          <cell r="BG16">
            <v>0.13863891410000001</v>
          </cell>
          <cell r="BH16">
            <v>0.13863891410000001</v>
          </cell>
          <cell r="BI16">
            <v>0.13863891410000001</v>
          </cell>
          <cell r="BJ16">
            <v>0.13863891410000001</v>
          </cell>
          <cell r="BK16">
            <v>0.1393439336</v>
          </cell>
          <cell r="BL16">
            <v>0.1393439336</v>
          </cell>
          <cell r="BM16">
            <v>2.3223989300000004E-2</v>
          </cell>
          <cell r="BN16">
            <v>0.12063663289999998</v>
          </cell>
          <cell r="BO16">
            <v>0.1438359883</v>
          </cell>
          <cell r="BP16">
            <v>0.1438359883</v>
          </cell>
          <cell r="BQ16">
            <v>0.1438359883</v>
          </cell>
          <cell r="BR16">
            <v>0.1438359883</v>
          </cell>
          <cell r="BS16">
            <v>0.1438359883</v>
          </cell>
          <cell r="BT16">
            <v>0.1438359883</v>
          </cell>
          <cell r="BU16">
            <v>0.1438359883</v>
          </cell>
          <cell r="BV16">
            <v>0.1438359883</v>
          </cell>
          <cell r="BX16">
            <v>1.5119062978999995</v>
          </cell>
          <cell r="BZ16">
            <v>0.1445586348</v>
          </cell>
          <cell r="CB16">
            <v>1.5057368999999998</v>
          </cell>
        </row>
        <row r="25">
          <cell r="A25" t="str">
            <v>Total Expenses</v>
          </cell>
          <cell r="B25">
            <v>0.32732430000000001</v>
          </cell>
          <cell r="C25">
            <v>2.7917030816666664E-2</v>
          </cell>
          <cell r="D25">
            <v>2.5678490616666664E-2</v>
          </cell>
          <cell r="E25">
            <v>2.4668270816666664E-2</v>
          </cell>
          <cell r="F25">
            <v>1.0742210916666665E-2</v>
          </cell>
          <cell r="G25">
            <v>4.1098481116666662E-2</v>
          </cell>
          <cell r="H25">
            <v>2.4902120916666666E-2</v>
          </cell>
          <cell r="I25">
            <v>2.8562951016666664E-2</v>
          </cell>
          <cell r="J25">
            <v>2.8806120816666666E-2</v>
          </cell>
          <cell r="K25">
            <v>3.4484010916666662E-2</v>
          </cell>
          <cell r="L25">
            <v>3.2016720816666663E-2</v>
          </cell>
          <cell r="M25">
            <v>3.3420211016666659E-2</v>
          </cell>
          <cell r="N25">
            <v>1.8757647700000001E-2</v>
          </cell>
          <cell r="O25">
            <v>2.8589647699999998E-2</v>
          </cell>
          <cell r="P25">
            <v>3.7603647699999999E-2</v>
          </cell>
          <cell r="Q25">
            <v>2.8541647699999999E-2</v>
          </cell>
          <cell r="R25">
            <v>2.8541647699999999E-2</v>
          </cell>
          <cell r="S25">
            <v>2.8541647699999999E-2</v>
          </cell>
          <cell r="T25">
            <v>2.8541647699999999E-2</v>
          </cell>
          <cell r="U25">
            <v>2.88826477E-2</v>
          </cell>
          <cell r="V25">
            <v>2.99166477E-2</v>
          </cell>
          <cell r="W25">
            <v>2.88826477E-2</v>
          </cell>
          <cell r="X25">
            <v>2.9227647700000001E-2</v>
          </cell>
          <cell r="Y25">
            <v>2.88826477E-2</v>
          </cell>
          <cell r="Z25">
            <v>2.88826477E-2</v>
          </cell>
          <cell r="AA25">
            <v>2.9246422799999998E-2</v>
          </cell>
          <cell r="AB25">
            <v>3.8485772799999998E-2</v>
          </cell>
          <cell r="AC25">
            <v>2.9197222799999995E-2</v>
          </cell>
          <cell r="AD25">
            <v>2.9197222799999995E-2</v>
          </cell>
          <cell r="AE25">
            <v>2.9197222799999995E-2</v>
          </cell>
          <cell r="AF25">
            <v>2.9197222799999995E-2</v>
          </cell>
          <cell r="AG25">
            <v>2.9546747599999996E-2</v>
          </cell>
          <cell r="AH25">
            <v>3.06065976E-2</v>
          </cell>
          <cell r="AI25">
            <v>2.9546747599999996E-2</v>
          </cell>
          <cell r="AJ25">
            <v>2.9900372599999996E-2</v>
          </cell>
          <cell r="AK25">
            <v>2.9546747599999996E-2</v>
          </cell>
          <cell r="AL25">
            <v>2.9546747599999996E-2</v>
          </cell>
          <cell r="AM25">
            <v>2.9919617199999998E-2</v>
          </cell>
          <cell r="AN25">
            <v>3.9389951200000002E-2</v>
          </cell>
          <cell r="AO25">
            <v>2.9869187199999998E-2</v>
          </cell>
          <cell r="AP25">
            <v>2.9869187199999998E-2</v>
          </cell>
          <cell r="AQ25">
            <v>2.9869187199999998E-2</v>
          </cell>
          <cell r="AR25">
            <v>2.9869187199999998E-2</v>
          </cell>
          <cell r="AS25">
            <v>3.0227450600000001E-2</v>
          </cell>
          <cell r="AT25">
            <v>3.1313796899999996E-2</v>
          </cell>
          <cell r="AU25">
            <v>3.0227450600000001E-2</v>
          </cell>
          <cell r="AV25">
            <v>3.0589916199999997E-2</v>
          </cell>
          <cell r="AW25">
            <v>3.0227450600000001E-2</v>
          </cell>
          <cell r="AX25">
            <v>3.0227450600000001E-2</v>
          </cell>
          <cell r="AY25">
            <v>3.0609641799999997E-2</v>
          </cell>
          <cell r="AZ25">
            <v>4.0316734E-2</v>
          </cell>
          <cell r="BA25">
            <v>3.0557951E-2</v>
          </cell>
          <cell r="BB25">
            <v>3.0557951E-2</v>
          </cell>
          <cell r="BC25">
            <v>3.0557951E-2</v>
          </cell>
          <cell r="BD25">
            <v>3.0557951E-2</v>
          </cell>
          <cell r="BE25">
            <v>3.0925169999999998E-2</v>
          </cell>
          <cell r="BF25">
            <v>3.2038674999999996E-2</v>
          </cell>
          <cell r="BG25">
            <v>3.0925169999999998E-2</v>
          </cell>
          <cell r="BH25">
            <v>3.1296697299999995E-2</v>
          </cell>
          <cell r="BI25">
            <v>3.0925169999999998E-2</v>
          </cell>
          <cell r="BJ25">
            <v>3.0925169999999998E-2</v>
          </cell>
          <cell r="BK25">
            <v>3.1316916700000003E-2</v>
          </cell>
          <cell r="BL25">
            <v>4.12666862E-2</v>
          </cell>
          <cell r="BM25">
            <v>2.8945285899999999E-2</v>
          </cell>
          <cell r="BN25">
            <v>3.6053739100000003E-2</v>
          </cell>
          <cell r="BO25">
            <v>3.6350690800000002E-2</v>
          </cell>
          <cell r="BP25">
            <v>3.6350690800000002E-2</v>
          </cell>
          <cell r="BQ25">
            <v>3.6727090400000002E-2</v>
          </cell>
          <cell r="BR25">
            <v>3.7868433E-2</v>
          </cell>
          <cell r="BS25">
            <v>3.6727090400000002E-2</v>
          </cell>
          <cell r="BT25">
            <v>3.71079058E-2</v>
          </cell>
          <cell r="BU25">
            <v>3.6727090400000002E-2</v>
          </cell>
          <cell r="BV25">
            <v>3.6727090400000002E-2</v>
          </cell>
          <cell r="BX25">
            <v>0.33105426748333339</v>
          </cell>
          <cell r="BZ25" t="e">
            <v>#VALUE!</v>
          </cell>
          <cell r="CB25">
            <v>0.32732430000000001</v>
          </cell>
        </row>
        <row r="31">
          <cell r="A31" t="str">
            <v>Net Property Income</v>
          </cell>
          <cell r="B31">
            <v>1.1784125999999997</v>
          </cell>
          <cell r="C31">
            <v>9.8357469183333351E-2</v>
          </cell>
          <cell r="D31">
            <v>9.9123519183333342E-2</v>
          </cell>
          <cell r="E31">
            <v>0.10162263938333332</v>
          </cell>
          <cell r="F31">
            <v>9.9121789083333342E-2</v>
          </cell>
          <cell r="G31">
            <v>9.9123327483333329E-2</v>
          </cell>
          <cell r="H31">
            <v>9.9070449383333342E-2</v>
          </cell>
          <cell r="I31">
            <v>9.837703918333332E-2</v>
          </cell>
          <cell r="J31">
            <v>9.5150609683333331E-2</v>
          </cell>
          <cell r="K31">
            <v>9.8871479283333341E-2</v>
          </cell>
          <cell r="L31">
            <v>9.6337740083333331E-2</v>
          </cell>
          <cell r="M31">
            <v>9.5250199183333342E-2</v>
          </cell>
          <cell r="N31">
            <v>0.1004457693</v>
          </cell>
          <cell r="O31">
            <v>0.1007721023</v>
          </cell>
          <cell r="P31">
            <v>9.1758102300000005E-2</v>
          </cell>
          <cell r="Q31">
            <v>0.10192805539999999</v>
          </cell>
          <cell r="R31">
            <v>0.1021496492</v>
          </cell>
          <cell r="S31">
            <v>0.1021496492</v>
          </cell>
          <cell r="T31">
            <v>0.1021496492</v>
          </cell>
          <cell r="U31">
            <v>0.1018086492</v>
          </cell>
          <cell r="V31">
            <v>0.10077464920000001</v>
          </cell>
          <cell r="W31">
            <v>0.1018086492</v>
          </cell>
          <cell r="X31">
            <v>0.10146364920000001</v>
          </cell>
          <cell r="Y31">
            <v>0.1018086492</v>
          </cell>
          <cell r="Z31">
            <v>0.1018086492</v>
          </cell>
          <cell r="AA31">
            <v>0.10209955569999998</v>
          </cell>
          <cell r="AB31">
            <v>9.286020569999999E-2</v>
          </cell>
          <cell r="AC31">
            <v>0.1021487557</v>
          </cell>
          <cell r="AD31">
            <v>0.1021487557</v>
          </cell>
          <cell r="AE31">
            <v>0.1021487557</v>
          </cell>
          <cell r="AF31">
            <v>0.1021487557</v>
          </cell>
          <cell r="AG31">
            <v>0.1017992309</v>
          </cell>
          <cell r="AH31">
            <v>0.10073938089999998</v>
          </cell>
          <cell r="AI31">
            <v>0.1017992309</v>
          </cell>
          <cell r="AJ31">
            <v>0.10144560589999999</v>
          </cell>
          <cell r="AK31">
            <v>0.1017992309</v>
          </cell>
          <cell r="AL31">
            <v>0.1017992309</v>
          </cell>
          <cell r="AM31">
            <v>0.10209741019999999</v>
          </cell>
          <cell r="AN31">
            <v>9.2627076199999991E-2</v>
          </cell>
          <cell r="AO31">
            <v>0.10709288510000002</v>
          </cell>
          <cell r="AP31">
            <v>0.1080819027</v>
          </cell>
          <cell r="AQ31">
            <v>0.1080819027</v>
          </cell>
          <cell r="AR31">
            <v>0.1080819027</v>
          </cell>
          <cell r="AS31">
            <v>0.10772363929999999</v>
          </cell>
          <cell r="AT31">
            <v>0.10663729299999999</v>
          </cell>
          <cell r="AU31">
            <v>0.10772363929999999</v>
          </cell>
          <cell r="AV31">
            <v>0.10736117369999999</v>
          </cell>
          <cell r="AW31">
            <v>0.10772363929999999</v>
          </cell>
          <cell r="AX31">
            <v>0.10772363929999999</v>
          </cell>
          <cell r="AY31">
            <v>0.10802927230000001</v>
          </cell>
          <cell r="AZ31">
            <v>9.8322180100000017E-2</v>
          </cell>
          <cell r="BA31">
            <v>0.10808096310000001</v>
          </cell>
          <cell r="BB31">
            <v>0.10808096310000001</v>
          </cell>
          <cell r="BC31">
            <v>0.10808096310000001</v>
          </cell>
          <cell r="BD31">
            <v>0.10808096310000001</v>
          </cell>
          <cell r="BE31">
            <v>0.10771374410000001</v>
          </cell>
          <cell r="BF31">
            <v>0.10660023910000002</v>
          </cell>
          <cell r="BG31">
            <v>0.10771374410000001</v>
          </cell>
          <cell r="BH31">
            <v>0.10734221680000001</v>
          </cell>
          <cell r="BI31">
            <v>0.10771374410000001</v>
          </cell>
          <cell r="BJ31">
            <v>0.10771374410000001</v>
          </cell>
          <cell r="BK31">
            <v>0.10802701689999999</v>
          </cell>
          <cell r="BL31">
            <v>9.8077247399999998E-2</v>
          </cell>
          <cell r="BM31">
            <v>-5.7212965999999948E-3</v>
          </cell>
          <cell r="BN31">
            <v>8.4582893799999975E-2</v>
          </cell>
          <cell r="BO31">
            <v>0.10748529749999999</v>
          </cell>
          <cell r="BP31">
            <v>0.10748529749999999</v>
          </cell>
          <cell r="BQ31">
            <v>0.1071088979</v>
          </cell>
          <cell r="BR31">
            <v>0.10596755529999999</v>
          </cell>
          <cell r="BS31">
            <v>0.1071088979</v>
          </cell>
          <cell r="BT31">
            <v>0.10672808249999999</v>
          </cell>
          <cell r="BU31">
            <v>0.1071088979</v>
          </cell>
          <cell r="BV31">
            <v>0.1071088979</v>
          </cell>
          <cell r="BX31">
            <v>1.1808520304166661</v>
          </cell>
          <cell r="BZ31" t="e">
            <v>#VALUE!</v>
          </cell>
          <cell r="CB31">
            <v>1.1784125999999997</v>
          </cell>
        </row>
        <row r="59">
          <cell r="A59" t="str">
            <v xml:space="preserve">Total Tangible CapEx </v>
          </cell>
          <cell r="B59">
            <v>3.96735E-2</v>
          </cell>
          <cell r="C59">
            <v>-0.22276898091666669</v>
          </cell>
          <cell r="D59">
            <v>3.6519809166666666E-3</v>
          </cell>
          <cell r="E59">
            <v>1.6651980916666666E-2</v>
          </cell>
          <cell r="F59">
            <v>9.9459809166666663E-3</v>
          </cell>
          <cell r="G59">
            <v>-1.8480190833333331E-3</v>
          </cell>
          <cell r="H59">
            <v>3.6379809166666665E-3</v>
          </cell>
          <cell r="I59">
            <v>6.5198091666666654E-4</v>
          </cell>
          <cell r="J59">
            <v>3.6519809166666666E-3</v>
          </cell>
          <cell r="K59">
            <v>3.6519809166666666E-3</v>
          </cell>
          <cell r="L59">
            <v>3.6519809166666666E-3</v>
          </cell>
          <cell r="M59">
            <v>1.6151980916666666E-2</v>
          </cell>
          <cell r="N59">
            <v>2.3186476999999999E-3</v>
          </cell>
          <cell r="O59">
            <v>2.3186476999999999E-3</v>
          </cell>
          <cell r="P59">
            <v>2.3186476999999999E-3</v>
          </cell>
          <cell r="Q59">
            <v>0.1023186477</v>
          </cell>
          <cell r="R59">
            <v>2.2318647699999999E-2</v>
          </cell>
          <cell r="S59">
            <v>2.3186476999999999E-3</v>
          </cell>
          <cell r="T59">
            <v>2.3186476999999999E-3</v>
          </cell>
          <cell r="U59">
            <v>2.3186476999999999E-3</v>
          </cell>
          <cell r="V59">
            <v>2.3186476999999999E-3</v>
          </cell>
          <cell r="W59">
            <v>2.3186476999999999E-3</v>
          </cell>
          <cell r="X59">
            <v>2.3186476999999999E-3</v>
          </cell>
          <cell r="Y59">
            <v>2.3186476999999999E-3</v>
          </cell>
          <cell r="Z59">
            <v>2.3186476999999999E-3</v>
          </cell>
          <cell r="AA59">
            <v>2.3186476999999999E-3</v>
          </cell>
          <cell r="AB59">
            <v>2.3186476999999999E-3</v>
          </cell>
          <cell r="AC59">
            <v>2.3186476999999999E-3</v>
          </cell>
          <cell r="AD59">
            <v>2.3186476999999999E-3</v>
          </cell>
          <cell r="AE59">
            <v>2.3186476999999999E-3</v>
          </cell>
          <cell r="AF59">
            <v>2.3186476999999999E-3</v>
          </cell>
          <cell r="AG59">
            <v>2.3186476999999999E-3</v>
          </cell>
          <cell r="AH59">
            <v>2.3186476999999999E-3</v>
          </cell>
          <cell r="AI59">
            <v>2.3186476999999999E-3</v>
          </cell>
          <cell r="AJ59">
            <v>2.3186476999999999E-3</v>
          </cell>
          <cell r="AK59">
            <v>2.3186476999999999E-3</v>
          </cell>
          <cell r="AL59">
            <v>2.3186476999999999E-3</v>
          </cell>
          <cell r="AM59">
            <v>2.3186476999999999E-3</v>
          </cell>
          <cell r="AN59">
            <v>2.3186476999999999E-3</v>
          </cell>
          <cell r="AO59">
            <v>2.3186476999999999E-3</v>
          </cell>
          <cell r="AP59">
            <v>2.3186476999999999E-3</v>
          </cell>
          <cell r="AQ59">
            <v>2.3186476999999999E-3</v>
          </cell>
          <cell r="AR59">
            <v>2.3186476999999999E-3</v>
          </cell>
          <cell r="AS59">
            <v>2.3186476999999999E-3</v>
          </cell>
          <cell r="AT59">
            <v>2.3186476999999999E-3</v>
          </cell>
          <cell r="AU59">
            <v>2.3186476999999999E-3</v>
          </cell>
          <cell r="AV59">
            <v>2.3186476999999999E-3</v>
          </cell>
          <cell r="AW59">
            <v>2.3186476999999999E-3</v>
          </cell>
          <cell r="AX59">
            <v>2.3186476999999999E-3</v>
          </cell>
          <cell r="AY59">
            <v>2.3186476999999999E-3</v>
          </cell>
          <cell r="AZ59">
            <v>2.3186476999999999E-3</v>
          </cell>
          <cell r="BA59">
            <v>2.3186476999999999E-3</v>
          </cell>
          <cell r="BB59">
            <v>2.3186476999999999E-3</v>
          </cell>
          <cell r="BC59">
            <v>2.3186476999999999E-3</v>
          </cell>
          <cell r="BD59">
            <v>2.3186476999999999E-3</v>
          </cell>
          <cell r="BE59">
            <v>2.3186476999999999E-3</v>
          </cell>
          <cell r="BF59">
            <v>2.3186476999999999E-3</v>
          </cell>
          <cell r="BG59">
            <v>2.3186476999999999E-3</v>
          </cell>
          <cell r="BH59">
            <v>2.3186476999999999E-3</v>
          </cell>
          <cell r="BI59">
            <v>2.3186476999999999E-3</v>
          </cell>
          <cell r="BJ59">
            <v>2.3186476999999999E-3</v>
          </cell>
          <cell r="BK59">
            <v>2.3186476999999999E-3</v>
          </cell>
          <cell r="BL59">
            <v>2.3186476999999999E-3</v>
          </cell>
          <cell r="BM59">
            <v>2.2837997999999998E-2</v>
          </cell>
          <cell r="BN59">
            <v>7.1084531999999999E-3</v>
          </cell>
          <cell r="BO59">
            <v>7.4054048999999999E-3</v>
          </cell>
          <cell r="BP59">
            <v>7.4054048999999999E-3</v>
          </cell>
          <cell r="BQ59">
            <v>7.4054048999999999E-3</v>
          </cell>
          <cell r="BR59">
            <v>7.4054048999999999E-3</v>
          </cell>
          <cell r="BS59">
            <v>7.4054048999999999E-3</v>
          </cell>
          <cell r="BT59">
            <v>7.4054048999999999E-3</v>
          </cell>
          <cell r="BU59">
            <v>7.4054048999999999E-3</v>
          </cell>
          <cell r="BV59">
            <v>7.4054048999999999E-3</v>
          </cell>
          <cell r="BX59">
            <v>-0.16065052405000002</v>
          </cell>
          <cell r="BZ59">
            <v>0</v>
          </cell>
          <cell r="CB59">
            <v>3.96735E-2</v>
          </cell>
        </row>
        <row r="84">
          <cell r="A84" t="str">
            <v xml:space="preserve">Book Value of Property </v>
          </cell>
          <cell r="B84">
            <v>14.539673500000001</v>
          </cell>
          <cell r="C84">
            <v>14.539673538166667</v>
          </cell>
          <cell r="D84">
            <v>14.539673538166667</v>
          </cell>
          <cell r="E84">
            <v>14.552673538166667</v>
          </cell>
          <cell r="F84">
            <v>14.558967538166668</v>
          </cell>
          <cell r="G84">
            <v>14.553467538166668</v>
          </cell>
          <cell r="H84">
            <v>16.400000538166669</v>
          </cell>
          <cell r="I84">
            <v>16.397000538166669</v>
          </cell>
          <cell r="J84">
            <v>16.397000538166669</v>
          </cell>
          <cell r="K84">
            <v>16.397000538166669</v>
          </cell>
          <cell r="L84">
            <v>16.397000538166669</v>
          </cell>
          <cell r="M84">
            <v>16.409500538166668</v>
          </cell>
          <cell r="N84">
            <v>16.409500538166668</v>
          </cell>
          <cell r="O84">
            <v>16.409500538166668</v>
          </cell>
          <cell r="P84">
            <v>16.409500538166668</v>
          </cell>
          <cell r="Q84">
            <v>16.50950053816667</v>
          </cell>
          <cell r="R84">
            <v>16.529500538166669</v>
          </cell>
          <cell r="S84">
            <v>16.529500538166669</v>
          </cell>
          <cell r="T84">
            <v>16.529500538166669</v>
          </cell>
          <cell r="U84">
            <v>16.529500538166669</v>
          </cell>
          <cell r="V84">
            <v>16.529500538166669</v>
          </cell>
          <cell r="W84">
            <v>16.529500538166669</v>
          </cell>
          <cell r="X84">
            <v>16.529500538166669</v>
          </cell>
          <cell r="Y84">
            <v>16.529500538166669</v>
          </cell>
          <cell r="Z84">
            <v>16.529500538166669</v>
          </cell>
          <cell r="AA84">
            <v>16.529500538166669</v>
          </cell>
          <cell r="AB84">
            <v>16.529500538166669</v>
          </cell>
          <cell r="AC84">
            <v>16.529500538166669</v>
          </cell>
          <cell r="AD84">
            <v>16.529500538166669</v>
          </cell>
          <cell r="AE84">
            <v>16.529500538166669</v>
          </cell>
          <cell r="AF84">
            <v>16.529500538166669</v>
          </cell>
          <cell r="AG84">
            <v>16.529500538166669</v>
          </cell>
          <cell r="AH84">
            <v>16.529500538166669</v>
          </cell>
          <cell r="AI84">
            <v>16.529500538166669</v>
          </cell>
          <cell r="AJ84">
            <v>16.529500538166669</v>
          </cell>
          <cell r="AK84">
            <v>16.529500538166669</v>
          </cell>
          <cell r="AL84">
            <v>16.529500538166669</v>
          </cell>
          <cell r="AM84">
            <v>16.529500538166669</v>
          </cell>
          <cell r="AN84">
            <v>16.529500538166669</v>
          </cell>
          <cell r="AO84">
            <v>16.529500538166669</v>
          </cell>
          <cell r="AP84">
            <v>16.529500538166669</v>
          </cell>
          <cell r="AQ84">
            <v>16.529500538166669</v>
          </cell>
          <cell r="AR84">
            <v>16.529500538166669</v>
          </cell>
          <cell r="AS84">
            <v>16.529500538166669</v>
          </cell>
          <cell r="AT84">
            <v>16.529500538166669</v>
          </cell>
          <cell r="AU84">
            <v>16.529500538166669</v>
          </cell>
          <cell r="AV84">
            <v>16.529500538166669</v>
          </cell>
          <cell r="AW84">
            <v>16.529500538166669</v>
          </cell>
          <cell r="AX84">
            <v>16.529500538166669</v>
          </cell>
          <cell r="AY84">
            <v>16.529500538166669</v>
          </cell>
          <cell r="AZ84">
            <v>16.529500538166669</v>
          </cell>
          <cell r="BA84">
            <v>16.529500538166669</v>
          </cell>
          <cell r="BB84">
            <v>16.529500538166669</v>
          </cell>
          <cell r="BC84">
            <v>16.529500538166669</v>
          </cell>
          <cell r="BD84">
            <v>16.529500538166669</v>
          </cell>
          <cell r="BE84">
            <v>16.529500538166669</v>
          </cell>
          <cell r="BF84">
            <v>16.529500538166669</v>
          </cell>
          <cell r="BG84">
            <v>16.529500538166669</v>
          </cell>
          <cell r="BH84">
            <v>16.529500538166669</v>
          </cell>
          <cell r="BI84">
            <v>16.529500538166669</v>
          </cell>
          <cell r="BJ84">
            <v>16.529500538166669</v>
          </cell>
          <cell r="BK84">
            <v>16.529500538166669</v>
          </cell>
          <cell r="BL84">
            <v>16.529500538166669</v>
          </cell>
          <cell r="BM84">
            <v>16.552338536166669</v>
          </cell>
          <cell r="BN84">
            <v>16.996662825266668</v>
          </cell>
          <cell r="BO84">
            <v>16.996662825266668</v>
          </cell>
          <cell r="BP84">
            <v>16.996662825266668</v>
          </cell>
          <cell r="BQ84">
            <v>16.996662825266668</v>
          </cell>
          <cell r="BR84">
            <v>16.996662825266668</v>
          </cell>
          <cell r="BS84">
            <v>16.996662825266668</v>
          </cell>
          <cell r="BT84">
            <v>16.996662825266668</v>
          </cell>
          <cell r="BU84">
            <v>16.996662825266668</v>
          </cell>
          <cell r="BV84">
            <v>16.996662825266668</v>
          </cell>
          <cell r="BX84">
            <v>16.409500538166668</v>
          </cell>
          <cell r="BZ84" t="e">
            <v>#VALUE!</v>
          </cell>
          <cell r="CB84">
            <v>14.539673500000001</v>
          </cell>
        </row>
      </sheetData>
      <sheetData sheetId="27" refreshError="1">
        <row r="16">
          <cell r="A16" t="str">
            <v>Gross Income</v>
          </cell>
          <cell r="B16">
            <v>0.79992017999999976</v>
          </cell>
          <cell r="C16">
            <v>6.7306528800000001E-2</v>
          </cell>
          <cell r="D16">
            <v>6.6961858399999991E-2</v>
          </cell>
          <cell r="E16">
            <v>5.53593379E-2</v>
          </cell>
          <cell r="F16">
            <v>6.8441998999999989E-2</v>
          </cell>
          <cell r="G16">
            <v>6.7238098699999999E-2</v>
          </cell>
          <cell r="H16">
            <v>6.7392938499999999E-2</v>
          </cell>
          <cell r="I16">
            <v>6.7209268599999997E-2</v>
          </cell>
          <cell r="J16">
            <v>6.7465028799999993E-2</v>
          </cell>
          <cell r="K16">
            <v>7.1177039099999992E-2</v>
          </cell>
          <cell r="L16">
            <v>6.8569928699999991E-2</v>
          </cell>
          <cell r="M16">
            <v>6.8309928699999994E-2</v>
          </cell>
          <cell r="N16">
            <v>6.8676366700000005E-2</v>
          </cell>
          <cell r="O16">
            <v>7.2531124000000002E-2</v>
          </cell>
          <cell r="P16">
            <v>7.2531124000000002E-2</v>
          </cell>
          <cell r="Q16">
            <v>7.2531124000000002E-2</v>
          </cell>
          <cell r="R16">
            <v>7.2531124000000002E-2</v>
          </cell>
          <cell r="S16">
            <v>7.2531124000000002E-2</v>
          </cell>
          <cell r="T16">
            <v>7.2531124000000002E-2</v>
          </cell>
          <cell r="U16">
            <v>7.2531124000000002E-2</v>
          </cell>
          <cell r="V16">
            <v>7.2531124000000002E-2</v>
          </cell>
          <cell r="W16">
            <v>7.2531124000000002E-2</v>
          </cell>
          <cell r="X16">
            <v>7.2531124000000002E-2</v>
          </cell>
          <cell r="Y16">
            <v>7.2531124000000002E-2</v>
          </cell>
          <cell r="Z16">
            <v>7.2775831099999994E-2</v>
          </cell>
          <cell r="AA16">
            <v>7.5262048799999995E-2</v>
          </cell>
          <cell r="AB16">
            <v>7.5262048799999995E-2</v>
          </cell>
          <cell r="AC16">
            <v>7.5262048799999995E-2</v>
          </cell>
          <cell r="AD16">
            <v>7.5262048799999995E-2</v>
          </cell>
          <cell r="AE16">
            <v>7.5262048799999995E-2</v>
          </cell>
          <cell r="AF16">
            <v>7.5262048799999995E-2</v>
          </cell>
          <cell r="AG16">
            <v>7.5262048799999995E-2</v>
          </cell>
          <cell r="AH16">
            <v>7.5262048799999995E-2</v>
          </cell>
          <cell r="AI16">
            <v>7.5262048799999995E-2</v>
          </cell>
          <cell r="AJ16">
            <v>7.5262048799999995E-2</v>
          </cell>
          <cell r="AK16">
            <v>7.5262048799999995E-2</v>
          </cell>
          <cell r="AL16">
            <v>7.5516537100000003E-2</v>
          </cell>
          <cell r="AM16">
            <v>7.8097950200000002E-2</v>
          </cell>
          <cell r="AN16">
            <v>7.8097950200000002E-2</v>
          </cell>
          <cell r="AO16">
            <v>7.8097950200000002E-2</v>
          </cell>
          <cell r="AP16">
            <v>7.8097950200000002E-2</v>
          </cell>
          <cell r="AQ16">
            <v>7.8097950200000002E-2</v>
          </cell>
          <cell r="AR16">
            <v>7.8097950200000002E-2</v>
          </cell>
          <cell r="AS16">
            <v>7.8097950200000002E-2</v>
          </cell>
          <cell r="AT16">
            <v>7.8097950200000002E-2</v>
          </cell>
          <cell r="AU16">
            <v>7.8097950200000002E-2</v>
          </cell>
          <cell r="AV16">
            <v>7.8097950200000002E-2</v>
          </cell>
          <cell r="AW16">
            <v>7.8097950200000002E-2</v>
          </cell>
          <cell r="AX16">
            <v>7.8362621100000002E-2</v>
          </cell>
          <cell r="AY16">
            <v>8.1042921899999995E-2</v>
          </cell>
          <cell r="AZ16">
            <v>8.1042921899999995E-2</v>
          </cell>
          <cell r="BA16">
            <v>8.1042921899999995E-2</v>
          </cell>
          <cell r="BB16">
            <v>8.1042921899999995E-2</v>
          </cell>
          <cell r="BC16">
            <v>8.1042921899999995E-2</v>
          </cell>
          <cell r="BD16">
            <v>8.1042921899999995E-2</v>
          </cell>
          <cell r="BE16">
            <v>0</v>
          </cell>
          <cell r="BF16">
            <v>7.8737937499999994E-2</v>
          </cell>
          <cell r="BG16">
            <v>7.8737937499999994E-2</v>
          </cell>
          <cell r="BH16">
            <v>7.8737937499999994E-2</v>
          </cell>
          <cell r="BI16">
            <v>7.8737937499999994E-2</v>
          </cell>
          <cell r="BJ16">
            <v>7.8737937499999994E-2</v>
          </cell>
          <cell r="BK16">
            <v>7.90436308E-2</v>
          </cell>
          <cell r="BL16">
            <v>7.90436308E-2</v>
          </cell>
          <cell r="BM16">
            <v>7.90436308E-2</v>
          </cell>
          <cell r="BN16">
            <v>7.90436308E-2</v>
          </cell>
          <cell r="BO16">
            <v>7.90436308E-2</v>
          </cell>
          <cell r="BP16">
            <v>7.90436308E-2</v>
          </cell>
          <cell r="BQ16">
            <v>7.90436308E-2</v>
          </cell>
          <cell r="BR16">
            <v>7.90436308E-2</v>
          </cell>
          <cell r="BS16">
            <v>7.90436308E-2</v>
          </cell>
          <cell r="BT16">
            <v>7.90436308E-2</v>
          </cell>
          <cell r="BU16">
            <v>7.90436308E-2</v>
          </cell>
          <cell r="BV16">
            <v>7.90436308E-2</v>
          </cell>
          <cell r="BX16">
            <v>0.80410832189999981</v>
          </cell>
          <cell r="BZ16">
            <v>7.9356966799999998E-2</v>
          </cell>
          <cell r="CB16">
            <v>0.79992017999999976</v>
          </cell>
        </row>
        <row r="25">
          <cell r="A25" t="str">
            <v>Total Expenses</v>
          </cell>
          <cell r="B25">
            <v>0.10142776000000001</v>
          </cell>
          <cell r="C25">
            <v>8.727539900000001E-3</v>
          </cell>
          <cell r="D25">
            <v>7.4243E-3</v>
          </cell>
          <cell r="E25">
            <v>7.8185100000000007E-3</v>
          </cell>
          <cell r="F25">
            <v>8.9036401000000005E-3</v>
          </cell>
          <cell r="G25">
            <v>7.8691300000000002E-3</v>
          </cell>
          <cell r="H25">
            <v>7.6863900000000004E-3</v>
          </cell>
          <cell r="I25">
            <v>7.6817099999999996E-3</v>
          </cell>
          <cell r="J25">
            <v>7.9374700000000003E-3</v>
          </cell>
          <cell r="K25">
            <v>1.189051E-2</v>
          </cell>
          <cell r="L25">
            <v>9.2883499000000012E-3</v>
          </cell>
          <cell r="M25">
            <v>8.8626499000000018E-3</v>
          </cell>
          <cell r="N25">
            <v>9.4534990000000006E-3</v>
          </cell>
          <cell r="O25">
            <v>1.58049896E-2</v>
          </cell>
          <cell r="P25">
            <v>2.3866989599999999E-2</v>
          </cell>
          <cell r="Q25">
            <v>1.58049896E-2</v>
          </cell>
          <cell r="R25">
            <v>1.58049896E-2</v>
          </cell>
          <cell r="S25">
            <v>1.58049896E-2</v>
          </cell>
          <cell r="T25">
            <v>1.58049896E-2</v>
          </cell>
          <cell r="U25">
            <v>1.59199896E-2</v>
          </cell>
          <cell r="V25">
            <v>1.6802989600000002E-2</v>
          </cell>
          <cell r="W25">
            <v>1.59199896E-2</v>
          </cell>
          <cell r="X25">
            <v>1.6264989600000002E-2</v>
          </cell>
          <cell r="Y25">
            <v>1.59199896E-2</v>
          </cell>
          <cell r="Z25">
            <v>1.59199896E-2</v>
          </cell>
          <cell r="AA25">
            <v>1.60929896E-2</v>
          </cell>
          <cell r="AB25">
            <v>2.4356539599999998E-2</v>
          </cell>
          <cell r="AC25">
            <v>1.60929896E-2</v>
          </cell>
          <cell r="AD25">
            <v>1.60929896E-2</v>
          </cell>
          <cell r="AE25">
            <v>1.60929896E-2</v>
          </cell>
          <cell r="AF25">
            <v>1.60929896E-2</v>
          </cell>
          <cell r="AG25">
            <v>1.6210864499999998E-2</v>
          </cell>
          <cell r="AH25">
            <v>1.7115939499999996E-2</v>
          </cell>
          <cell r="AI25">
            <v>1.6210864499999998E-2</v>
          </cell>
          <cell r="AJ25">
            <v>1.6564489499999998E-2</v>
          </cell>
          <cell r="AK25">
            <v>1.6210864499999998E-2</v>
          </cell>
          <cell r="AL25">
            <v>1.6210864499999998E-2</v>
          </cell>
          <cell r="AM25">
            <v>1.6388189799999998E-2</v>
          </cell>
          <cell r="AN25">
            <v>2.4858328799999999E-2</v>
          </cell>
          <cell r="AO25">
            <v>1.6388189799999998E-2</v>
          </cell>
          <cell r="AP25">
            <v>1.6388189799999998E-2</v>
          </cell>
          <cell r="AQ25">
            <v>1.6388189799999998E-2</v>
          </cell>
          <cell r="AR25">
            <v>1.6388189799999998E-2</v>
          </cell>
          <cell r="AS25">
            <v>1.6509011600000002E-2</v>
          </cell>
          <cell r="AT25">
            <v>1.7436713499999999E-2</v>
          </cell>
          <cell r="AU25">
            <v>1.6509011600000002E-2</v>
          </cell>
          <cell r="AV25">
            <v>1.6871477199999999E-2</v>
          </cell>
          <cell r="AW25">
            <v>1.6509011600000002E-2</v>
          </cell>
          <cell r="AX25">
            <v>1.6509011600000002E-2</v>
          </cell>
          <cell r="AY25">
            <v>1.6690770000000001E-2</v>
          </cell>
          <cell r="AZ25">
            <v>2.5372662399999999E-2</v>
          </cell>
          <cell r="BA25">
            <v>1.6690770000000001E-2</v>
          </cell>
          <cell r="BB25">
            <v>1.6690770000000001E-2</v>
          </cell>
          <cell r="BC25">
            <v>1.6690770000000001E-2</v>
          </cell>
          <cell r="BD25">
            <v>1.6262273300000001E-2</v>
          </cell>
          <cell r="BE25">
            <v>1.2529622400000001E-2</v>
          </cell>
          <cell r="BF25">
            <v>1.7708430799999998E-2</v>
          </cell>
          <cell r="BG25">
            <v>1.6757536399999998E-2</v>
          </cell>
          <cell r="BH25">
            <v>1.7129063599999998E-2</v>
          </cell>
          <cell r="BI25">
            <v>1.6757536399999998E-2</v>
          </cell>
          <cell r="BJ25">
            <v>1.6757536399999998E-2</v>
          </cell>
          <cell r="BK25">
            <v>1.6943838499999999E-2</v>
          </cell>
          <cell r="BL25">
            <v>2.5842778199999999E-2</v>
          </cell>
          <cell r="BM25">
            <v>1.6943838499999999E-2</v>
          </cell>
          <cell r="BN25">
            <v>1.6943838499999999E-2</v>
          </cell>
          <cell r="BO25">
            <v>1.6943838499999999E-2</v>
          </cell>
          <cell r="BP25">
            <v>1.6943838499999999E-2</v>
          </cell>
          <cell r="BQ25">
            <v>1.7070777200000001E-2</v>
          </cell>
          <cell r="BR25">
            <v>1.8045444000000001E-2</v>
          </cell>
          <cell r="BS25">
            <v>1.7070777200000001E-2</v>
          </cell>
          <cell r="BT25">
            <v>1.7451592600000003E-2</v>
          </cell>
          <cell r="BU25">
            <v>1.7070777200000001E-2</v>
          </cell>
          <cell r="BV25">
            <v>1.7070777200000001E-2</v>
          </cell>
          <cell r="BX25">
            <v>0.10354369880000003</v>
          </cell>
          <cell r="BZ25" t="e">
            <v>#VALUE!</v>
          </cell>
          <cell r="CB25">
            <v>0.10142776000000001</v>
          </cell>
        </row>
        <row r="31">
          <cell r="A31" t="str">
            <v>Net Property Income</v>
          </cell>
          <cell r="B31">
            <v>0.69849241999999978</v>
          </cell>
          <cell r="C31">
            <v>5.8578988900000004E-2</v>
          </cell>
          <cell r="D31">
            <v>5.9537558399999989E-2</v>
          </cell>
          <cell r="E31">
            <v>4.7540827899999999E-2</v>
          </cell>
          <cell r="F31">
            <v>5.9538358899999991E-2</v>
          </cell>
          <cell r="G31">
            <v>5.9368968699999997E-2</v>
          </cell>
          <cell r="H31">
            <v>5.9706548499999998E-2</v>
          </cell>
          <cell r="I31">
            <v>5.9527558599999995E-2</v>
          </cell>
          <cell r="J31">
            <v>5.9527558799999991E-2</v>
          </cell>
          <cell r="K31">
            <v>5.9286529099999992E-2</v>
          </cell>
          <cell r="L31">
            <v>5.9281578799999991E-2</v>
          </cell>
          <cell r="M31">
            <v>5.9447278799999989E-2</v>
          </cell>
          <cell r="N31">
            <v>5.9222867700000001E-2</v>
          </cell>
          <cell r="O31">
            <v>5.6726134400000003E-2</v>
          </cell>
          <cell r="P31">
            <v>4.8664134400000003E-2</v>
          </cell>
          <cell r="Q31">
            <v>5.6726134400000003E-2</v>
          </cell>
          <cell r="R31">
            <v>5.6726134400000003E-2</v>
          </cell>
          <cell r="S31">
            <v>5.6726134400000003E-2</v>
          </cell>
          <cell r="T31">
            <v>5.6726134400000003E-2</v>
          </cell>
          <cell r="U31">
            <v>5.6611134399999999E-2</v>
          </cell>
          <cell r="V31">
            <v>5.5728134400000004E-2</v>
          </cell>
          <cell r="W31">
            <v>5.6611134399999999E-2</v>
          </cell>
          <cell r="X31">
            <v>5.6266134400000001E-2</v>
          </cell>
          <cell r="Y31">
            <v>5.6611134399999999E-2</v>
          </cell>
          <cell r="Z31">
            <v>5.685584149999999E-2</v>
          </cell>
          <cell r="AA31">
            <v>5.9169059199999999E-2</v>
          </cell>
          <cell r="AB31">
            <v>5.0905509199999997E-2</v>
          </cell>
          <cell r="AC31">
            <v>5.9169059199999999E-2</v>
          </cell>
          <cell r="AD31">
            <v>5.9169059199999999E-2</v>
          </cell>
          <cell r="AE31">
            <v>5.9169059199999999E-2</v>
          </cell>
          <cell r="AF31">
            <v>5.9169059199999999E-2</v>
          </cell>
          <cell r="AG31">
            <v>5.9051184299999997E-2</v>
          </cell>
          <cell r="AH31">
            <v>5.8146109299999998E-2</v>
          </cell>
          <cell r="AI31">
            <v>5.9051184299999997E-2</v>
          </cell>
          <cell r="AJ31">
            <v>5.8697559299999993E-2</v>
          </cell>
          <cell r="AK31">
            <v>5.9051184299999997E-2</v>
          </cell>
          <cell r="AL31">
            <v>5.9305672600000005E-2</v>
          </cell>
          <cell r="AM31">
            <v>6.1709760400000008E-2</v>
          </cell>
          <cell r="AN31">
            <v>5.3239621400000006E-2</v>
          </cell>
          <cell r="AO31">
            <v>6.1709760400000008E-2</v>
          </cell>
          <cell r="AP31">
            <v>6.1709760400000008E-2</v>
          </cell>
          <cell r="AQ31">
            <v>6.1709760400000008E-2</v>
          </cell>
          <cell r="AR31">
            <v>6.1709760400000008E-2</v>
          </cell>
          <cell r="AS31">
            <v>6.1588938600000004E-2</v>
          </cell>
          <cell r="AT31">
            <v>6.0661236700000003E-2</v>
          </cell>
          <cell r="AU31">
            <v>6.1588938600000004E-2</v>
          </cell>
          <cell r="AV31">
            <v>6.1226473000000003E-2</v>
          </cell>
          <cell r="AW31">
            <v>6.1588938600000004E-2</v>
          </cell>
          <cell r="AX31">
            <v>6.1853609500000004E-2</v>
          </cell>
          <cell r="AY31">
            <v>6.4352151899999988E-2</v>
          </cell>
          <cell r="AZ31">
            <v>5.5670259499999999E-2</v>
          </cell>
          <cell r="BA31">
            <v>6.4352151899999988E-2</v>
          </cell>
          <cell r="BB31">
            <v>6.4352151899999988E-2</v>
          </cell>
          <cell r="BC31">
            <v>6.4352151899999988E-2</v>
          </cell>
          <cell r="BD31">
            <v>6.478064859999999E-2</v>
          </cell>
          <cell r="BE31">
            <v>-1.2529622400000001E-2</v>
          </cell>
          <cell r="BF31">
            <v>6.10295067E-2</v>
          </cell>
          <cell r="BG31">
            <v>6.1980401099999999E-2</v>
          </cell>
          <cell r="BH31">
            <v>6.16088739E-2</v>
          </cell>
          <cell r="BI31">
            <v>6.1980401099999999E-2</v>
          </cell>
          <cell r="BJ31">
            <v>6.1980401099999999E-2</v>
          </cell>
          <cell r="BK31">
            <v>6.2099792299999998E-2</v>
          </cell>
          <cell r="BL31">
            <v>5.3200852600000001E-2</v>
          </cell>
          <cell r="BM31">
            <v>6.2099792299999998E-2</v>
          </cell>
          <cell r="BN31">
            <v>6.2099792299999998E-2</v>
          </cell>
          <cell r="BO31">
            <v>6.2099792299999998E-2</v>
          </cell>
          <cell r="BP31">
            <v>6.2099792299999998E-2</v>
          </cell>
          <cell r="BQ31">
            <v>6.1972853600000002E-2</v>
          </cell>
          <cell r="BR31">
            <v>6.09981868E-2</v>
          </cell>
          <cell r="BS31">
            <v>6.1972853600000002E-2</v>
          </cell>
          <cell r="BT31">
            <v>6.1592038199999997E-2</v>
          </cell>
          <cell r="BU31">
            <v>6.1972853600000002E-2</v>
          </cell>
          <cell r="BV31">
            <v>6.1972853600000002E-2</v>
          </cell>
          <cell r="BX31">
            <v>0.70056462309999978</v>
          </cell>
          <cell r="BZ31" t="e">
            <v>#VALUE!</v>
          </cell>
          <cell r="CB31">
            <v>0.69849241999999978</v>
          </cell>
        </row>
        <row r="59">
          <cell r="A59" t="str">
            <v xml:space="preserve">Total Tangible CapEx </v>
          </cell>
          <cell r="B59">
            <v>0</v>
          </cell>
          <cell r="C59">
            <v>0</v>
          </cell>
          <cell r="D59">
            <v>0</v>
          </cell>
          <cell r="E59">
            <v>0</v>
          </cell>
          <cell r="F59">
            <v>0</v>
          </cell>
          <cell r="G59">
            <v>0</v>
          </cell>
          <cell r="H59">
            <v>0</v>
          </cell>
          <cell r="I59">
            <v>0</v>
          </cell>
          <cell r="J59">
            <v>0</v>
          </cell>
          <cell r="K59">
            <v>7.0000000000000001E-3</v>
          </cell>
          <cell r="L59">
            <v>0</v>
          </cell>
          <cell r="M59">
            <v>0</v>
          </cell>
          <cell r="N59">
            <v>4.2849900000000005E-4</v>
          </cell>
          <cell r="O59">
            <v>4.2849895999999997E-3</v>
          </cell>
          <cell r="P59">
            <v>4.2849895999999997E-3</v>
          </cell>
          <cell r="Q59">
            <v>5.42849896E-2</v>
          </cell>
          <cell r="R59">
            <v>4.2849895999999997E-3</v>
          </cell>
          <cell r="S59">
            <v>4.2849895999999997E-3</v>
          </cell>
          <cell r="T59">
            <v>4.2849895999999997E-3</v>
          </cell>
          <cell r="U59">
            <v>4.2849895999999997E-3</v>
          </cell>
          <cell r="V59">
            <v>4.2849895999999997E-3</v>
          </cell>
          <cell r="W59">
            <v>4.2849895999999997E-3</v>
          </cell>
          <cell r="X59">
            <v>4.2849895999999997E-3</v>
          </cell>
          <cell r="Y59">
            <v>4.2849895999999997E-3</v>
          </cell>
          <cell r="Z59">
            <v>4.2849895999999997E-3</v>
          </cell>
          <cell r="AA59">
            <v>4.2849895999999997E-3</v>
          </cell>
          <cell r="AB59">
            <v>4.2849895999999997E-3</v>
          </cell>
          <cell r="AC59">
            <v>4.2849895999999997E-3</v>
          </cell>
          <cell r="AD59">
            <v>4.2849895999999997E-3</v>
          </cell>
          <cell r="AE59">
            <v>4.2849895999999997E-3</v>
          </cell>
          <cell r="AF59">
            <v>4.2849895999999997E-3</v>
          </cell>
          <cell r="AG59">
            <v>4.2849895999999997E-3</v>
          </cell>
          <cell r="AH59">
            <v>4.2849895999999997E-3</v>
          </cell>
          <cell r="AI59">
            <v>4.2849895999999997E-3</v>
          </cell>
          <cell r="AJ59">
            <v>4.2849895999999997E-3</v>
          </cell>
          <cell r="AK59">
            <v>4.2849895999999997E-3</v>
          </cell>
          <cell r="AL59">
            <v>4.2849895999999997E-3</v>
          </cell>
          <cell r="AM59">
            <v>4.2849895999999997E-3</v>
          </cell>
          <cell r="AN59">
            <v>4.2849895999999997E-3</v>
          </cell>
          <cell r="AO59">
            <v>4.2849895999999997E-3</v>
          </cell>
          <cell r="AP59">
            <v>4.2849895999999997E-3</v>
          </cell>
          <cell r="AQ59">
            <v>4.2849895999999997E-3</v>
          </cell>
          <cell r="AR59">
            <v>4.2849895999999997E-3</v>
          </cell>
          <cell r="AS59">
            <v>4.2849895999999997E-3</v>
          </cell>
          <cell r="AT59">
            <v>4.2849895999999997E-3</v>
          </cell>
          <cell r="AU59">
            <v>4.2849895999999997E-3</v>
          </cell>
          <cell r="AV59">
            <v>4.2849895999999997E-3</v>
          </cell>
          <cell r="AW59">
            <v>4.2849895999999997E-3</v>
          </cell>
          <cell r="AX59">
            <v>4.2849895999999997E-3</v>
          </cell>
          <cell r="AY59">
            <v>4.2849895999999997E-3</v>
          </cell>
          <cell r="AZ59">
            <v>4.2849895999999997E-3</v>
          </cell>
          <cell r="BA59">
            <v>4.2849895999999997E-3</v>
          </cell>
          <cell r="BB59">
            <v>4.2849895999999997E-3</v>
          </cell>
          <cell r="BC59">
            <v>4.2849895999999997E-3</v>
          </cell>
          <cell r="BD59">
            <v>2.7739953799999998E-2</v>
          </cell>
          <cell r="BE59">
            <v>0</v>
          </cell>
          <cell r="BF59">
            <v>4.2279139000000248E-3</v>
          </cell>
          <cell r="BG59">
            <v>4.2279140000000002E-3</v>
          </cell>
          <cell r="BH59">
            <v>4.2279140000000002E-3</v>
          </cell>
          <cell r="BI59">
            <v>4.2279140000000002E-3</v>
          </cell>
          <cell r="BJ59">
            <v>4.2279140000000002E-3</v>
          </cell>
          <cell r="BK59">
            <v>4.2279140000000002E-3</v>
          </cell>
          <cell r="BL59">
            <v>4.2279140000000002E-3</v>
          </cell>
          <cell r="BM59">
            <v>4.2279140000000002E-3</v>
          </cell>
          <cell r="BN59">
            <v>4.2279140000000002E-3</v>
          </cell>
          <cell r="BO59">
            <v>4.2279140000000002E-3</v>
          </cell>
          <cell r="BP59">
            <v>4.2279140000000002E-3</v>
          </cell>
          <cell r="BQ59">
            <v>4.2279140000000002E-3</v>
          </cell>
          <cell r="BR59">
            <v>4.2279140000000002E-3</v>
          </cell>
          <cell r="BS59">
            <v>4.2279140000000002E-3</v>
          </cell>
          <cell r="BT59">
            <v>4.2279140000000002E-3</v>
          </cell>
          <cell r="BU59">
            <v>4.2279140000000002E-3</v>
          </cell>
          <cell r="BV59">
            <v>4.2279140000000002E-3</v>
          </cell>
          <cell r="BX59">
            <v>7.4284989999999999E-3</v>
          </cell>
          <cell r="BZ59">
            <v>0</v>
          </cell>
          <cell r="CB59">
            <v>0</v>
          </cell>
        </row>
        <row r="84">
          <cell r="A84" t="str">
            <v xml:space="preserve">Book Value of Property </v>
          </cell>
          <cell r="B84">
            <v>7.3</v>
          </cell>
          <cell r="C84">
            <v>7.3</v>
          </cell>
          <cell r="D84">
            <v>7.3</v>
          </cell>
          <cell r="E84">
            <v>7.3</v>
          </cell>
          <cell r="F84">
            <v>7.3</v>
          </cell>
          <cell r="G84">
            <v>7.3</v>
          </cell>
          <cell r="H84">
            <v>7.8999999999999995</v>
          </cell>
          <cell r="I84">
            <v>7.8999999999999995</v>
          </cell>
          <cell r="J84">
            <v>7.8999999999999995</v>
          </cell>
          <cell r="K84">
            <v>7.9069999999999991</v>
          </cell>
          <cell r="L84">
            <v>7.9069999999999991</v>
          </cell>
          <cell r="M84">
            <v>7.9069999999999991</v>
          </cell>
          <cell r="N84">
            <v>7.9667174076999991</v>
          </cell>
          <cell r="O84">
            <v>8.0278938646999993</v>
          </cell>
          <cell r="P84">
            <v>8.0870968880999996</v>
          </cell>
          <cell r="Q84">
            <v>8.1370968881000003</v>
          </cell>
          <cell r="R84">
            <v>8.1370968881000003</v>
          </cell>
          <cell r="S84">
            <v>8.1370968881000003</v>
          </cell>
          <cell r="T84">
            <v>8.1370968881000003</v>
          </cell>
          <cell r="U84">
            <v>8.1370968881000003</v>
          </cell>
          <cell r="V84">
            <v>8.1370968881000003</v>
          </cell>
          <cell r="W84">
            <v>8.1370968881000003</v>
          </cell>
          <cell r="X84">
            <v>8.1370968881000003</v>
          </cell>
          <cell r="Y84">
            <v>8.1370968881000003</v>
          </cell>
          <cell r="Z84">
            <v>8.1370968881000003</v>
          </cell>
          <cell r="AA84">
            <v>8.1370968881000003</v>
          </cell>
          <cell r="AB84">
            <v>8.1370968881000003</v>
          </cell>
          <cell r="AC84">
            <v>8.1370968881000003</v>
          </cell>
          <cell r="AD84">
            <v>8.1370968881000003</v>
          </cell>
          <cell r="AE84">
            <v>8.1370968881000003</v>
          </cell>
          <cell r="AF84">
            <v>8.1370968881000003</v>
          </cell>
          <cell r="AG84">
            <v>8.1370968881000003</v>
          </cell>
          <cell r="AH84">
            <v>8.1370968881000003</v>
          </cell>
          <cell r="AI84">
            <v>8.1370968881000003</v>
          </cell>
          <cell r="AJ84">
            <v>8.1370968881000003</v>
          </cell>
          <cell r="AK84">
            <v>8.1370968881000003</v>
          </cell>
          <cell r="AL84">
            <v>8.1370968881000003</v>
          </cell>
          <cell r="AM84">
            <v>8.1370968881000003</v>
          </cell>
          <cell r="AN84">
            <v>8.1370968881000003</v>
          </cell>
          <cell r="AO84">
            <v>8.1370968881000003</v>
          </cell>
          <cell r="AP84">
            <v>8.1370968881000003</v>
          </cell>
          <cell r="AQ84">
            <v>8.1370968881000003</v>
          </cell>
          <cell r="AR84">
            <v>8.1370968881000003</v>
          </cell>
          <cell r="AS84">
            <v>8.1370968881000003</v>
          </cell>
          <cell r="AT84">
            <v>8.1370968881000003</v>
          </cell>
          <cell r="AU84">
            <v>8.1370968881000003</v>
          </cell>
          <cell r="AV84">
            <v>8.1370968881000003</v>
          </cell>
          <cell r="AW84">
            <v>8.1370968881000003</v>
          </cell>
          <cell r="AX84">
            <v>8.1370968881000003</v>
          </cell>
          <cell r="AY84">
            <v>8.1370968881000003</v>
          </cell>
          <cell r="AZ84">
            <v>8.1370968881000003</v>
          </cell>
          <cell r="BA84">
            <v>8.1370968881000003</v>
          </cell>
          <cell r="BB84">
            <v>8.1370968881000003</v>
          </cell>
          <cell r="BC84">
            <v>8.1370968881000003</v>
          </cell>
          <cell r="BD84">
            <v>8.1609803490000008</v>
          </cell>
          <cell r="BE84">
            <v>8.1609803490000008</v>
          </cell>
          <cell r="BF84">
            <v>8.4146551771000002</v>
          </cell>
          <cell r="BG84">
            <v>8.4146551771000002</v>
          </cell>
          <cell r="BH84">
            <v>8.4146551771000002</v>
          </cell>
          <cell r="BI84">
            <v>8.4146551771000002</v>
          </cell>
          <cell r="BJ84">
            <v>8.4146551771000002</v>
          </cell>
          <cell r="BK84">
            <v>8.4146551771000002</v>
          </cell>
          <cell r="BL84">
            <v>8.4146551771000002</v>
          </cell>
          <cell r="BM84">
            <v>8.4146551771000002</v>
          </cell>
          <cell r="BN84">
            <v>8.4146551771000002</v>
          </cell>
          <cell r="BO84">
            <v>8.4146551771000002</v>
          </cell>
          <cell r="BP84">
            <v>8.4146551771000002</v>
          </cell>
          <cell r="BQ84">
            <v>8.4146551771000002</v>
          </cell>
          <cell r="BR84">
            <v>8.4146551771000002</v>
          </cell>
          <cell r="BS84">
            <v>8.4146551771000002</v>
          </cell>
          <cell r="BT84">
            <v>8.4146551771000002</v>
          </cell>
          <cell r="BU84">
            <v>8.4146551771000002</v>
          </cell>
          <cell r="BV84">
            <v>8.4146551771000002</v>
          </cell>
          <cell r="BX84">
            <v>7.9667174076999991</v>
          </cell>
          <cell r="BZ84" t="e">
            <v>#VALUE!</v>
          </cell>
          <cell r="CB84">
            <v>7.3</v>
          </cell>
        </row>
      </sheetData>
      <sheetData sheetId="28" refreshError="1">
        <row r="16">
          <cell r="A16" t="str">
            <v>Gross Income</v>
          </cell>
          <cell r="B16">
            <v>0.63659384000000008</v>
          </cell>
          <cell r="C16">
            <v>5.9096300800000001E-2</v>
          </cell>
          <cell r="D16">
            <v>5.4322880899999995E-2</v>
          </cell>
          <cell r="E16">
            <v>5.3625860900000002E-2</v>
          </cell>
          <cell r="F16">
            <v>5.5000260799999999E-2</v>
          </cell>
          <cell r="G16">
            <v>4.94976008E-2</v>
          </cell>
          <cell r="H16">
            <v>5.4071411200000002E-2</v>
          </cell>
          <cell r="I16">
            <v>5.3502490700000002E-2</v>
          </cell>
          <cell r="J16">
            <v>5.4498837899999993E-2</v>
          </cell>
          <cell r="K16">
            <v>5.8904340799999996E-2</v>
          </cell>
          <cell r="L16">
            <v>5.6339500899999999E-2</v>
          </cell>
          <cell r="M16">
            <v>6.6135550700000004E-2</v>
          </cell>
          <cell r="N16">
            <v>5.75530977E-2</v>
          </cell>
          <cell r="O16">
            <v>5.8604430700000001E-2</v>
          </cell>
          <cell r="P16">
            <v>5.8604430700000001E-2</v>
          </cell>
          <cell r="Q16">
            <v>5.8604430700000001E-2</v>
          </cell>
          <cell r="R16">
            <v>5.8604430700000001E-2</v>
          </cell>
          <cell r="S16">
            <v>5.8604430700000001E-2</v>
          </cell>
          <cell r="T16">
            <v>5.8604430700000001E-2</v>
          </cell>
          <cell r="U16">
            <v>5.8604430700000001E-2</v>
          </cell>
          <cell r="V16">
            <v>5.8271165000000007E-2</v>
          </cell>
          <cell r="W16">
            <v>5.7937903300000003E-2</v>
          </cell>
          <cell r="X16">
            <v>5.7937903300000003E-2</v>
          </cell>
          <cell r="Y16">
            <v>5.7937903300000003E-2</v>
          </cell>
          <cell r="Z16">
            <v>5.7937903300000003E-2</v>
          </cell>
          <cell r="AA16">
            <v>5.8230612299999998E-2</v>
          </cell>
          <cell r="AB16">
            <v>5.8230612299999998E-2</v>
          </cell>
          <cell r="AC16">
            <v>5.8230612299999998E-2</v>
          </cell>
          <cell r="AD16">
            <v>5.8230612299999998E-2</v>
          </cell>
          <cell r="AE16">
            <v>5.8230612299999998E-2</v>
          </cell>
          <cell r="AF16">
            <v>5.8230612299999998E-2</v>
          </cell>
          <cell r="AG16">
            <v>5.8230612299999998E-2</v>
          </cell>
          <cell r="AH16">
            <v>5.8947963899999997E-2</v>
          </cell>
          <cell r="AI16">
            <v>5.9617499000000004E-2</v>
          </cell>
          <cell r="AJ16">
            <v>5.9617499000000004E-2</v>
          </cell>
          <cell r="AK16">
            <v>5.9617499000000004E-2</v>
          </cell>
          <cell r="AL16">
            <v>5.9617499000000004E-2</v>
          </cell>
          <cell r="AM16">
            <v>5.9917525400000005E-2</v>
          </cell>
          <cell r="AN16">
            <v>5.9917525400000005E-2</v>
          </cell>
          <cell r="AO16">
            <v>5.9917525400000005E-2</v>
          </cell>
          <cell r="AP16">
            <v>5.9917525400000005E-2</v>
          </cell>
          <cell r="AQ16">
            <v>5.9917525400000005E-2</v>
          </cell>
          <cell r="AR16">
            <v>5.9917525400000005E-2</v>
          </cell>
          <cell r="AS16">
            <v>5.9917525400000005E-2</v>
          </cell>
          <cell r="AT16">
            <v>6.0631771500000001E-2</v>
          </cell>
          <cell r="AU16">
            <v>6.1346017599999997E-2</v>
          </cell>
          <cell r="AV16">
            <v>6.1346017599999997E-2</v>
          </cell>
          <cell r="AW16">
            <v>6.1346017599999997E-2</v>
          </cell>
          <cell r="AX16">
            <v>6.1346017599999997E-2</v>
          </cell>
          <cell r="AY16">
            <v>6.1653543899999996E-2</v>
          </cell>
          <cell r="AZ16">
            <v>6.1653543899999996E-2</v>
          </cell>
          <cell r="BA16">
            <v>6.1653543899999996E-2</v>
          </cell>
          <cell r="BB16">
            <v>6.1653543899999996E-2</v>
          </cell>
          <cell r="BC16">
            <v>6.1653543899999996E-2</v>
          </cell>
          <cell r="BD16">
            <v>6.1653543899999996E-2</v>
          </cell>
          <cell r="BE16">
            <v>6.1653543899999996E-2</v>
          </cell>
          <cell r="BF16">
            <v>3.0826772000000002E-2</v>
          </cell>
          <cell r="BG16">
            <v>3.4035966799999998E-2</v>
          </cell>
          <cell r="BH16">
            <v>6.2065582999999994E-2</v>
          </cell>
          <cell r="BI16">
            <v>6.2065582999999994E-2</v>
          </cell>
          <cell r="BJ16">
            <v>6.2065582999999994E-2</v>
          </cell>
          <cell r="BK16">
            <v>6.23807979E-2</v>
          </cell>
          <cell r="BL16">
            <v>6.23807979E-2</v>
          </cell>
          <cell r="BM16">
            <v>6.23807979E-2</v>
          </cell>
          <cell r="BN16">
            <v>6.23807979E-2</v>
          </cell>
          <cell r="BO16">
            <v>6.23807979E-2</v>
          </cell>
          <cell r="BP16">
            <v>6.23807979E-2</v>
          </cell>
          <cell r="BQ16">
            <v>6.23807979E-2</v>
          </cell>
          <cell r="BR16">
            <v>6.23807979E-2</v>
          </cell>
          <cell r="BS16">
            <v>6.23807979E-2</v>
          </cell>
          <cell r="BT16">
            <v>6.23807979E-2</v>
          </cell>
          <cell r="BU16">
            <v>6.23807979E-2</v>
          </cell>
          <cell r="BV16">
            <v>6.23807979E-2</v>
          </cell>
          <cell r="BX16">
            <v>0.67254813409999992</v>
          </cell>
          <cell r="BZ16">
            <v>6.2703893600000005E-2</v>
          </cell>
          <cell r="CB16">
            <v>0.63659384000000008</v>
          </cell>
        </row>
        <row r="25">
          <cell r="A25" t="str">
            <v>Total Expenses</v>
          </cell>
          <cell r="B25">
            <v>0.11504117999999999</v>
          </cell>
          <cell r="C25">
            <v>1.42294103E-2</v>
          </cell>
          <cell r="D25">
            <v>9.1925800999999984E-3</v>
          </cell>
          <cell r="E25">
            <v>8.5030500999999994E-3</v>
          </cell>
          <cell r="F25">
            <v>9.8696901999999979E-3</v>
          </cell>
          <cell r="G25">
            <v>5.8673000999999994E-3</v>
          </cell>
          <cell r="H25">
            <v>7.4412200999999997E-3</v>
          </cell>
          <cell r="I25">
            <v>9.6276499999999997E-3</v>
          </cell>
          <cell r="J25">
            <v>8.5963499999999991E-3</v>
          </cell>
          <cell r="K25">
            <v>1.29671501E-2</v>
          </cell>
          <cell r="L25">
            <v>1.00440102E-2</v>
          </cell>
          <cell r="M25">
            <v>1.9729660100000001E-2</v>
          </cell>
          <cell r="N25">
            <v>1.1067E-2</v>
          </cell>
          <cell r="O25">
            <v>1.1913E-2</v>
          </cell>
          <cell r="P25">
            <v>1.3926999999999998E-2</v>
          </cell>
          <cell r="Q25">
            <v>1.1865000000000001E-2</v>
          </cell>
          <cell r="R25">
            <v>1.1865000000000001E-2</v>
          </cell>
          <cell r="S25">
            <v>1.1865000000000001E-2</v>
          </cell>
          <cell r="T25">
            <v>1.1865000000000001E-2</v>
          </cell>
          <cell r="U25">
            <v>1.1998E-2</v>
          </cell>
          <cell r="V25">
            <v>1.2828999999999998E-2</v>
          </cell>
          <cell r="W25">
            <v>1.1998E-2</v>
          </cell>
          <cell r="X25">
            <v>1.2343E-2</v>
          </cell>
          <cell r="Y25">
            <v>1.1998E-2</v>
          </cell>
          <cell r="Z25">
            <v>1.1998E-2</v>
          </cell>
          <cell r="AA25">
            <v>1.2210824799999999E-2</v>
          </cell>
          <cell r="AB25">
            <v>1.42751749E-2</v>
          </cell>
          <cell r="AC25">
            <v>1.21616248E-2</v>
          </cell>
          <cell r="AD25">
            <v>1.21616248E-2</v>
          </cell>
          <cell r="AE25">
            <v>1.21616248E-2</v>
          </cell>
          <cell r="AF25">
            <v>1.21616248E-2</v>
          </cell>
          <cell r="AG25">
            <v>1.2297949900000001E-2</v>
          </cell>
          <cell r="AH25">
            <v>1.3149724900000001E-2</v>
          </cell>
          <cell r="AI25">
            <v>1.2297949900000001E-2</v>
          </cell>
          <cell r="AJ25">
            <v>1.26515749E-2</v>
          </cell>
          <cell r="AK25">
            <v>1.2297949900000001E-2</v>
          </cell>
          <cell r="AL25">
            <v>1.2297949900000001E-2</v>
          </cell>
          <cell r="AM25">
            <v>1.25160959E-2</v>
          </cell>
          <cell r="AN25">
            <v>1.4632054800000001E-2</v>
          </cell>
          <cell r="AO25">
            <v>1.2465665900000001E-2</v>
          </cell>
          <cell r="AP25">
            <v>1.2465665900000001E-2</v>
          </cell>
          <cell r="AQ25">
            <v>1.2465665900000001E-2</v>
          </cell>
          <cell r="AR25">
            <v>1.2465665900000001E-2</v>
          </cell>
          <cell r="AS25">
            <v>1.2605399E-2</v>
          </cell>
          <cell r="AT25">
            <v>1.3478468400000001E-2</v>
          </cell>
          <cell r="AU25">
            <v>1.2605399E-2</v>
          </cell>
          <cell r="AV25">
            <v>1.29678647E-2</v>
          </cell>
          <cell r="AW25">
            <v>1.2605399E-2</v>
          </cell>
          <cell r="AX25">
            <v>1.2605399E-2</v>
          </cell>
          <cell r="AY25">
            <v>1.2828997999999999E-2</v>
          </cell>
          <cell r="AZ25">
            <v>1.4997855799999999E-2</v>
          </cell>
          <cell r="BA25">
            <v>1.2777307199999999E-2</v>
          </cell>
          <cell r="BB25">
            <v>1.2777307199999999E-2</v>
          </cell>
          <cell r="BC25">
            <v>1.2777307199999999E-2</v>
          </cell>
          <cell r="BD25">
            <v>1.2777307199999999E-2</v>
          </cell>
          <cell r="BE25">
            <v>1.2920534000000001E-2</v>
          </cell>
          <cell r="BF25">
            <v>1.38154301E-2</v>
          </cell>
          <cell r="BG25">
            <v>1.5750637500000001E-2</v>
          </cell>
          <cell r="BH25">
            <v>1.6480943999999997E-2</v>
          </cell>
          <cell r="BI25">
            <v>1.6109416599999999E-2</v>
          </cell>
          <cell r="BJ25">
            <v>1.6109416599999999E-2</v>
          </cell>
          <cell r="BK25">
            <v>1.6338605999999999E-2</v>
          </cell>
          <cell r="BL25">
            <v>1.8561685099999999E-2</v>
          </cell>
          <cell r="BM25">
            <v>1.6285622899999998E-2</v>
          </cell>
          <cell r="BN25">
            <v>1.6285622899999998E-2</v>
          </cell>
          <cell r="BO25">
            <v>1.6285622899999998E-2</v>
          </cell>
          <cell r="BP25">
            <v>1.6285622899999998E-2</v>
          </cell>
          <cell r="BQ25">
            <v>1.6432430200000001E-2</v>
          </cell>
          <cell r="BR25">
            <v>1.7349698699999999E-2</v>
          </cell>
          <cell r="BS25">
            <v>1.6432430200000001E-2</v>
          </cell>
          <cell r="BT25">
            <v>1.68132457E-2</v>
          </cell>
          <cell r="BU25">
            <v>1.6432430200000001E-2</v>
          </cell>
          <cell r="BV25">
            <v>1.6432430200000001E-2</v>
          </cell>
          <cell r="BX25">
            <v>0.12713507129999999</v>
          </cell>
          <cell r="BZ25" t="e">
            <v>#VALUE!</v>
          </cell>
          <cell r="CB25">
            <v>0.11504117999999999</v>
          </cell>
        </row>
        <row r="31">
          <cell r="A31" t="str">
            <v>Net Property Income</v>
          </cell>
          <cell r="B31">
            <v>0.52155266000000011</v>
          </cell>
          <cell r="C31">
            <v>4.4866890499999999E-2</v>
          </cell>
          <cell r="D31">
            <v>4.5130300799999995E-2</v>
          </cell>
          <cell r="E31">
            <v>4.5122810800000003E-2</v>
          </cell>
          <cell r="F31">
            <v>4.5130570600000003E-2</v>
          </cell>
          <cell r="G31">
            <v>4.3630300699999999E-2</v>
          </cell>
          <cell r="H31">
            <v>4.6630191100000003E-2</v>
          </cell>
          <cell r="I31">
            <v>4.3874840700000001E-2</v>
          </cell>
          <cell r="J31">
            <v>4.5902487899999997E-2</v>
          </cell>
          <cell r="K31">
            <v>4.5937190699999998E-2</v>
          </cell>
          <cell r="L31">
            <v>4.6295490699999997E-2</v>
          </cell>
          <cell r="M31">
            <v>4.6405890599999999E-2</v>
          </cell>
          <cell r="N31">
            <v>4.6486097699999999E-2</v>
          </cell>
          <cell r="O31">
            <v>4.6691430700000001E-2</v>
          </cell>
          <cell r="P31">
            <v>4.4677430700000006E-2</v>
          </cell>
          <cell r="Q31">
            <v>4.6739430700000001E-2</v>
          </cell>
          <cell r="R31">
            <v>4.6739430700000001E-2</v>
          </cell>
          <cell r="S31">
            <v>4.6739430700000001E-2</v>
          </cell>
          <cell r="T31">
            <v>4.6739430700000001E-2</v>
          </cell>
          <cell r="U31">
            <v>4.66064307E-2</v>
          </cell>
          <cell r="V31">
            <v>4.5442165000000007E-2</v>
          </cell>
          <cell r="W31">
            <v>4.5939903300000001E-2</v>
          </cell>
          <cell r="X31">
            <v>4.5594903300000003E-2</v>
          </cell>
          <cell r="Y31">
            <v>4.5939903300000001E-2</v>
          </cell>
          <cell r="Z31">
            <v>4.5939903300000001E-2</v>
          </cell>
          <cell r="AA31">
            <v>4.6019787499999999E-2</v>
          </cell>
          <cell r="AB31">
            <v>4.3955437399999998E-2</v>
          </cell>
          <cell r="AC31">
            <v>4.6068987499999998E-2</v>
          </cell>
          <cell r="AD31">
            <v>4.6068987499999998E-2</v>
          </cell>
          <cell r="AE31">
            <v>4.6068987499999998E-2</v>
          </cell>
          <cell r="AF31">
            <v>4.6068987499999998E-2</v>
          </cell>
          <cell r="AG31">
            <v>4.5932662399999998E-2</v>
          </cell>
          <cell r="AH31">
            <v>4.5798238999999998E-2</v>
          </cell>
          <cell r="AI31">
            <v>4.7319549100000004E-2</v>
          </cell>
          <cell r="AJ31">
            <v>4.6965924100000001E-2</v>
          </cell>
          <cell r="AK31">
            <v>4.7319549100000004E-2</v>
          </cell>
          <cell r="AL31">
            <v>4.7319549100000004E-2</v>
          </cell>
          <cell r="AM31">
            <v>4.7401429500000009E-2</v>
          </cell>
          <cell r="AN31">
            <v>4.5285470600000002E-2</v>
          </cell>
          <cell r="AO31">
            <v>4.7451859500000006E-2</v>
          </cell>
          <cell r="AP31">
            <v>4.7451859500000006E-2</v>
          </cell>
          <cell r="AQ31">
            <v>4.7451859500000006E-2</v>
          </cell>
          <cell r="AR31">
            <v>4.7451859500000006E-2</v>
          </cell>
          <cell r="AS31">
            <v>4.7312126400000001E-2</v>
          </cell>
          <cell r="AT31">
            <v>4.7153303100000002E-2</v>
          </cell>
          <cell r="AU31">
            <v>4.8740618599999994E-2</v>
          </cell>
          <cell r="AV31">
            <v>4.8378152899999999E-2</v>
          </cell>
          <cell r="AW31">
            <v>4.8740618599999994E-2</v>
          </cell>
          <cell r="AX31">
            <v>4.8740618599999994E-2</v>
          </cell>
          <cell r="AY31">
            <v>4.8824545899999995E-2</v>
          </cell>
          <cell r="AZ31">
            <v>4.6655688099999995E-2</v>
          </cell>
          <cell r="BA31">
            <v>4.8876236699999999E-2</v>
          </cell>
          <cell r="BB31">
            <v>4.8876236699999999E-2</v>
          </cell>
          <cell r="BC31">
            <v>4.8876236699999999E-2</v>
          </cell>
          <cell r="BD31">
            <v>4.8876236699999999E-2</v>
          </cell>
          <cell r="BE31">
            <v>4.8733009899999999E-2</v>
          </cell>
          <cell r="BF31">
            <v>1.7011341900000004E-2</v>
          </cell>
          <cell r="BG31">
            <v>1.8285329299999997E-2</v>
          </cell>
          <cell r="BH31">
            <v>4.5584638999999996E-2</v>
          </cell>
          <cell r="BI31">
            <v>4.5956166399999998E-2</v>
          </cell>
          <cell r="BJ31">
            <v>4.5956166399999998E-2</v>
          </cell>
          <cell r="BK31">
            <v>4.6042191900000001E-2</v>
          </cell>
          <cell r="BL31">
            <v>4.3819112800000004E-2</v>
          </cell>
          <cell r="BM31">
            <v>4.6095175000000002E-2</v>
          </cell>
          <cell r="BN31">
            <v>4.6095175000000002E-2</v>
          </cell>
          <cell r="BO31">
            <v>4.6095175000000002E-2</v>
          </cell>
          <cell r="BP31">
            <v>4.6095175000000002E-2</v>
          </cell>
          <cell r="BQ31">
            <v>4.5948367699999999E-2</v>
          </cell>
          <cell r="BR31">
            <v>4.5031099200000001E-2</v>
          </cell>
          <cell r="BS31">
            <v>4.5948367699999999E-2</v>
          </cell>
          <cell r="BT31">
            <v>4.55675522E-2</v>
          </cell>
          <cell r="BU31">
            <v>4.5948367699999999E-2</v>
          </cell>
          <cell r="BV31">
            <v>4.5948367699999999E-2</v>
          </cell>
          <cell r="BX31">
            <v>0.5454130627999999</v>
          </cell>
          <cell r="BZ31" t="e">
            <v>#VALUE!</v>
          </cell>
          <cell r="CB31">
            <v>0.52155266000000011</v>
          </cell>
        </row>
        <row r="59">
          <cell r="A59" t="str">
            <v xml:space="preserve">Total Tangible CapEx </v>
          </cell>
          <cell r="B59">
            <v>0</v>
          </cell>
          <cell r="C59">
            <v>0</v>
          </cell>
          <cell r="D59">
            <v>0</v>
          </cell>
          <cell r="E59">
            <v>0</v>
          </cell>
          <cell r="F59">
            <v>0</v>
          </cell>
          <cell r="G59">
            <v>3.7000000000000002E-3</v>
          </cell>
          <cell r="H59">
            <v>1.4E-3</v>
          </cell>
          <cell r="I59">
            <v>0</v>
          </cell>
          <cell r="J59">
            <v>0</v>
          </cell>
          <cell r="K59">
            <v>0</v>
          </cell>
          <cell r="L59">
            <v>0</v>
          </cell>
          <cell r="M59">
            <v>0</v>
          </cell>
          <cell r="N59">
            <v>0</v>
          </cell>
          <cell r="O59">
            <v>0</v>
          </cell>
          <cell r="P59">
            <v>0</v>
          </cell>
          <cell r="Q59">
            <v>0</v>
          </cell>
          <cell r="R59">
            <v>8.5000000000000006E-2</v>
          </cell>
          <cell r="S59">
            <v>0</v>
          </cell>
          <cell r="T59">
            <v>0.05</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1.0246280300000001E-2</v>
          </cell>
          <cell r="BG59">
            <v>2.8301034999999712E-3</v>
          </cell>
          <cell r="BH59">
            <v>3.1888825999999999E-3</v>
          </cell>
          <cell r="BI59">
            <v>3.1888825999999999E-3</v>
          </cell>
          <cell r="BJ59">
            <v>3.1888825999999999E-3</v>
          </cell>
          <cell r="BK59">
            <v>3.1888825999999999E-3</v>
          </cell>
          <cell r="BL59">
            <v>3.1888825999999999E-3</v>
          </cell>
          <cell r="BM59">
            <v>3.1888825999999999E-3</v>
          </cell>
          <cell r="BN59">
            <v>3.1888825999999999E-3</v>
          </cell>
          <cell r="BO59">
            <v>3.1888825999999999E-3</v>
          </cell>
          <cell r="BP59">
            <v>3.1888825999999999E-3</v>
          </cell>
          <cell r="BQ59">
            <v>3.1888825999999999E-3</v>
          </cell>
          <cell r="BR59">
            <v>3.1888825999999999E-3</v>
          </cell>
          <cell r="BS59">
            <v>3.1888825999999999E-3</v>
          </cell>
          <cell r="BT59">
            <v>3.1888825999999999E-3</v>
          </cell>
          <cell r="BU59">
            <v>3.1888825999999999E-3</v>
          </cell>
          <cell r="BV59">
            <v>3.1888825999999999E-3</v>
          </cell>
          <cell r="BX59">
            <v>5.1000000000000004E-3</v>
          </cell>
          <cell r="BZ59">
            <v>0</v>
          </cell>
          <cell r="CB59">
            <v>0</v>
          </cell>
        </row>
        <row r="84">
          <cell r="A84" t="str">
            <v xml:space="preserve">Book Value of Property </v>
          </cell>
          <cell r="B84">
            <v>5.7560799999999999</v>
          </cell>
          <cell r="C84">
            <v>5.7560799999999999</v>
          </cell>
          <cell r="D84">
            <v>5.7560799999999999</v>
          </cell>
          <cell r="E84">
            <v>5.7560799999999999</v>
          </cell>
          <cell r="F84">
            <v>5.7560799999999999</v>
          </cell>
          <cell r="G84">
            <v>5.7597800000000001</v>
          </cell>
          <cell r="H84">
            <v>6.2</v>
          </cell>
          <cell r="I84">
            <v>6.2</v>
          </cell>
          <cell r="J84">
            <v>6.2</v>
          </cell>
          <cell r="K84">
            <v>6.2</v>
          </cell>
          <cell r="L84">
            <v>6.2</v>
          </cell>
          <cell r="M84">
            <v>6.2</v>
          </cell>
          <cell r="N84">
            <v>6.2</v>
          </cell>
          <cell r="O84">
            <v>6.2</v>
          </cell>
          <cell r="P84">
            <v>6.2</v>
          </cell>
          <cell r="Q84">
            <v>6.2</v>
          </cell>
          <cell r="R84">
            <v>6.2850000000000001</v>
          </cell>
          <cell r="S84">
            <v>6.2850000000000001</v>
          </cell>
          <cell r="T84">
            <v>6.335</v>
          </cell>
          <cell r="U84">
            <v>6.335</v>
          </cell>
          <cell r="V84">
            <v>6.335</v>
          </cell>
          <cell r="W84">
            <v>6.335</v>
          </cell>
          <cell r="X84">
            <v>6.335</v>
          </cell>
          <cell r="Y84">
            <v>6.335</v>
          </cell>
          <cell r="Z84">
            <v>6.335</v>
          </cell>
          <cell r="AA84">
            <v>6.335</v>
          </cell>
          <cell r="AB84">
            <v>6.335</v>
          </cell>
          <cell r="AC84">
            <v>6.335</v>
          </cell>
          <cell r="AD84">
            <v>6.335</v>
          </cell>
          <cell r="AE84">
            <v>6.335</v>
          </cell>
          <cell r="AF84">
            <v>6.335</v>
          </cell>
          <cell r="AG84">
            <v>6.335</v>
          </cell>
          <cell r="AH84">
            <v>6.335</v>
          </cell>
          <cell r="AI84">
            <v>6.335</v>
          </cell>
          <cell r="AJ84">
            <v>6.335</v>
          </cell>
          <cell r="AK84">
            <v>6.335</v>
          </cell>
          <cell r="AL84">
            <v>6.335</v>
          </cell>
          <cell r="AM84">
            <v>6.335</v>
          </cell>
          <cell r="AN84">
            <v>6.335</v>
          </cell>
          <cell r="AO84">
            <v>6.335</v>
          </cell>
          <cell r="AP84">
            <v>6.335</v>
          </cell>
          <cell r="AQ84">
            <v>6.335</v>
          </cell>
          <cell r="AR84">
            <v>6.335</v>
          </cell>
          <cell r="AS84">
            <v>6.335</v>
          </cell>
          <cell r="AT84">
            <v>6.335</v>
          </cell>
          <cell r="AU84">
            <v>6.335</v>
          </cell>
          <cell r="AV84">
            <v>6.335</v>
          </cell>
          <cell r="AW84">
            <v>6.335</v>
          </cell>
          <cell r="AX84">
            <v>6.335</v>
          </cell>
          <cell r="AY84">
            <v>6.335</v>
          </cell>
          <cell r="AZ84">
            <v>6.335</v>
          </cell>
          <cell r="BA84">
            <v>6.335</v>
          </cell>
          <cell r="BB84">
            <v>6.335</v>
          </cell>
          <cell r="BC84">
            <v>6.335</v>
          </cell>
          <cell r="BD84">
            <v>6.335</v>
          </cell>
          <cell r="BE84">
            <v>6.335</v>
          </cell>
          <cell r="BF84">
            <v>6.3452462802999996</v>
          </cell>
          <cell r="BG84">
            <v>6.5365792255999997</v>
          </cell>
          <cell r="BH84">
            <v>6.5365792255999997</v>
          </cell>
          <cell r="BI84">
            <v>6.5365792255999997</v>
          </cell>
          <cell r="BJ84">
            <v>6.5365792255999997</v>
          </cell>
          <cell r="BK84">
            <v>6.5365792255999997</v>
          </cell>
          <cell r="BL84">
            <v>6.5365792255999997</v>
          </cell>
          <cell r="BM84">
            <v>6.5365792255999997</v>
          </cell>
          <cell r="BN84">
            <v>6.5365792255999997</v>
          </cell>
          <cell r="BO84">
            <v>6.5365792255999997</v>
          </cell>
          <cell r="BP84">
            <v>6.5365792255999997</v>
          </cell>
          <cell r="BQ84">
            <v>6.5365792255999997</v>
          </cell>
          <cell r="BR84">
            <v>6.5365792255999997</v>
          </cell>
          <cell r="BS84">
            <v>6.5365792255999997</v>
          </cell>
          <cell r="BT84">
            <v>6.5365792255999997</v>
          </cell>
          <cell r="BU84">
            <v>6.5365792255999997</v>
          </cell>
          <cell r="BV84">
            <v>6.5365792255999997</v>
          </cell>
          <cell r="BX84">
            <v>6.2</v>
          </cell>
          <cell r="BZ84" t="e">
            <v>#VALUE!</v>
          </cell>
          <cell r="CB84">
            <v>5.7560799999999999</v>
          </cell>
        </row>
      </sheetData>
      <sheetData sheetId="29" refreshError="1">
        <row r="16">
          <cell r="A16" t="str">
            <v>Gross Income</v>
          </cell>
          <cell r="B16">
            <v>1.6308972599999998</v>
          </cell>
          <cell r="C16">
            <v>0.13838478909999999</v>
          </cell>
          <cell r="D16">
            <v>0.1358266289</v>
          </cell>
          <cell r="E16">
            <v>0.13617563869999999</v>
          </cell>
          <cell r="F16">
            <v>0.13703663869999999</v>
          </cell>
          <cell r="G16">
            <v>0.13648935939999998</v>
          </cell>
          <cell r="H16">
            <v>0.13646590919999999</v>
          </cell>
          <cell r="I16">
            <v>0.139848</v>
          </cell>
          <cell r="J16">
            <v>0.14084001959999998</v>
          </cell>
          <cell r="K16">
            <v>0.14828902929999999</v>
          </cell>
          <cell r="L16">
            <v>0.1373800899</v>
          </cell>
          <cell r="M16">
            <v>0.14226522859999999</v>
          </cell>
          <cell r="N16">
            <v>0.13674064550000001</v>
          </cell>
          <cell r="O16">
            <v>0.1445236054</v>
          </cell>
          <cell r="P16">
            <v>0.1445236054</v>
          </cell>
          <cell r="Q16">
            <v>0.1445236054</v>
          </cell>
          <cell r="R16">
            <v>0.1445236054</v>
          </cell>
          <cell r="S16">
            <v>0.1445236054</v>
          </cell>
          <cell r="T16">
            <v>6.5268725599999994E-2</v>
          </cell>
          <cell r="U16">
            <v>0</v>
          </cell>
          <cell r="V16">
            <v>0</v>
          </cell>
          <cell r="W16">
            <v>0</v>
          </cell>
          <cell r="X16">
            <v>0</v>
          </cell>
          <cell r="Y16">
            <v>0</v>
          </cell>
          <cell r="Z16">
            <v>0</v>
          </cell>
          <cell r="AA16">
            <v>0</v>
          </cell>
          <cell r="AB16">
            <v>0</v>
          </cell>
          <cell r="AC16">
            <v>6.6457519500000006E-2</v>
          </cell>
          <cell r="AD16">
            <v>0.1246078378</v>
          </cell>
          <cell r="AE16">
            <v>0.1246078378</v>
          </cell>
          <cell r="AF16">
            <v>0.1246078378</v>
          </cell>
          <cell r="AG16">
            <v>0.1246078378</v>
          </cell>
          <cell r="AH16">
            <v>0.1246078378</v>
          </cell>
          <cell r="AI16">
            <v>0.1246078378</v>
          </cell>
          <cell r="AJ16">
            <v>0.1246078378</v>
          </cell>
          <cell r="AK16">
            <v>0.1246078378</v>
          </cell>
          <cell r="AL16">
            <v>0.1246078378</v>
          </cell>
          <cell r="AM16">
            <v>0.12518833979999999</v>
          </cell>
          <cell r="AN16">
            <v>0.12518833979999999</v>
          </cell>
          <cell r="AO16">
            <v>0.12518833979999999</v>
          </cell>
          <cell r="AP16">
            <v>0.12518833979999999</v>
          </cell>
          <cell r="AQ16">
            <v>0.12518833979999999</v>
          </cell>
          <cell r="AR16">
            <v>0.12518833979999999</v>
          </cell>
          <cell r="AS16">
            <v>0.12518833979999999</v>
          </cell>
          <cell r="AT16">
            <v>0.12518833979999999</v>
          </cell>
          <cell r="AU16">
            <v>0.12518833979999999</v>
          </cell>
          <cell r="AV16">
            <v>0.12518833979999999</v>
          </cell>
          <cell r="AW16">
            <v>0.12518833979999999</v>
          </cell>
          <cell r="AX16">
            <v>0.12518833979999999</v>
          </cell>
          <cell r="AY16">
            <v>0.1257833535</v>
          </cell>
          <cell r="AZ16">
            <v>0.1257833535</v>
          </cell>
          <cell r="BA16">
            <v>0.12767592580000001</v>
          </cell>
          <cell r="BB16">
            <v>0.12933192389999998</v>
          </cell>
          <cell r="BC16">
            <v>0.12933192389999998</v>
          </cell>
          <cell r="BD16">
            <v>0.12933192389999998</v>
          </cell>
          <cell r="BE16">
            <v>0.12933192389999998</v>
          </cell>
          <cell r="BF16">
            <v>0.12933192389999998</v>
          </cell>
          <cell r="BG16">
            <v>0.12933192389999998</v>
          </cell>
          <cell r="BH16">
            <v>0.12933192389999998</v>
          </cell>
          <cell r="BI16">
            <v>0.12933192389999998</v>
          </cell>
          <cell r="BJ16">
            <v>0.12933192389999998</v>
          </cell>
          <cell r="BK16">
            <v>0.12994181449999997</v>
          </cell>
          <cell r="BL16">
            <v>0.12994181449999997</v>
          </cell>
          <cell r="BM16">
            <v>0.12994181449999997</v>
          </cell>
          <cell r="BN16">
            <v>0.12994181449999997</v>
          </cell>
          <cell r="BO16">
            <v>0.12994181449999997</v>
          </cell>
          <cell r="BP16">
            <v>0.12994181449999997</v>
          </cell>
          <cell r="BQ16">
            <v>0.12994181449999997</v>
          </cell>
          <cell r="BR16">
            <v>0.12994181449999997</v>
          </cell>
          <cell r="BS16">
            <v>0.12994181449999997</v>
          </cell>
          <cell r="BT16">
            <v>0.12994181449999997</v>
          </cell>
          <cell r="BU16">
            <v>0.12994181449999997</v>
          </cell>
          <cell r="BV16">
            <v>0.12994181449999997</v>
          </cell>
          <cell r="BX16">
            <v>1.6657419768999999</v>
          </cell>
          <cell r="BZ16">
            <v>0.13423971679999999</v>
          </cell>
          <cell r="CB16">
            <v>1.6308972599999998</v>
          </cell>
        </row>
        <row r="25">
          <cell r="A25" t="str">
            <v>Total Expenses</v>
          </cell>
          <cell r="B25">
            <v>0.20067323000000006</v>
          </cell>
          <cell r="C25">
            <v>1.8487380099999999E-2</v>
          </cell>
          <cell r="D25">
            <v>1.6916839999999999E-2</v>
          </cell>
          <cell r="E25">
            <v>2.057585E-2</v>
          </cell>
          <cell r="F25">
            <v>2.1900049999999997E-2</v>
          </cell>
          <cell r="G25">
            <v>1.63306002E-2</v>
          </cell>
          <cell r="H25">
            <v>1.498213E-2</v>
          </cell>
          <cell r="I25">
            <v>1.6803490000000001E-2</v>
          </cell>
          <cell r="J25">
            <v>1.7184510199999999E-2</v>
          </cell>
          <cell r="K25">
            <v>3.4641219200000004E-2</v>
          </cell>
          <cell r="L25">
            <v>2.1158709999999997E-2</v>
          </cell>
          <cell r="M25">
            <v>2.08256E-2</v>
          </cell>
          <cell r="N25">
            <v>1.6986000000000001E-2</v>
          </cell>
          <cell r="O25">
            <v>2.0813999999999999E-2</v>
          </cell>
          <cell r="P25">
            <v>2.8875999999999999E-2</v>
          </cell>
          <cell r="Q25">
            <v>2.0813999999999999E-2</v>
          </cell>
          <cell r="R25">
            <v>2.0813999999999999E-2</v>
          </cell>
          <cell r="S25">
            <v>2.0813999999999999E-2</v>
          </cell>
          <cell r="T25">
            <v>2.2314000000000001E-2</v>
          </cell>
          <cell r="U25">
            <v>2.5075E-2</v>
          </cell>
          <cell r="V25">
            <v>2.6095E-2</v>
          </cell>
          <cell r="W25">
            <v>2.5075E-2</v>
          </cell>
          <cell r="X25">
            <v>2.5420000000000002E-2</v>
          </cell>
          <cell r="Y25">
            <v>2.5625000000000002E-2</v>
          </cell>
          <cell r="Z25">
            <v>2.5625000000000002E-2</v>
          </cell>
          <cell r="AA25">
            <v>2.1334350299999999E-2</v>
          </cell>
          <cell r="AB25">
            <v>2.9597900400000002E-2</v>
          </cell>
          <cell r="AC25">
            <v>3.1110421399999998E-2</v>
          </cell>
          <cell r="AD25">
            <v>3.2506029200000001E-2</v>
          </cell>
          <cell r="AE25">
            <v>3.2506029200000001E-2</v>
          </cell>
          <cell r="AF25">
            <v>3.4043529199999999E-2</v>
          </cell>
          <cell r="AG25">
            <v>3.6873553999999996E-2</v>
          </cell>
          <cell r="AH25">
            <v>3.7919054000000001E-2</v>
          </cell>
          <cell r="AI25">
            <v>3.6873553999999996E-2</v>
          </cell>
          <cell r="AJ25">
            <v>3.7227178999999992E-2</v>
          </cell>
          <cell r="AK25">
            <v>3.7437303999999998E-2</v>
          </cell>
          <cell r="AL25">
            <v>3.7437303999999998E-2</v>
          </cell>
          <cell r="AM25">
            <v>3.3039387799999993E-2</v>
          </cell>
          <cell r="AN25">
            <v>4.15095267E-2</v>
          </cell>
          <cell r="AO25">
            <v>3.3039387799999993E-2</v>
          </cell>
          <cell r="AP25">
            <v>3.3039387799999993E-2</v>
          </cell>
          <cell r="AQ25">
            <v>3.3039387799999993E-2</v>
          </cell>
          <cell r="AR25">
            <v>3.4615325299999992E-2</v>
          </cell>
          <cell r="AS25">
            <v>3.7516100500000003E-2</v>
          </cell>
          <cell r="AT25">
            <v>3.8587738000000003E-2</v>
          </cell>
          <cell r="AU25">
            <v>3.7516100500000003E-2</v>
          </cell>
          <cell r="AV25">
            <v>3.7878566199999998E-2</v>
          </cell>
          <cell r="AW25">
            <v>3.8093944099999999E-2</v>
          </cell>
          <cell r="AX25">
            <v>3.8093944099999999E-2</v>
          </cell>
          <cell r="AY25">
            <v>3.35860807E-2</v>
          </cell>
          <cell r="AZ25">
            <v>4.2267973100000002E-2</v>
          </cell>
          <cell r="BA25">
            <v>3.35860807E-2</v>
          </cell>
          <cell r="BB25">
            <v>3.35860807E-2</v>
          </cell>
          <cell r="BC25">
            <v>3.35860807E-2</v>
          </cell>
          <cell r="BD25">
            <v>3.52014166E-2</v>
          </cell>
          <cell r="BE25">
            <v>3.8174711399999998E-2</v>
          </cell>
          <cell r="BF25">
            <v>3.9273139700000001E-2</v>
          </cell>
          <cell r="BG25">
            <v>3.8174711399999998E-2</v>
          </cell>
          <cell r="BH25">
            <v>3.8546238699999999E-2</v>
          </cell>
          <cell r="BI25">
            <v>3.8767000999999995E-2</v>
          </cell>
          <cell r="BJ25">
            <v>3.8767000999999995E-2</v>
          </cell>
          <cell r="BK25">
            <v>3.4146440399999999E-2</v>
          </cell>
          <cell r="BL25">
            <v>4.3045380100000002E-2</v>
          </cell>
          <cell r="BM25">
            <v>3.4146440399999999E-2</v>
          </cell>
          <cell r="BN25">
            <v>3.4146440399999999E-2</v>
          </cell>
          <cell r="BO25">
            <v>3.4146440399999999E-2</v>
          </cell>
          <cell r="BP25">
            <v>3.5802159799999997E-2</v>
          </cell>
          <cell r="BQ25">
            <v>3.8849787400000002E-2</v>
          </cell>
          <cell r="BR25">
            <v>3.9975676500000001E-2</v>
          </cell>
          <cell r="BS25">
            <v>3.8849787400000002E-2</v>
          </cell>
          <cell r="BT25">
            <v>3.9230602899999995E-2</v>
          </cell>
          <cell r="BU25">
            <v>3.9456884400000003E-2</v>
          </cell>
          <cell r="BV25">
            <v>3.9456884400000003E-2</v>
          </cell>
          <cell r="BX25">
            <v>0.2367923797</v>
          </cell>
          <cell r="BZ25" t="e">
            <v>#VALUE!</v>
          </cell>
          <cell r="CB25">
            <v>0.20067323000000006</v>
          </cell>
        </row>
        <row r="31">
          <cell r="A31" t="str">
            <v>Net Property Income</v>
          </cell>
          <cell r="B31">
            <v>1.4302240299999998</v>
          </cell>
          <cell r="C31">
            <v>0.11989740899999998</v>
          </cell>
          <cell r="D31">
            <v>0.11890978889999999</v>
          </cell>
          <cell r="E31">
            <v>0.11559978869999998</v>
          </cell>
          <cell r="F31">
            <v>0.11513658869999999</v>
          </cell>
          <cell r="G31">
            <v>0.12015875919999998</v>
          </cell>
          <cell r="H31">
            <v>0.12148377919999999</v>
          </cell>
          <cell r="I31">
            <v>0.12304451</v>
          </cell>
          <cell r="J31">
            <v>0.12365550939999997</v>
          </cell>
          <cell r="K31">
            <v>0.11364781009999998</v>
          </cell>
          <cell r="L31">
            <v>0.1162213799</v>
          </cell>
          <cell r="M31">
            <v>0.12143962859999999</v>
          </cell>
          <cell r="N31">
            <v>0.11975464550000001</v>
          </cell>
          <cell r="O31">
            <v>0.12370960540000001</v>
          </cell>
          <cell r="P31">
            <v>0.11564760540000001</v>
          </cell>
          <cell r="Q31">
            <v>0.12370960540000001</v>
          </cell>
          <cell r="R31">
            <v>0.12370960540000001</v>
          </cell>
          <cell r="S31">
            <v>0.12370960540000001</v>
          </cell>
          <cell r="T31">
            <v>4.2954725599999993E-2</v>
          </cell>
          <cell r="U31">
            <v>-2.5075E-2</v>
          </cell>
          <cell r="V31">
            <v>-2.6095E-2</v>
          </cell>
          <cell r="W31">
            <v>-2.5075E-2</v>
          </cell>
          <cell r="X31">
            <v>-2.5420000000000002E-2</v>
          </cell>
          <cell r="Y31">
            <v>-2.5625000000000002E-2</v>
          </cell>
          <cell r="Z31">
            <v>-2.5625000000000002E-2</v>
          </cell>
          <cell r="AA31">
            <v>-2.1334350299999999E-2</v>
          </cell>
          <cell r="AB31">
            <v>-2.9597900400000002E-2</v>
          </cell>
          <cell r="AC31">
            <v>3.5347098100000009E-2</v>
          </cell>
          <cell r="AD31">
            <v>9.2101808600000001E-2</v>
          </cell>
          <cell r="AE31">
            <v>9.2101808600000001E-2</v>
          </cell>
          <cell r="AF31">
            <v>9.0564308600000004E-2</v>
          </cell>
          <cell r="AG31">
            <v>8.7734283800000007E-2</v>
          </cell>
          <cell r="AH31">
            <v>8.6688783800000002E-2</v>
          </cell>
          <cell r="AI31">
            <v>8.7734283800000007E-2</v>
          </cell>
          <cell r="AJ31">
            <v>8.7380658800000011E-2</v>
          </cell>
          <cell r="AK31">
            <v>8.7170533800000005E-2</v>
          </cell>
          <cell r="AL31">
            <v>8.7170533800000005E-2</v>
          </cell>
          <cell r="AM31">
            <v>9.2148952000000006E-2</v>
          </cell>
          <cell r="AN31">
            <v>8.3678813099999999E-2</v>
          </cell>
          <cell r="AO31">
            <v>9.2148952000000006E-2</v>
          </cell>
          <cell r="AP31">
            <v>9.2148952000000006E-2</v>
          </cell>
          <cell r="AQ31">
            <v>9.2148952000000006E-2</v>
          </cell>
          <cell r="AR31">
            <v>9.0573014499999993E-2</v>
          </cell>
          <cell r="AS31">
            <v>8.7672239299999982E-2</v>
          </cell>
          <cell r="AT31">
            <v>8.6600601799999982E-2</v>
          </cell>
          <cell r="AU31">
            <v>8.7672239299999982E-2</v>
          </cell>
          <cell r="AV31">
            <v>8.7309773600000001E-2</v>
          </cell>
          <cell r="AW31">
            <v>8.7094395699999994E-2</v>
          </cell>
          <cell r="AX31">
            <v>8.7094395699999994E-2</v>
          </cell>
          <cell r="AY31">
            <v>9.2197272800000007E-2</v>
          </cell>
          <cell r="AZ31">
            <v>8.3515380400000006E-2</v>
          </cell>
          <cell r="BA31">
            <v>9.4089845100000014E-2</v>
          </cell>
          <cell r="BB31">
            <v>9.5745843199999986E-2</v>
          </cell>
          <cell r="BC31">
            <v>9.5745843199999986E-2</v>
          </cell>
          <cell r="BD31">
            <v>9.4130507299999971E-2</v>
          </cell>
          <cell r="BE31">
            <v>9.1157212499999973E-2</v>
          </cell>
          <cell r="BF31">
            <v>9.0058784199999978E-2</v>
          </cell>
          <cell r="BG31">
            <v>9.1157212499999973E-2</v>
          </cell>
          <cell r="BH31">
            <v>9.078568519999998E-2</v>
          </cell>
          <cell r="BI31">
            <v>9.0564922899999983E-2</v>
          </cell>
          <cell r="BJ31">
            <v>9.0564922899999983E-2</v>
          </cell>
          <cell r="BK31">
            <v>9.5795374099999969E-2</v>
          </cell>
          <cell r="BL31">
            <v>8.6896434399999972E-2</v>
          </cell>
          <cell r="BM31">
            <v>9.5795374099999969E-2</v>
          </cell>
          <cell r="BN31">
            <v>9.5795374099999969E-2</v>
          </cell>
          <cell r="BO31">
            <v>9.5795374099999969E-2</v>
          </cell>
          <cell r="BP31">
            <v>9.4139654699999978E-2</v>
          </cell>
          <cell r="BQ31">
            <v>9.1092027099999973E-2</v>
          </cell>
          <cell r="BR31">
            <v>8.9966137999999973E-2</v>
          </cell>
          <cell r="BS31">
            <v>9.1092027099999973E-2</v>
          </cell>
          <cell r="BT31">
            <v>9.071121159999998E-2</v>
          </cell>
          <cell r="BU31">
            <v>9.0484930099999972E-2</v>
          </cell>
          <cell r="BV31">
            <v>9.0484930099999972E-2</v>
          </cell>
          <cell r="BX31">
            <v>1.4289495971999999</v>
          </cell>
          <cell r="BZ31" t="e">
            <v>#VALUE!</v>
          </cell>
          <cell r="CB31">
            <v>1.4302240299999998</v>
          </cell>
        </row>
        <row r="59">
          <cell r="A59" t="str">
            <v xml:space="preserve">Total Tangible CapEx </v>
          </cell>
          <cell r="B59">
            <v>2.111E-2</v>
          </cell>
          <cell r="C59">
            <v>0</v>
          </cell>
          <cell r="D59">
            <v>0</v>
          </cell>
          <cell r="E59">
            <v>2.5425000000000001E-3</v>
          </cell>
          <cell r="F59">
            <v>0</v>
          </cell>
          <cell r="G59">
            <v>0</v>
          </cell>
          <cell r="H59">
            <v>3.9300000000000003E-3</v>
          </cell>
          <cell r="I59">
            <v>0</v>
          </cell>
          <cell r="J59">
            <v>0</v>
          </cell>
          <cell r="K59">
            <v>0</v>
          </cell>
          <cell r="L59">
            <v>0</v>
          </cell>
          <cell r="M59">
            <v>0</v>
          </cell>
          <cell r="N59">
            <v>0.03</v>
          </cell>
          <cell r="O59">
            <v>0</v>
          </cell>
          <cell r="P59">
            <v>0</v>
          </cell>
          <cell r="Q59">
            <v>0.8</v>
          </cell>
          <cell r="R59">
            <v>0.8</v>
          </cell>
          <cell r="S59">
            <v>0.8</v>
          </cell>
          <cell r="T59">
            <v>0.89823649999999999</v>
          </cell>
          <cell r="U59">
            <v>0.8</v>
          </cell>
          <cell r="V59">
            <v>0</v>
          </cell>
          <cell r="W59">
            <v>0</v>
          </cell>
          <cell r="X59">
            <v>0</v>
          </cell>
          <cell r="Y59">
            <v>0</v>
          </cell>
          <cell r="Z59">
            <v>0</v>
          </cell>
          <cell r="AA59">
            <v>0</v>
          </cell>
          <cell r="AB59">
            <v>0</v>
          </cell>
          <cell r="AC59">
            <v>9.7760712000000624E-3</v>
          </cell>
          <cell r="AD59">
            <v>1.1171678899999999E-2</v>
          </cell>
          <cell r="AE59">
            <v>1.1171678899999999E-2</v>
          </cell>
          <cell r="AF59">
            <v>1.1171678899999999E-2</v>
          </cell>
          <cell r="AG59">
            <v>1.1171678899999999E-2</v>
          </cell>
          <cell r="AH59">
            <v>1.1171678899999999E-2</v>
          </cell>
          <cell r="AI59">
            <v>1.1171678899999999E-2</v>
          </cell>
          <cell r="AJ59">
            <v>1.1171678899999999E-2</v>
          </cell>
          <cell r="AK59">
            <v>1.1171678899999999E-2</v>
          </cell>
          <cell r="AL59">
            <v>1.1171678899999999E-2</v>
          </cell>
          <cell r="AM59">
            <v>1.1171678899999999E-2</v>
          </cell>
          <cell r="AN59">
            <v>1.1171678899999999E-2</v>
          </cell>
          <cell r="AO59">
            <v>1.1171678899999999E-2</v>
          </cell>
          <cell r="AP59">
            <v>1.1171678899999999E-2</v>
          </cell>
          <cell r="AQ59">
            <v>1.1171678899999999E-2</v>
          </cell>
          <cell r="AR59">
            <v>1.1171678899999999E-2</v>
          </cell>
          <cell r="AS59">
            <v>1.1171678899999999E-2</v>
          </cell>
          <cell r="AT59">
            <v>1.1171678899999999E-2</v>
          </cell>
          <cell r="AU59">
            <v>1.1171678899999999E-2</v>
          </cell>
          <cell r="AV59">
            <v>1.1171678899999999E-2</v>
          </cell>
          <cell r="AW59">
            <v>1.1171678899999999E-2</v>
          </cell>
          <cell r="AX59">
            <v>1.1171678899999999E-2</v>
          </cell>
          <cell r="AY59">
            <v>1.1171678899999999E-2</v>
          </cell>
          <cell r="AZ59">
            <v>1.1171678899999999E-2</v>
          </cell>
          <cell r="BA59">
            <v>1.1171678899999999E-2</v>
          </cell>
          <cell r="BB59">
            <v>1.1171678899999999E-2</v>
          </cell>
          <cell r="BC59">
            <v>1.1171678899999999E-2</v>
          </cell>
          <cell r="BD59">
            <v>1.1171678899999999E-2</v>
          </cell>
          <cell r="BE59">
            <v>1.1171678899999999E-2</v>
          </cell>
          <cell r="BF59">
            <v>1.1171678899999999E-2</v>
          </cell>
          <cell r="BG59">
            <v>1.1171678899999999E-2</v>
          </cell>
          <cell r="BH59">
            <v>1.1171678899999999E-2</v>
          </cell>
          <cell r="BI59">
            <v>1.1171678899999999E-2</v>
          </cell>
          <cell r="BJ59">
            <v>1.1171678899999999E-2</v>
          </cell>
          <cell r="BK59">
            <v>1.1171678899999999E-2</v>
          </cell>
          <cell r="BL59">
            <v>1.1171678899999999E-2</v>
          </cell>
          <cell r="BM59">
            <v>1.1171678899999999E-2</v>
          </cell>
          <cell r="BN59">
            <v>1.1171678899999999E-2</v>
          </cell>
          <cell r="BO59">
            <v>1.1171678899999999E-2</v>
          </cell>
          <cell r="BP59">
            <v>1.1171678899999999E-2</v>
          </cell>
          <cell r="BQ59">
            <v>1.1171678899999999E-2</v>
          </cell>
          <cell r="BR59">
            <v>1.1171678899999999E-2</v>
          </cell>
          <cell r="BS59">
            <v>1.1171678899999999E-2</v>
          </cell>
          <cell r="BT59">
            <v>1.1171678899999999E-2</v>
          </cell>
          <cell r="BU59">
            <v>1.1171678899999999E-2</v>
          </cell>
          <cell r="BV59">
            <v>1.1171678899999999E-2</v>
          </cell>
          <cell r="BX59">
            <v>3.6472499999999998E-2</v>
          </cell>
          <cell r="BZ59">
            <v>0</v>
          </cell>
          <cell r="CB59">
            <v>2.111E-2</v>
          </cell>
        </row>
        <row r="84">
          <cell r="A84" t="str">
            <v xml:space="preserve">Book Value of Property </v>
          </cell>
          <cell r="B84">
            <v>12.685365000000001</v>
          </cell>
          <cell r="C84">
            <v>12.685365000000001</v>
          </cell>
          <cell r="D84">
            <v>12.685365000000001</v>
          </cell>
          <cell r="E84">
            <v>12.687907500000001</v>
          </cell>
          <cell r="F84">
            <v>12.687907500000001</v>
          </cell>
          <cell r="G84">
            <v>12.687907500000001</v>
          </cell>
          <cell r="H84">
            <v>13.530000500000002</v>
          </cell>
          <cell r="I84">
            <v>13.530000500000002</v>
          </cell>
          <cell r="J84">
            <v>13.530000500000002</v>
          </cell>
          <cell r="K84">
            <v>13.530000500000002</v>
          </cell>
          <cell r="L84">
            <v>13.530000500000002</v>
          </cell>
          <cell r="M84">
            <v>13.530000500000002</v>
          </cell>
          <cell r="N84">
            <v>13.560000500000001</v>
          </cell>
          <cell r="O84">
            <v>13.560000500000001</v>
          </cell>
          <cell r="P84">
            <v>13.560000500000001</v>
          </cell>
          <cell r="Q84">
            <v>14.360000500000002</v>
          </cell>
          <cell r="R84">
            <v>15.160000500000002</v>
          </cell>
          <cell r="S84">
            <v>15.960000500000003</v>
          </cell>
          <cell r="T84">
            <v>16.858237000000003</v>
          </cell>
          <cell r="U84">
            <v>17.658237000000003</v>
          </cell>
          <cell r="V84">
            <v>17.658237000000003</v>
          </cell>
          <cell r="W84">
            <v>17.658237000000003</v>
          </cell>
          <cell r="X84">
            <v>17.658237000000003</v>
          </cell>
          <cell r="Y84">
            <v>17.658237000000003</v>
          </cell>
          <cell r="Z84">
            <v>17.658237000000003</v>
          </cell>
          <cell r="AA84">
            <v>17.658237000000003</v>
          </cell>
          <cell r="AB84">
            <v>17.658237000000003</v>
          </cell>
          <cell r="AC84">
            <v>18.328537718800003</v>
          </cell>
          <cell r="AD84">
            <v>18.328537718800003</v>
          </cell>
          <cell r="AE84">
            <v>18.328537718800003</v>
          </cell>
          <cell r="AF84">
            <v>18.328537718800003</v>
          </cell>
          <cell r="AG84">
            <v>18.328537718800003</v>
          </cell>
          <cell r="AH84">
            <v>18.328537718800003</v>
          </cell>
          <cell r="AI84">
            <v>18.328537718800003</v>
          </cell>
          <cell r="AJ84">
            <v>18.328537718800003</v>
          </cell>
          <cell r="AK84">
            <v>18.328537718800003</v>
          </cell>
          <cell r="AL84">
            <v>18.328537718800003</v>
          </cell>
          <cell r="AM84">
            <v>18.328537718800003</v>
          </cell>
          <cell r="AN84">
            <v>18.328537718800003</v>
          </cell>
          <cell r="AO84">
            <v>18.328537718800003</v>
          </cell>
          <cell r="AP84">
            <v>18.328537718800003</v>
          </cell>
          <cell r="AQ84">
            <v>18.328537718800003</v>
          </cell>
          <cell r="AR84">
            <v>18.328537718800003</v>
          </cell>
          <cell r="AS84">
            <v>18.328537718800003</v>
          </cell>
          <cell r="AT84">
            <v>18.328537718800003</v>
          </cell>
          <cell r="AU84">
            <v>18.328537718800003</v>
          </cell>
          <cell r="AV84">
            <v>18.328537718800003</v>
          </cell>
          <cell r="AW84">
            <v>18.328537718800003</v>
          </cell>
          <cell r="AX84">
            <v>18.328537718800003</v>
          </cell>
          <cell r="AY84">
            <v>18.328537718800003</v>
          </cell>
          <cell r="AZ84">
            <v>18.328537718800003</v>
          </cell>
          <cell r="BA84">
            <v>18.328537718800003</v>
          </cell>
          <cell r="BB84">
            <v>18.328537718800003</v>
          </cell>
          <cell r="BC84">
            <v>18.328537718800003</v>
          </cell>
          <cell r="BD84">
            <v>18.328537718800003</v>
          </cell>
          <cell r="BE84">
            <v>18.328537718800003</v>
          </cell>
          <cell r="BF84">
            <v>18.328537718800003</v>
          </cell>
          <cell r="BG84">
            <v>18.328537718800003</v>
          </cell>
          <cell r="BH84">
            <v>18.328537718800003</v>
          </cell>
          <cell r="BI84">
            <v>18.328537718800003</v>
          </cell>
          <cell r="BJ84">
            <v>18.328537718800003</v>
          </cell>
          <cell r="BK84">
            <v>18.328537718800003</v>
          </cell>
          <cell r="BL84">
            <v>18.328537718800003</v>
          </cell>
          <cell r="BM84">
            <v>18.328537718800003</v>
          </cell>
          <cell r="BN84">
            <v>18.328537718800003</v>
          </cell>
          <cell r="BO84">
            <v>18.328537718800003</v>
          </cell>
          <cell r="BP84">
            <v>18.328537718800003</v>
          </cell>
          <cell r="BQ84">
            <v>18.328537718800003</v>
          </cell>
          <cell r="BR84">
            <v>18.328537718800003</v>
          </cell>
          <cell r="BS84">
            <v>18.328537718800003</v>
          </cell>
          <cell r="BT84">
            <v>18.328537718800003</v>
          </cell>
          <cell r="BU84">
            <v>18.328537718800003</v>
          </cell>
          <cell r="BV84">
            <v>18.328537718800003</v>
          </cell>
          <cell r="BX84">
            <v>13.560000500000001</v>
          </cell>
          <cell r="BZ84" t="e">
            <v>#VALUE!</v>
          </cell>
          <cell r="CB84">
            <v>12.685365000000001</v>
          </cell>
        </row>
      </sheetData>
      <sheetData sheetId="30" refreshError="1">
        <row r="16">
          <cell r="A16" t="str">
            <v>Gross Income</v>
          </cell>
          <cell r="B16">
            <v>7.6286932499999995</v>
          </cell>
          <cell r="C16">
            <v>0.64391664459999998</v>
          </cell>
          <cell r="D16">
            <v>0.64391677150000004</v>
          </cell>
          <cell r="E16">
            <v>0.67449593190000001</v>
          </cell>
          <cell r="F16">
            <v>0.6138485508</v>
          </cell>
          <cell r="G16">
            <v>0.71778685740000014</v>
          </cell>
          <cell r="H16">
            <v>0.65372507619999998</v>
          </cell>
          <cell r="I16">
            <v>0.6531360449000001</v>
          </cell>
          <cell r="J16">
            <v>0.69036598240000013</v>
          </cell>
          <cell r="K16">
            <v>0.66550485739999998</v>
          </cell>
          <cell r="L16">
            <v>0.68038063859999998</v>
          </cell>
          <cell r="M16">
            <v>0.6750188183000001</v>
          </cell>
          <cell r="N16">
            <v>0.67672346380000004</v>
          </cell>
          <cell r="O16">
            <v>0.68089221070000006</v>
          </cell>
          <cell r="P16">
            <v>0.68089221070000006</v>
          </cell>
          <cell r="Q16">
            <v>0.72301447760000004</v>
          </cell>
          <cell r="R16">
            <v>0.72301447760000004</v>
          </cell>
          <cell r="S16">
            <v>0.72301447760000004</v>
          </cell>
          <cell r="T16">
            <v>0.72344883109999991</v>
          </cell>
          <cell r="U16">
            <v>0.77587320409999994</v>
          </cell>
          <cell r="V16">
            <v>0.75905864059999995</v>
          </cell>
          <cell r="W16">
            <v>0.75079581250000005</v>
          </cell>
          <cell r="X16">
            <v>0.76648032420000001</v>
          </cell>
          <cell r="Y16">
            <v>0.74021424359999988</v>
          </cell>
          <cell r="Z16">
            <v>0.77704914199999997</v>
          </cell>
          <cell r="AA16">
            <v>0.78016576459999998</v>
          </cell>
          <cell r="AB16">
            <v>0.78016576459999998</v>
          </cell>
          <cell r="AC16">
            <v>0.78093642789999995</v>
          </cell>
          <cell r="AD16">
            <v>0.78093642789999995</v>
          </cell>
          <cell r="AE16">
            <v>0.78093642789999995</v>
          </cell>
          <cell r="AF16">
            <v>0.78138598259999992</v>
          </cell>
          <cell r="AG16">
            <v>0.78175620530000001</v>
          </cell>
          <cell r="AH16">
            <v>0.74864284520000002</v>
          </cell>
          <cell r="AI16">
            <v>0.79002900459999992</v>
          </cell>
          <cell r="AJ16">
            <v>0.79334236390000001</v>
          </cell>
          <cell r="AK16">
            <v>0.79815439830000001</v>
          </cell>
          <cell r="AL16">
            <v>0.79818857629999995</v>
          </cell>
          <cell r="AM16">
            <v>0.80103087509999993</v>
          </cell>
          <cell r="AN16">
            <v>0.80103087509999993</v>
          </cell>
          <cell r="AO16">
            <v>0.80182930170000011</v>
          </cell>
          <cell r="AP16">
            <v>0.80182930170000011</v>
          </cell>
          <cell r="AQ16">
            <v>0.80182930170000011</v>
          </cell>
          <cell r="AR16">
            <v>0.80229459279999993</v>
          </cell>
          <cell r="AS16">
            <v>0.80393745019999996</v>
          </cell>
          <cell r="AT16">
            <v>0.80664938670000008</v>
          </cell>
          <cell r="AU16">
            <v>0.80768371480000012</v>
          </cell>
          <cell r="AV16">
            <v>0.81232217969999987</v>
          </cell>
          <cell r="AW16">
            <v>0.81782859590000001</v>
          </cell>
          <cell r="AX16">
            <v>0.8194159902</v>
          </cell>
          <cell r="AY16">
            <v>0.82232934759999998</v>
          </cell>
          <cell r="AZ16">
            <v>0.82232934759999998</v>
          </cell>
          <cell r="BA16">
            <v>0.8219348675</v>
          </cell>
          <cell r="BB16">
            <v>0.82302076000000002</v>
          </cell>
          <cell r="BC16">
            <v>0.82302076000000002</v>
          </cell>
          <cell r="BD16">
            <v>0.82350233419999996</v>
          </cell>
          <cell r="BE16">
            <v>0.82389892599999992</v>
          </cell>
          <cell r="BF16">
            <v>0.7173716871000001</v>
          </cell>
          <cell r="BG16">
            <v>0.83026026339999992</v>
          </cell>
          <cell r="BH16">
            <v>0.83026026339999992</v>
          </cell>
          <cell r="BI16">
            <v>0.79094498449999995</v>
          </cell>
          <cell r="BJ16">
            <v>0.81997355789999993</v>
          </cell>
          <cell r="BK16">
            <v>0.82400592540000006</v>
          </cell>
          <cell r="BL16">
            <v>0.82400592540000006</v>
          </cell>
          <cell r="BM16">
            <v>0.82480186880000006</v>
          </cell>
          <cell r="BN16">
            <v>0.82480186880000006</v>
          </cell>
          <cell r="BO16">
            <v>0.82480186880000006</v>
          </cell>
          <cell r="BP16">
            <v>0.82203545850000004</v>
          </cell>
          <cell r="BQ16">
            <v>0.82358077480000003</v>
          </cell>
          <cell r="BR16">
            <v>0.79384230109999998</v>
          </cell>
          <cell r="BS16">
            <v>0.72882074380000006</v>
          </cell>
          <cell r="BT16">
            <v>0.82357333259999999</v>
          </cell>
          <cell r="BU16">
            <v>0.82811763900000002</v>
          </cell>
          <cell r="BV16">
            <v>0.8296327939999999</v>
          </cell>
          <cell r="BX16">
            <v>7.9888196377999998</v>
          </cell>
          <cell r="BZ16">
            <v>0.79873874710000003</v>
          </cell>
          <cell r="CB16">
            <v>7.6286932499999995</v>
          </cell>
        </row>
        <row r="25">
          <cell r="A25" t="str">
            <v>Total Expenses</v>
          </cell>
          <cell r="B25">
            <v>1.40169122</v>
          </cell>
          <cell r="C25">
            <v>0.11015681129999999</v>
          </cell>
          <cell r="D25">
            <v>0.14702129179999998</v>
          </cell>
          <cell r="E25">
            <v>0.1154840907</v>
          </cell>
          <cell r="F25">
            <v>0.13244461130000001</v>
          </cell>
          <cell r="G25">
            <v>0.1133156448</v>
          </cell>
          <cell r="H25">
            <v>0.12790664976666669</v>
          </cell>
          <cell r="I25">
            <v>0.10073779873333333</v>
          </cell>
          <cell r="J25">
            <v>0.11451291683333333</v>
          </cell>
          <cell r="K25">
            <v>0.12340859823333333</v>
          </cell>
          <cell r="L25">
            <v>8.3983288333333322E-2</v>
          </cell>
          <cell r="M25">
            <v>0.16075743853333332</v>
          </cell>
          <cell r="N25">
            <v>0.12402816480000001</v>
          </cell>
          <cell r="O25">
            <v>0.12639516480000001</v>
          </cell>
          <cell r="P25">
            <v>0.15385016479999999</v>
          </cell>
          <cell r="Q25">
            <v>0.13433692730000002</v>
          </cell>
          <cell r="R25">
            <v>0.12916692730000001</v>
          </cell>
          <cell r="S25">
            <v>0.12916692730000001</v>
          </cell>
          <cell r="T25">
            <v>0.12916692730000001</v>
          </cell>
          <cell r="U25">
            <v>0.13578584310000003</v>
          </cell>
          <cell r="V25">
            <v>0.13704984310000001</v>
          </cell>
          <cell r="W25">
            <v>0.137249866</v>
          </cell>
          <cell r="X25">
            <v>0.14093539510000003</v>
          </cell>
          <cell r="Y25">
            <v>0.13932048810000003</v>
          </cell>
          <cell r="Z25">
            <v>0.13952658740000001</v>
          </cell>
          <cell r="AA25">
            <v>0.14015193710000001</v>
          </cell>
          <cell r="AB25">
            <v>0.16829331140000001</v>
          </cell>
          <cell r="AC25">
            <v>0.14593908750000001</v>
          </cell>
          <cell r="AD25">
            <v>0.14063983750000003</v>
          </cell>
          <cell r="AE25">
            <v>0.14063983750000003</v>
          </cell>
          <cell r="AF25">
            <v>0.14063983750000003</v>
          </cell>
          <cell r="AG25">
            <v>0.14183703790000002</v>
          </cell>
          <cell r="AH25">
            <v>0.14313263780000002</v>
          </cell>
          <cell r="AI25">
            <v>0.14353957370000001</v>
          </cell>
          <cell r="AJ25">
            <v>0.14713424850000001</v>
          </cell>
          <cell r="AK25">
            <v>0.14430524850000001</v>
          </cell>
          <cell r="AL25">
            <v>0.14430524850000001</v>
          </cell>
          <cell r="AM25">
            <v>0.1449462286</v>
          </cell>
          <cell r="AN25">
            <v>0.17379113760000001</v>
          </cell>
          <cell r="AO25">
            <v>0.15087805670000001</v>
          </cell>
          <cell r="AP25">
            <v>0.14544632530000001</v>
          </cell>
          <cell r="AQ25">
            <v>0.14544632530000001</v>
          </cell>
          <cell r="AR25">
            <v>0.14544632530000001</v>
          </cell>
          <cell r="AS25">
            <v>0.14667345879999999</v>
          </cell>
          <cell r="AT25">
            <v>0.1480014496</v>
          </cell>
          <cell r="AU25">
            <v>0.14671968639999999</v>
          </cell>
          <cell r="AV25">
            <v>0.1504042293</v>
          </cell>
          <cell r="AW25">
            <v>0.14750450379999999</v>
          </cell>
          <cell r="AX25">
            <v>0.14750450379999999</v>
          </cell>
          <cell r="AY25">
            <v>0.1481615131</v>
          </cell>
          <cell r="AZ25">
            <v>0.17772754560000001</v>
          </cell>
          <cell r="BA25">
            <v>0.1542416371</v>
          </cell>
          <cell r="BB25">
            <v>0.1486741127</v>
          </cell>
          <cell r="BC25">
            <v>0.1486741127</v>
          </cell>
          <cell r="BD25">
            <v>0.1486741127</v>
          </cell>
          <cell r="BE25">
            <v>0.1499319201</v>
          </cell>
          <cell r="BF25">
            <v>0.1491264943</v>
          </cell>
          <cell r="BG25">
            <v>0.15357738879999999</v>
          </cell>
          <cell r="BH25">
            <v>0.15735404410000001</v>
          </cell>
          <cell r="BI25">
            <v>0.1543818263</v>
          </cell>
          <cell r="BJ25">
            <v>0.15532900990000001</v>
          </cell>
          <cell r="BK25">
            <v>0.15600894370000001</v>
          </cell>
          <cell r="BL25">
            <v>0.18631412580000001</v>
          </cell>
          <cell r="BM25">
            <v>0.16224107060000001</v>
          </cell>
          <cell r="BN25">
            <v>0.15653435770000002</v>
          </cell>
          <cell r="BO25">
            <v>0.15653435770000002</v>
          </cell>
          <cell r="BP25">
            <v>0.15647989840000001</v>
          </cell>
          <cell r="BQ25">
            <v>0.1579125069</v>
          </cell>
          <cell r="BR25">
            <v>0.15839380650000001</v>
          </cell>
          <cell r="BS25">
            <v>0.15743375560000003</v>
          </cell>
          <cell r="BT25">
            <v>0.16188029849999999</v>
          </cell>
          <cell r="BU25">
            <v>0.15883377509999999</v>
          </cell>
          <cell r="BV25">
            <v>0.15883377509999999</v>
          </cell>
          <cell r="BX25">
            <v>1.4537573051333337</v>
          </cell>
          <cell r="BZ25" t="e">
            <v>#VALUE!</v>
          </cell>
          <cell r="CB25">
            <v>1.40169122</v>
          </cell>
        </row>
        <row r="31">
          <cell r="A31" t="str">
            <v>Net Property Income</v>
          </cell>
          <cell r="B31">
            <v>6.2270020299999995</v>
          </cell>
          <cell r="C31">
            <v>0.53375983329999999</v>
          </cell>
          <cell r="D31">
            <v>0.49689547970000003</v>
          </cell>
          <cell r="E31">
            <v>0.55901184120000003</v>
          </cell>
          <cell r="F31">
            <v>0.48140393949999999</v>
          </cell>
          <cell r="G31">
            <v>0.60447121260000014</v>
          </cell>
          <cell r="H31">
            <v>0.52581842643333332</v>
          </cell>
          <cell r="I31">
            <v>0.55239824616666677</v>
          </cell>
          <cell r="J31">
            <v>0.57585306556666682</v>
          </cell>
          <cell r="K31">
            <v>0.54209625916666671</v>
          </cell>
          <cell r="L31">
            <v>0.59639735026666663</v>
          </cell>
          <cell r="M31">
            <v>0.51426137976666675</v>
          </cell>
          <cell r="N31">
            <v>0.55269529900000003</v>
          </cell>
          <cell r="O31">
            <v>0.55449704590000004</v>
          </cell>
          <cell r="P31">
            <v>0.52704204590000003</v>
          </cell>
          <cell r="Q31">
            <v>0.58867755030000002</v>
          </cell>
          <cell r="R31">
            <v>0.59384755030000003</v>
          </cell>
          <cell r="S31">
            <v>0.59384755030000003</v>
          </cell>
          <cell r="T31">
            <v>0.5942819037999999</v>
          </cell>
          <cell r="U31">
            <v>0.64008736099999997</v>
          </cell>
          <cell r="V31">
            <v>0.62200879749999993</v>
          </cell>
          <cell r="W31">
            <v>0.61354594650000005</v>
          </cell>
          <cell r="X31">
            <v>0.62554492909999992</v>
          </cell>
          <cell r="Y31">
            <v>0.60089375549999979</v>
          </cell>
          <cell r="Z31">
            <v>0.63752255459999996</v>
          </cell>
          <cell r="AA31">
            <v>0.64001382750000002</v>
          </cell>
          <cell r="AB31">
            <v>0.61187245319999994</v>
          </cell>
          <cell r="AC31">
            <v>0.6349973404</v>
          </cell>
          <cell r="AD31">
            <v>0.64029659039999998</v>
          </cell>
          <cell r="AE31">
            <v>0.64029659039999998</v>
          </cell>
          <cell r="AF31">
            <v>0.64074614509999983</v>
          </cell>
          <cell r="AG31">
            <v>0.63991916739999999</v>
          </cell>
          <cell r="AH31">
            <v>0.60551020740000006</v>
          </cell>
          <cell r="AI31">
            <v>0.64648943089999988</v>
          </cell>
          <cell r="AJ31">
            <v>0.6462081154</v>
          </cell>
          <cell r="AK31">
            <v>0.65384914979999997</v>
          </cell>
          <cell r="AL31">
            <v>0.65388332779999991</v>
          </cell>
          <cell r="AM31">
            <v>0.65608464649999987</v>
          </cell>
          <cell r="AN31">
            <v>0.62723973749999995</v>
          </cell>
          <cell r="AO31">
            <v>0.65095124500000012</v>
          </cell>
          <cell r="AP31">
            <v>0.6563829764000001</v>
          </cell>
          <cell r="AQ31">
            <v>0.6563829764000001</v>
          </cell>
          <cell r="AR31">
            <v>0.65684826749999992</v>
          </cell>
          <cell r="AS31">
            <v>0.65726399140000002</v>
          </cell>
          <cell r="AT31">
            <v>0.65864793710000002</v>
          </cell>
          <cell r="AU31">
            <v>0.66096402840000013</v>
          </cell>
          <cell r="AV31">
            <v>0.6619179503999999</v>
          </cell>
          <cell r="AW31">
            <v>0.67032409209999999</v>
          </cell>
          <cell r="AX31">
            <v>0.67191148639999998</v>
          </cell>
          <cell r="AY31">
            <v>0.67416783449999995</v>
          </cell>
          <cell r="AZ31">
            <v>0.64460180199999995</v>
          </cell>
          <cell r="BA31">
            <v>0.66769323040000006</v>
          </cell>
          <cell r="BB31">
            <v>0.67434664730000005</v>
          </cell>
          <cell r="BC31">
            <v>0.67434664730000005</v>
          </cell>
          <cell r="BD31">
            <v>0.67482822149999999</v>
          </cell>
          <cell r="BE31">
            <v>0.67396700589999992</v>
          </cell>
          <cell r="BF31">
            <v>0.56824519280000008</v>
          </cell>
          <cell r="BG31">
            <v>0.67668287459999998</v>
          </cell>
          <cell r="BH31">
            <v>0.67290621929999994</v>
          </cell>
          <cell r="BI31">
            <v>0.63656315819999998</v>
          </cell>
          <cell r="BJ31">
            <v>0.66464454799999995</v>
          </cell>
          <cell r="BK31">
            <v>0.66799698169999999</v>
          </cell>
          <cell r="BL31">
            <v>0.6376917996</v>
          </cell>
          <cell r="BM31">
            <v>0.66256079820000002</v>
          </cell>
          <cell r="BN31">
            <v>0.66826751110000004</v>
          </cell>
          <cell r="BO31">
            <v>0.66826751110000004</v>
          </cell>
          <cell r="BP31">
            <v>0.66555556010000005</v>
          </cell>
          <cell r="BQ31">
            <v>0.6656682679</v>
          </cell>
          <cell r="BR31">
            <v>0.63544849459999997</v>
          </cell>
          <cell r="BS31">
            <v>0.5713869882</v>
          </cell>
          <cell r="BT31">
            <v>0.66169303410000002</v>
          </cell>
          <cell r="BU31">
            <v>0.66928386390000005</v>
          </cell>
          <cell r="BV31">
            <v>0.67079901889999993</v>
          </cell>
          <cell r="BX31">
            <v>6.5350623326666657</v>
          </cell>
          <cell r="BZ31" t="e">
            <v>#VALUE!</v>
          </cell>
          <cell r="CB31">
            <v>6.2270020299999995</v>
          </cell>
        </row>
        <row r="59">
          <cell r="A59" t="str">
            <v xml:space="preserve">Total Tangible CapEx </v>
          </cell>
          <cell r="B59">
            <v>2.4968812810396792</v>
          </cell>
          <cell r="C59">
            <v>9.7848896000000008E-3</v>
          </cell>
          <cell r="D59">
            <v>7.0900841300000003E-2</v>
          </cell>
          <cell r="E59">
            <v>0.24477070120000002</v>
          </cell>
          <cell r="F59">
            <v>2.2777209999999999E-2</v>
          </cell>
          <cell r="G59">
            <v>0.34363081880000002</v>
          </cell>
          <cell r="H59">
            <v>0.86199216996666672</v>
          </cell>
          <cell r="I59">
            <v>0.27626980733333334</v>
          </cell>
          <cell r="J59">
            <v>1.5596116933333333E-2</v>
          </cell>
          <cell r="K59">
            <v>1.5985688874333333</v>
          </cell>
          <cell r="L59">
            <v>5.9629486533333338E-2</v>
          </cell>
          <cell r="M59">
            <v>2.1779828698333334</v>
          </cell>
          <cell r="N59">
            <v>0.94214516479999999</v>
          </cell>
          <cell r="O59">
            <v>0.41898116479999997</v>
          </cell>
          <cell r="P59">
            <v>0.33796129759999999</v>
          </cell>
          <cell r="Q59">
            <v>4.6276927300000013E-2</v>
          </cell>
          <cell r="R59">
            <v>2.1276927299999998E-2</v>
          </cell>
          <cell r="S59">
            <v>2.1276927299999998E-2</v>
          </cell>
          <cell r="T59">
            <v>2.1276927299999998E-2</v>
          </cell>
          <cell r="U59">
            <v>2.6727843099999971E-2</v>
          </cell>
          <cell r="V59">
            <v>3.5778242500000002E-2</v>
          </cell>
          <cell r="W59">
            <v>2.8147866000000001E-2</v>
          </cell>
          <cell r="X59">
            <v>3.6571551300000005E-2</v>
          </cell>
          <cell r="Y59">
            <v>2.9471488100000019E-2</v>
          </cell>
          <cell r="Z59">
            <v>2.96775874E-2</v>
          </cell>
          <cell r="AA59">
            <v>1.4677587400000001E-2</v>
          </cell>
          <cell r="AB59">
            <v>1.4677587400000001E-2</v>
          </cell>
          <cell r="AC59">
            <v>1.4677587400000001E-2</v>
          </cell>
          <cell r="AD59">
            <v>1.4677587400000001E-2</v>
          </cell>
          <cell r="AE59">
            <v>1.4677587400000001E-2</v>
          </cell>
          <cell r="AF59">
            <v>1.4677587400000001E-2</v>
          </cell>
          <cell r="AG59">
            <v>2.14382036E-2</v>
          </cell>
          <cell r="AH59">
            <v>1.4677587400000001E-2</v>
          </cell>
          <cell r="AI59">
            <v>1.6335022599999985E-2</v>
          </cell>
          <cell r="AJ59">
            <v>1.6335022599999999E-2</v>
          </cell>
          <cell r="AK59">
            <v>1.6335022599999999E-2</v>
          </cell>
          <cell r="AL59">
            <v>1.6335022599999999E-2</v>
          </cell>
          <cell r="AM59">
            <v>1.6335022599999999E-2</v>
          </cell>
          <cell r="AN59">
            <v>1.6335022599999999E-2</v>
          </cell>
          <cell r="AO59">
            <v>1.6335022599999999E-2</v>
          </cell>
          <cell r="AP59">
            <v>1.6335022599999999E-2</v>
          </cell>
          <cell r="AQ59">
            <v>1.6335022599999999E-2</v>
          </cell>
          <cell r="AR59">
            <v>1.6335022599999999E-2</v>
          </cell>
          <cell r="AS59">
            <v>1.6335022599999999E-2</v>
          </cell>
          <cell r="AT59">
            <v>1.6335022599999999E-2</v>
          </cell>
          <cell r="AU59">
            <v>1.6335022599999999E-2</v>
          </cell>
          <cell r="AV59">
            <v>1.6335022599999999E-2</v>
          </cell>
          <cell r="AW59">
            <v>1.6335022599999999E-2</v>
          </cell>
          <cell r="AX59">
            <v>1.6335022599999999E-2</v>
          </cell>
          <cell r="AY59">
            <v>1.6335022599999999E-2</v>
          </cell>
          <cell r="AZ59">
            <v>1.6335022599999999E-2</v>
          </cell>
          <cell r="BA59">
            <v>1.6335022599999999E-2</v>
          </cell>
          <cell r="BB59">
            <v>1.6335022599999999E-2</v>
          </cell>
          <cell r="BC59">
            <v>1.6335022599999999E-2</v>
          </cell>
          <cell r="BD59">
            <v>1.6335022599999999E-2</v>
          </cell>
          <cell r="BE59">
            <v>3.97674035E-2</v>
          </cell>
          <cell r="BF59">
            <v>1.41684068E-2</v>
          </cell>
          <cell r="BG59">
            <v>1.9933107500000012E-2</v>
          </cell>
          <cell r="BH59">
            <v>1.9933108500000001E-2</v>
          </cell>
          <cell r="BI59">
            <v>2.5543907800000001E-2</v>
          </cell>
          <cell r="BJ59">
            <v>2.08802921E-2</v>
          </cell>
          <cell r="BK59">
            <v>2.0886793600000002E-2</v>
          </cell>
          <cell r="BL59">
            <v>2.0886793600000002E-2</v>
          </cell>
          <cell r="BM59">
            <v>2.0886793600000002E-2</v>
          </cell>
          <cell r="BN59">
            <v>2.0886793600000002E-2</v>
          </cell>
          <cell r="BO59">
            <v>2.0886793600000002E-2</v>
          </cell>
          <cell r="BP59">
            <v>2.1201792000000001E-2</v>
          </cell>
          <cell r="BQ59">
            <v>2.09756875E-2</v>
          </cell>
          <cell r="BR59">
            <v>4.1727165699999999E-2</v>
          </cell>
          <cell r="BS59">
            <v>2.0448363899999988E-2</v>
          </cell>
          <cell r="BT59">
            <v>2.1023839399999997E-2</v>
          </cell>
          <cell r="BU59">
            <v>2.1023839399999997E-2</v>
          </cell>
          <cell r="BV59">
            <v>2.1023839399999997E-2</v>
          </cell>
          <cell r="BX59">
            <v>6.6240489637333342</v>
          </cell>
          <cell r="BZ59">
            <v>0</v>
          </cell>
          <cell r="CB59">
            <v>2.4968812810396792</v>
          </cell>
        </row>
        <row r="84">
          <cell r="A84" t="str">
            <v xml:space="preserve">Book Value of Property </v>
          </cell>
          <cell r="B84">
            <v>78.499714529999977</v>
          </cell>
          <cell r="C84">
            <v>78.526816419599982</v>
          </cell>
          <cell r="D84">
            <v>78.615459260899982</v>
          </cell>
          <cell r="E84">
            <v>78.878124962099974</v>
          </cell>
          <cell r="F84">
            <v>78.920765172099976</v>
          </cell>
          <cell r="G84">
            <v>79.337489485599988</v>
          </cell>
          <cell r="H84">
            <v>82.499713654499985</v>
          </cell>
          <cell r="I84">
            <v>82.800608604499985</v>
          </cell>
          <cell r="J84">
            <v>82.835728914099988</v>
          </cell>
          <cell r="K84">
            <v>84.463835564199982</v>
          </cell>
          <cell r="L84">
            <v>84.555286313399989</v>
          </cell>
          <cell r="M84">
            <v>86.774359865899982</v>
          </cell>
          <cell r="N84">
            <v>87.756492355899979</v>
          </cell>
          <cell r="O84">
            <v>88.215460845899983</v>
          </cell>
          <cell r="P84">
            <v>88.593409468699974</v>
          </cell>
          <cell r="Q84">
            <v>88.801021161799966</v>
          </cell>
          <cell r="R84">
            <v>88.859989651799964</v>
          </cell>
          <cell r="S84">
            <v>88.918958141799962</v>
          </cell>
          <cell r="T84">
            <v>88.97792663179996</v>
          </cell>
          <cell r="U84">
            <v>89.319981600599959</v>
          </cell>
          <cell r="V84">
            <v>89.344031999999956</v>
          </cell>
          <cell r="W84">
            <v>89.55085825389996</v>
          </cell>
          <cell r="X84">
            <v>89.574103410099966</v>
          </cell>
          <cell r="Y84">
            <v>89.751246495999965</v>
          </cell>
          <cell r="Z84">
            <v>89.766246495999965</v>
          </cell>
          <cell r="AA84">
            <v>89.766246495999965</v>
          </cell>
          <cell r="AB84">
            <v>89.766246495999965</v>
          </cell>
          <cell r="AC84">
            <v>89.766246495999965</v>
          </cell>
          <cell r="AD84">
            <v>89.766246495999965</v>
          </cell>
          <cell r="AE84">
            <v>89.766246495999965</v>
          </cell>
          <cell r="AF84">
            <v>89.766246495999965</v>
          </cell>
          <cell r="AG84">
            <v>89.773007112199963</v>
          </cell>
          <cell r="AH84">
            <v>89.773007112199963</v>
          </cell>
          <cell r="AI84">
            <v>89.872453219599961</v>
          </cell>
          <cell r="AJ84">
            <v>89.872453219599961</v>
          </cell>
          <cell r="AK84">
            <v>89.872453219599961</v>
          </cell>
          <cell r="AL84">
            <v>89.872453219599961</v>
          </cell>
          <cell r="AM84">
            <v>89.872453219599961</v>
          </cell>
          <cell r="AN84">
            <v>89.872453219599961</v>
          </cell>
          <cell r="AO84">
            <v>89.872453219599961</v>
          </cell>
          <cell r="AP84">
            <v>89.872453219599961</v>
          </cell>
          <cell r="AQ84">
            <v>89.872453219599961</v>
          </cell>
          <cell r="AR84">
            <v>89.872453219599961</v>
          </cell>
          <cell r="AS84">
            <v>89.872453219599961</v>
          </cell>
          <cell r="AT84">
            <v>89.872453219599961</v>
          </cell>
          <cell r="AU84">
            <v>89.872453219599961</v>
          </cell>
          <cell r="AV84">
            <v>89.872453219599961</v>
          </cell>
          <cell r="AW84">
            <v>89.872453219599961</v>
          </cell>
          <cell r="AX84">
            <v>89.872453219599961</v>
          </cell>
          <cell r="AY84">
            <v>89.872453219599961</v>
          </cell>
          <cell r="AZ84">
            <v>89.872453219599961</v>
          </cell>
          <cell r="BA84">
            <v>89.872453219599961</v>
          </cell>
          <cell r="BB84">
            <v>89.872453219599961</v>
          </cell>
          <cell r="BC84">
            <v>89.872453219599961</v>
          </cell>
          <cell r="BD84">
            <v>89.872453219599961</v>
          </cell>
          <cell r="BE84">
            <v>89.895885600499966</v>
          </cell>
          <cell r="BF84">
            <v>89.895885600499966</v>
          </cell>
          <cell r="BG84">
            <v>90.103414866099968</v>
          </cell>
          <cell r="BH84">
            <v>90.103414866099968</v>
          </cell>
          <cell r="BI84">
            <v>90.109025665399969</v>
          </cell>
          <cell r="BJ84">
            <v>90.223467868499966</v>
          </cell>
          <cell r="BK84">
            <v>90.223467868499966</v>
          </cell>
          <cell r="BL84">
            <v>90.223467868499966</v>
          </cell>
          <cell r="BM84">
            <v>90.223467868499966</v>
          </cell>
          <cell r="BN84">
            <v>90.223467868499966</v>
          </cell>
          <cell r="BO84">
            <v>90.223467868499966</v>
          </cell>
          <cell r="BP84">
            <v>90.22383732619997</v>
          </cell>
          <cell r="BQ84">
            <v>90.236731097699973</v>
          </cell>
          <cell r="BR84">
            <v>90.258396496099977</v>
          </cell>
          <cell r="BS84">
            <v>90.687114050799977</v>
          </cell>
          <cell r="BT84">
            <v>90.687114050799977</v>
          </cell>
          <cell r="BU84">
            <v>90.687114050799977</v>
          </cell>
          <cell r="BV84">
            <v>90.687114050799977</v>
          </cell>
          <cell r="BX84">
            <v>87.756492355899979</v>
          </cell>
          <cell r="BZ84" t="e">
            <v>#VALUE!</v>
          </cell>
          <cell r="CB84">
            <v>78.499714529999977</v>
          </cell>
        </row>
      </sheetData>
      <sheetData sheetId="31" refreshError="1">
        <row r="16">
          <cell r="A16" t="str">
            <v>Gross Income</v>
          </cell>
          <cell r="B16">
            <v>1.3120689999999999</v>
          </cell>
          <cell r="C16">
            <v>0.16414500000000001</v>
          </cell>
          <cell r="D16">
            <v>0.16741300000000001</v>
          </cell>
          <cell r="E16">
            <v>0.15093100000000001</v>
          </cell>
          <cell r="F16">
            <v>0.17124600000000001</v>
          </cell>
          <cell r="G16">
            <v>0.16475300000000001</v>
          </cell>
          <cell r="H16">
            <v>0.16193299999999999</v>
          </cell>
          <cell r="I16">
            <v>0.166187</v>
          </cell>
          <cell r="J16">
            <v>0.17174700000000001</v>
          </cell>
          <cell r="K16">
            <v>0.17361700000000002</v>
          </cell>
          <cell r="L16">
            <v>0.165883</v>
          </cell>
          <cell r="M16">
            <v>0.18059700000000001</v>
          </cell>
          <cell r="N16">
            <v>0.1796441778</v>
          </cell>
          <cell r="O16">
            <v>0.1764446778</v>
          </cell>
          <cell r="P16">
            <v>0.1764446778</v>
          </cell>
          <cell r="Q16">
            <v>0.1764446778</v>
          </cell>
          <cell r="R16">
            <v>0.1764446778</v>
          </cell>
          <cell r="S16">
            <v>0.1764446778</v>
          </cell>
          <cell r="T16">
            <v>0.1764446778</v>
          </cell>
          <cell r="U16">
            <v>0.1764446778</v>
          </cell>
          <cell r="V16">
            <v>0.1764446778</v>
          </cell>
          <cell r="W16">
            <v>0.1764446778</v>
          </cell>
          <cell r="X16">
            <v>0.18199728710000002</v>
          </cell>
          <cell r="Y16">
            <v>0.18199728710000002</v>
          </cell>
          <cell r="Z16">
            <v>0.18199728710000002</v>
          </cell>
          <cell r="AA16">
            <v>0.18244225190000002</v>
          </cell>
          <cell r="AB16">
            <v>0.18244225190000002</v>
          </cell>
          <cell r="AC16">
            <v>0.18244225190000002</v>
          </cell>
          <cell r="AD16">
            <v>0.18244225190000002</v>
          </cell>
          <cell r="AE16">
            <v>0.18244225190000002</v>
          </cell>
          <cell r="AF16">
            <v>0.18244225190000002</v>
          </cell>
          <cell r="AG16">
            <v>0.18244225190000002</v>
          </cell>
          <cell r="AH16">
            <v>0.18244225190000002</v>
          </cell>
          <cell r="AI16">
            <v>0.18244225190000002</v>
          </cell>
          <cell r="AJ16">
            <v>0.188189205</v>
          </cell>
          <cell r="AK16">
            <v>0.188189205</v>
          </cell>
          <cell r="AL16">
            <v>0.188189205</v>
          </cell>
          <cell r="AM16">
            <v>0.18864529289999998</v>
          </cell>
          <cell r="AN16">
            <v>0.18864529289999998</v>
          </cell>
          <cell r="AO16">
            <v>0.18864529289999998</v>
          </cell>
          <cell r="AP16">
            <v>0.18864529289999998</v>
          </cell>
          <cell r="AQ16">
            <v>0.18864529289999998</v>
          </cell>
          <cell r="AR16">
            <v>0.18864529289999998</v>
          </cell>
          <cell r="AS16">
            <v>0.18864529289999998</v>
          </cell>
          <cell r="AT16">
            <v>0.18864529289999998</v>
          </cell>
          <cell r="AU16">
            <v>0.18864529289999998</v>
          </cell>
          <cell r="AV16">
            <v>0.19459338669999998</v>
          </cell>
          <cell r="AW16">
            <v>0.19459338669999998</v>
          </cell>
          <cell r="AX16">
            <v>0.19459338669999998</v>
          </cell>
          <cell r="AY16">
            <v>0.19506087699999999</v>
          </cell>
          <cell r="AZ16">
            <v>0.19506087699999999</v>
          </cell>
          <cell r="BA16">
            <v>0.19506087699999999</v>
          </cell>
          <cell r="BB16">
            <v>0.19506087699999999</v>
          </cell>
          <cell r="BC16">
            <v>0.19506087699999999</v>
          </cell>
          <cell r="BD16">
            <v>0.19506087699999999</v>
          </cell>
          <cell r="BE16">
            <v>0.19506087699999999</v>
          </cell>
          <cell r="BF16">
            <v>0.19506087699999999</v>
          </cell>
          <cell r="BG16">
            <v>0.19506087699999999</v>
          </cell>
          <cell r="BH16">
            <v>0.18043714260000002</v>
          </cell>
          <cell r="BI16">
            <v>0.18043714260000002</v>
          </cell>
          <cell r="BJ16">
            <v>0.18043714260000002</v>
          </cell>
          <cell r="BK16">
            <v>0.18091632220000001</v>
          </cell>
          <cell r="BL16">
            <v>0.18091632220000001</v>
          </cell>
          <cell r="BM16">
            <v>0.18091632220000001</v>
          </cell>
          <cell r="BN16">
            <v>0.18091632220000001</v>
          </cell>
          <cell r="BO16">
            <v>0.18091632220000001</v>
          </cell>
          <cell r="BP16">
            <v>0.18091632220000001</v>
          </cell>
          <cell r="BQ16">
            <v>0.18091632220000001</v>
          </cell>
          <cell r="BR16">
            <v>0.18091632220000001</v>
          </cell>
          <cell r="BS16">
            <v>0.18091632220000001</v>
          </cell>
          <cell r="BT16">
            <v>0.18656075970000002</v>
          </cell>
          <cell r="BU16">
            <v>0.18656075970000002</v>
          </cell>
          <cell r="BV16">
            <v>0.18656075970000002</v>
          </cell>
          <cell r="BX16">
            <v>2.0180961778000004</v>
          </cell>
          <cell r="BZ16">
            <v>0.18705191600000004</v>
          </cell>
          <cell r="CB16">
            <v>1.3120689999999999</v>
          </cell>
        </row>
        <row r="25">
          <cell r="A25" t="str">
            <v>Total Expenses</v>
          </cell>
          <cell r="B25">
            <v>3.9549799999999996E-2</v>
          </cell>
          <cell r="C25">
            <v>1.365712E-2</v>
          </cell>
          <cell r="D25">
            <v>1.1338819799999999E-2</v>
          </cell>
          <cell r="E25">
            <v>-2.3503198000000003E-3</v>
          </cell>
          <cell r="F25">
            <v>1.7965359799999997E-2</v>
          </cell>
          <cell r="G25">
            <v>1.1471980100000001E-2</v>
          </cell>
          <cell r="H25">
            <v>9.5778901E-3</v>
          </cell>
          <cell r="I25">
            <v>1.294962E-2</v>
          </cell>
          <cell r="J25">
            <v>1.8536459999999998E-2</v>
          </cell>
          <cell r="K25">
            <v>2.0266200000000002E-2</v>
          </cell>
          <cell r="L25">
            <v>1.260205E-2</v>
          </cell>
          <cell r="M25">
            <v>2.7314990600000002E-2</v>
          </cell>
          <cell r="N25">
            <v>2.0999E-2</v>
          </cell>
          <cell r="O25">
            <v>1.9837E-2</v>
          </cell>
          <cell r="P25">
            <v>1.7382000000000002E-2</v>
          </cell>
          <cell r="Q25">
            <v>1.7382000000000002E-2</v>
          </cell>
          <cell r="R25">
            <v>1.7382000000000002E-2</v>
          </cell>
          <cell r="S25">
            <v>1.7382000000000002E-2</v>
          </cell>
          <cell r="T25">
            <v>1.7382000000000002E-2</v>
          </cell>
          <cell r="U25">
            <v>1.8641000000000001E-2</v>
          </cell>
          <cell r="V25">
            <v>1.7569999999999999E-2</v>
          </cell>
          <cell r="W25">
            <v>1.7569999999999999E-2</v>
          </cell>
          <cell r="X25">
            <v>1.7915E-2</v>
          </cell>
          <cell r="Y25">
            <v>1.7569999999999999E-2</v>
          </cell>
          <cell r="Z25">
            <v>1.7569999999999999E-2</v>
          </cell>
          <cell r="AA25">
            <v>2.03329249E-2</v>
          </cell>
          <cell r="AB25">
            <v>1.7816549900000003E-2</v>
          </cell>
          <cell r="AC25">
            <v>1.7816549900000003E-2</v>
          </cell>
          <cell r="AD25">
            <v>1.7816549900000003E-2</v>
          </cell>
          <cell r="AE25">
            <v>1.7816549900000003E-2</v>
          </cell>
          <cell r="AF25">
            <v>1.7816549900000003E-2</v>
          </cell>
          <cell r="AG25">
            <v>1.9107025099999998E-2</v>
          </cell>
          <cell r="AH25">
            <v>1.8009250100000002E-2</v>
          </cell>
          <cell r="AI25">
            <v>1.8009250100000002E-2</v>
          </cell>
          <cell r="AJ25">
            <v>1.8362875100000002E-2</v>
          </cell>
          <cell r="AK25">
            <v>1.8009250100000002E-2</v>
          </cell>
          <cell r="AL25">
            <v>1.8009250100000002E-2</v>
          </cell>
          <cell r="AM25">
            <v>2.0841248E-2</v>
          </cell>
          <cell r="AN25">
            <v>1.82619636E-2</v>
          </cell>
          <cell r="AO25">
            <v>1.82619636E-2</v>
          </cell>
          <cell r="AP25">
            <v>1.82619636E-2</v>
          </cell>
          <cell r="AQ25">
            <v>1.82619636E-2</v>
          </cell>
          <cell r="AR25">
            <v>1.82619636E-2</v>
          </cell>
          <cell r="AS25">
            <v>1.9584700600000001E-2</v>
          </cell>
          <cell r="AT25">
            <v>1.8459481199999999E-2</v>
          </cell>
          <cell r="AU25">
            <v>1.8459481199999999E-2</v>
          </cell>
          <cell r="AV25">
            <v>1.8821946800000003E-2</v>
          </cell>
          <cell r="AW25">
            <v>1.8459481199999999E-2</v>
          </cell>
          <cell r="AX25">
            <v>1.8459481199999999E-2</v>
          </cell>
          <cell r="AY25">
            <v>2.13622794E-2</v>
          </cell>
          <cell r="AZ25">
            <v>1.87185128E-2</v>
          </cell>
          <cell r="BA25">
            <v>1.87185128E-2</v>
          </cell>
          <cell r="BB25">
            <v>1.87185128E-2</v>
          </cell>
          <cell r="BC25">
            <v>1.87185128E-2</v>
          </cell>
          <cell r="BD25">
            <v>1.87185128E-2</v>
          </cell>
          <cell r="BE25">
            <v>2.00743182E-2</v>
          </cell>
          <cell r="BF25">
            <v>1.89209683E-2</v>
          </cell>
          <cell r="BG25">
            <v>1.89209683E-2</v>
          </cell>
          <cell r="BH25">
            <v>1.9292495399999998E-2</v>
          </cell>
          <cell r="BI25">
            <v>1.89209683E-2</v>
          </cell>
          <cell r="BJ25">
            <v>1.89209683E-2</v>
          </cell>
          <cell r="BK25">
            <v>2.18963366E-2</v>
          </cell>
          <cell r="BL25">
            <v>1.9186475999999997E-2</v>
          </cell>
          <cell r="BM25">
            <v>1.9186475999999997E-2</v>
          </cell>
          <cell r="BN25">
            <v>1.9186475999999997E-2</v>
          </cell>
          <cell r="BO25">
            <v>1.9186475999999997E-2</v>
          </cell>
          <cell r="BP25">
            <v>1.9186475999999997E-2</v>
          </cell>
          <cell r="BQ25">
            <v>2.0576176200000001E-2</v>
          </cell>
          <cell r="BR25">
            <v>1.93939926E-2</v>
          </cell>
          <cell r="BS25">
            <v>1.93939926E-2</v>
          </cell>
          <cell r="BT25">
            <v>1.9774808000000001E-2</v>
          </cell>
          <cell r="BU25">
            <v>1.93939926E-2</v>
          </cell>
          <cell r="BV25">
            <v>1.93939926E-2</v>
          </cell>
          <cell r="BX25">
            <v>0.17432917059999997</v>
          </cell>
          <cell r="BZ25" t="e">
            <v>#VALUE!</v>
          </cell>
          <cell r="CB25">
            <v>3.9549799999999996E-2</v>
          </cell>
        </row>
        <row r="31">
          <cell r="A31" t="str">
            <v>Net Property Income</v>
          </cell>
          <cell r="B31">
            <v>1.2725191999999999</v>
          </cell>
          <cell r="C31">
            <v>0.15048788000000002</v>
          </cell>
          <cell r="D31">
            <v>0.1560741802</v>
          </cell>
          <cell r="E31">
            <v>0.15328131980000001</v>
          </cell>
          <cell r="F31">
            <v>0.15328064020000001</v>
          </cell>
          <cell r="G31">
            <v>0.15328101990000001</v>
          </cell>
          <cell r="H31">
            <v>0.15235510990000001</v>
          </cell>
          <cell r="I31">
            <v>0.15323738000000001</v>
          </cell>
          <cell r="J31">
            <v>0.15321054000000001</v>
          </cell>
          <cell r="K31">
            <v>0.15335080000000001</v>
          </cell>
          <cell r="L31">
            <v>0.15328095</v>
          </cell>
          <cell r="M31">
            <v>0.1532820094</v>
          </cell>
          <cell r="N31">
            <v>0.15864517780000001</v>
          </cell>
          <cell r="O31">
            <v>0.15660767780000001</v>
          </cell>
          <cell r="P31">
            <v>0.1590626778</v>
          </cell>
          <cell r="Q31">
            <v>0.1590626778</v>
          </cell>
          <cell r="R31">
            <v>0.1590626778</v>
          </cell>
          <cell r="S31">
            <v>0.1590626778</v>
          </cell>
          <cell r="T31">
            <v>0.1590626778</v>
          </cell>
          <cell r="U31">
            <v>0.15780367780000001</v>
          </cell>
          <cell r="V31">
            <v>0.1588746778</v>
          </cell>
          <cell r="W31">
            <v>0.1588746778</v>
          </cell>
          <cell r="X31">
            <v>0.1640822871</v>
          </cell>
          <cell r="Y31">
            <v>0.16442728710000001</v>
          </cell>
          <cell r="Z31">
            <v>0.16442728710000001</v>
          </cell>
          <cell r="AA31">
            <v>0.16210932700000003</v>
          </cell>
          <cell r="AB31">
            <v>0.16462570200000001</v>
          </cell>
          <cell r="AC31">
            <v>0.16462570200000001</v>
          </cell>
          <cell r="AD31">
            <v>0.16462570200000001</v>
          </cell>
          <cell r="AE31">
            <v>0.16462570200000001</v>
          </cell>
          <cell r="AF31">
            <v>0.16462570200000001</v>
          </cell>
          <cell r="AG31">
            <v>0.16333522680000001</v>
          </cell>
          <cell r="AH31">
            <v>0.16443300180000001</v>
          </cell>
          <cell r="AI31">
            <v>0.16443300180000001</v>
          </cell>
          <cell r="AJ31">
            <v>0.16982632989999999</v>
          </cell>
          <cell r="AK31">
            <v>0.17017995489999999</v>
          </cell>
          <cell r="AL31">
            <v>0.17017995489999999</v>
          </cell>
          <cell r="AM31">
            <v>0.16780404489999998</v>
          </cell>
          <cell r="AN31">
            <v>0.1703833293</v>
          </cell>
          <cell r="AO31">
            <v>0.1703833293</v>
          </cell>
          <cell r="AP31">
            <v>0.1703833293</v>
          </cell>
          <cell r="AQ31">
            <v>0.1703833293</v>
          </cell>
          <cell r="AR31">
            <v>0.1703833293</v>
          </cell>
          <cell r="AS31">
            <v>0.16906059229999998</v>
          </cell>
          <cell r="AT31">
            <v>0.17018581169999999</v>
          </cell>
          <cell r="AU31">
            <v>0.17018581169999999</v>
          </cell>
          <cell r="AV31">
            <v>0.17577143989999999</v>
          </cell>
          <cell r="AW31">
            <v>0.17613390549999999</v>
          </cell>
          <cell r="AX31">
            <v>0.17613390549999999</v>
          </cell>
          <cell r="AY31">
            <v>0.1736985976</v>
          </cell>
          <cell r="AZ31">
            <v>0.17634236419999999</v>
          </cell>
          <cell r="BA31">
            <v>0.17634236419999999</v>
          </cell>
          <cell r="BB31">
            <v>0.17634236419999999</v>
          </cell>
          <cell r="BC31">
            <v>0.17634236419999999</v>
          </cell>
          <cell r="BD31">
            <v>0.17634236419999999</v>
          </cell>
          <cell r="BE31">
            <v>0.1749865588</v>
          </cell>
          <cell r="BF31">
            <v>0.17613990869999999</v>
          </cell>
          <cell r="BG31">
            <v>0.17613990869999999</v>
          </cell>
          <cell r="BH31">
            <v>0.16114464720000002</v>
          </cell>
          <cell r="BI31">
            <v>0.16151617430000001</v>
          </cell>
          <cell r="BJ31">
            <v>0.16151617430000001</v>
          </cell>
          <cell r="BK31">
            <v>0.1590199856</v>
          </cell>
          <cell r="BL31">
            <v>0.1617298462</v>
          </cell>
          <cell r="BM31">
            <v>0.1617298462</v>
          </cell>
          <cell r="BN31">
            <v>0.1617298462</v>
          </cell>
          <cell r="BO31">
            <v>0.1617298462</v>
          </cell>
          <cell r="BP31">
            <v>0.1617298462</v>
          </cell>
          <cell r="BQ31">
            <v>0.16034014600000002</v>
          </cell>
          <cell r="BR31">
            <v>0.16152232960000001</v>
          </cell>
          <cell r="BS31">
            <v>0.16152232960000001</v>
          </cell>
          <cell r="BT31">
            <v>0.16678595170000002</v>
          </cell>
          <cell r="BU31">
            <v>0.16716676710000003</v>
          </cell>
          <cell r="BV31">
            <v>0.16716676710000003</v>
          </cell>
          <cell r="BX31">
            <v>1.8437670072000003</v>
          </cell>
          <cell r="BZ31" t="e">
            <v>#VALUE!</v>
          </cell>
          <cell r="CB31">
            <v>1.2725191999999999</v>
          </cell>
        </row>
        <row r="59">
          <cell r="A59" t="str">
            <v xml:space="preserve">Total Tangible CapEx </v>
          </cell>
          <cell r="B59">
            <v>18.048104810000005</v>
          </cell>
          <cell r="C59">
            <v>7.7159999999999998E-3</v>
          </cell>
          <cell r="D59">
            <v>1.15E-2</v>
          </cell>
          <cell r="E59">
            <v>8.0588198000000003E-3</v>
          </cell>
          <cell r="F59">
            <v>2.6159999999999998E-3</v>
          </cell>
          <cell r="G59">
            <v>0</v>
          </cell>
          <cell r="H59">
            <v>0</v>
          </cell>
          <cell r="I59">
            <v>0</v>
          </cell>
          <cell r="J59">
            <v>0</v>
          </cell>
          <cell r="K59">
            <v>0</v>
          </cell>
          <cell r="L59">
            <v>0</v>
          </cell>
          <cell r="M59">
            <v>7.5774999999999996E-4</v>
          </cell>
          <cell r="N59">
            <v>1.4999999999999999E-2</v>
          </cell>
          <cell r="O59">
            <v>1.15E-2</v>
          </cell>
          <cell r="P59">
            <v>0</v>
          </cell>
          <cell r="Q59">
            <v>8.0999999999999996E-3</v>
          </cell>
          <cell r="R59">
            <v>1.0999999999999999E-2</v>
          </cell>
          <cell r="S59">
            <v>0.01</v>
          </cell>
          <cell r="T59">
            <v>5.0000000000000001E-3</v>
          </cell>
          <cell r="U59">
            <v>1.4999999999999999E-2</v>
          </cell>
          <cell r="V59">
            <v>8.0000000000000002E-3</v>
          </cell>
          <cell r="W59">
            <v>5.0000000000000001E-3</v>
          </cell>
          <cell r="X59">
            <v>3.0000000000000001E-3</v>
          </cell>
          <cell r="Y59">
            <v>3.0000000000000001E-3</v>
          </cell>
          <cell r="Z59">
            <v>5.0000000000000001E-3</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4.5648569800000004E-2</v>
          </cell>
          <cell r="BZ59">
            <v>0</v>
          </cell>
          <cell r="CB59">
            <v>18.048104810000005</v>
          </cell>
        </row>
        <row r="84">
          <cell r="A84" t="str">
            <v xml:space="preserve">Book Value of Property </v>
          </cell>
          <cell r="B84">
            <v>23.522862110000005</v>
          </cell>
          <cell r="C84">
            <v>23.530578110000004</v>
          </cell>
          <cell r="D84">
            <v>23.542078110000006</v>
          </cell>
          <cell r="E84">
            <v>23.550136929800004</v>
          </cell>
          <cell r="F84">
            <v>23.552752929800004</v>
          </cell>
          <cell r="G84">
            <v>23.552752929800004</v>
          </cell>
          <cell r="H84">
            <v>23.552752929800004</v>
          </cell>
          <cell r="I84">
            <v>23.552752929800004</v>
          </cell>
          <cell r="J84">
            <v>23.552752929800004</v>
          </cell>
          <cell r="K84">
            <v>23.552752929800004</v>
          </cell>
          <cell r="L84">
            <v>23.552752929800004</v>
          </cell>
          <cell r="M84">
            <v>23.553510679800002</v>
          </cell>
          <cell r="N84">
            <v>23.568510679800003</v>
          </cell>
          <cell r="O84">
            <v>23.580010679800004</v>
          </cell>
          <cell r="P84">
            <v>23.580010679800004</v>
          </cell>
          <cell r="Q84">
            <v>23.588110679800003</v>
          </cell>
          <cell r="R84">
            <v>23.599110679800003</v>
          </cell>
          <cell r="S84">
            <v>23.609110679800004</v>
          </cell>
          <cell r="T84">
            <v>23.614110679800003</v>
          </cell>
          <cell r="U84">
            <v>23.629110679800004</v>
          </cell>
          <cell r="V84">
            <v>23.637110679800003</v>
          </cell>
          <cell r="W84">
            <v>23.642110679800002</v>
          </cell>
          <cell r="X84">
            <v>23.645110679800002</v>
          </cell>
          <cell r="Y84">
            <v>23.648110679800002</v>
          </cell>
          <cell r="Z84">
            <v>23.653110679800001</v>
          </cell>
          <cell r="AA84">
            <v>23.653110679800001</v>
          </cell>
          <cell r="AB84">
            <v>23.653110679800001</v>
          </cell>
          <cell r="AC84">
            <v>23.653110679800001</v>
          </cell>
          <cell r="AD84">
            <v>23.653110679800001</v>
          </cell>
          <cell r="AE84">
            <v>23.653110679800001</v>
          </cell>
          <cell r="AF84">
            <v>23.653110679800001</v>
          </cell>
          <cell r="AG84">
            <v>23.653110679800001</v>
          </cell>
          <cell r="AH84">
            <v>23.653110679800001</v>
          </cell>
          <cell r="AI84">
            <v>23.653110679800001</v>
          </cell>
          <cell r="AJ84">
            <v>23.653110679800001</v>
          </cell>
          <cell r="AK84">
            <v>23.653110679800001</v>
          </cell>
          <cell r="AL84">
            <v>23.653110679800001</v>
          </cell>
          <cell r="AM84">
            <v>23.653110679800001</v>
          </cell>
          <cell r="AN84">
            <v>23.653110679800001</v>
          </cell>
          <cell r="AO84">
            <v>23.653110679800001</v>
          </cell>
          <cell r="AP84">
            <v>23.653110679800001</v>
          </cell>
          <cell r="AQ84">
            <v>23.653110679800001</v>
          </cell>
          <cell r="AR84">
            <v>23.653110679800001</v>
          </cell>
          <cell r="AS84">
            <v>23.653110679800001</v>
          </cell>
          <cell r="AT84">
            <v>23.653110679800001</v>
          </cell>
          <cell r="AU84">
            <v>23.653110679800001</v>
          </cell>
          <cell r="AV84">
            <v>23.653110679800001</v>
          </cell>
          <cell r="AW84">
            <v>23.653110679800001</v>
          </cell>
          <cell r="AX84">
            <v>23.653110679800001</v>
          </cell>
          <cell r="AY84">
            <v>23.653110679800001</v>
          </cell>
          <cell r="AZ84">
            <v>23.653110679800001</v>
          </cell>
          <cell r="BA84">
            <v>23.653110679800001</v>
          </cell>
          <cell r="BB84">
            <v>23.653110679800001</v>
          </cell>
          <cell r="BC84">
            <v>23.653110679800001</v>
          </cell>
          <cell r="BD84">
            <v>23.653110679800001</v>
          </cell>
          <cell r="BE84">
            <v>23.653110679800001</v>
          </cell>
          <cell r="BF84">
            <v>23.653110679800001</v>
          </cell>
          <cell r="BG84">
            <v>23.653110679800001</v>
          </cell>
          <cell r="BH84">
            <v>23.653110679800001</v>
          </cell>
          <cell r="BI84">
            <v>23.653110679800001</v>
          </cell>
          <cell r="BJ84">
            <v>23.653110679800001</v>
          </cell>
          <cell r="BK84">
            <v>23.653110679800001</v>
          </cell>
          <cell r="BL84">
            <v>23.653110679800001</v>
          </cell>
          <cell r="BM84">
            <v>23.653110679800001</v>
          </cell>
          <cell r="BN84">
            <v>23.653110679800001</v>
          </cell>
          <cell r="BO84">
            <v>23.653110679800001</v>
          </cell>
          <cell r="BP84">
            <v>23.653110679800001</v>
          </cell>
          <cell r="BQ84">
            <v>23.653110679800001</v>
          </cell>
          <cell r="BR84">
            <v>23.653110679800001</v>
          </cell>
          <cell r="BS84">
            <v>23.653110679800001</v>
          </cell>
          <cell r="BT84">
            <v>23.653110679800001</v>
          </cell>
          <cell r="BU84">
            <v>23.653110679800001</v>
          </cell>
          <cell r="BV84">
            <v>23.653110679800001</v>
          </cell>
          <cell r="BX84">
            <v>23.568510679800003</v>
          </cell>
          <cell r="BZ84" t="e">
            <v>#VALUE!</v>
          </cell>
          <cell r="CB84">
            <v>23.562862110000001</v>
          </cell>
        </row>
      </sheetData>
      <sheetData sheetId="32" refreshError="1">
        <row r="16">
          <cell r="A16" t="str">
            <v>Gross Income</v>
          </cell>
          <cell r="B16">
            <v>2.8696023700000004</v>
          </cell>
          <cell r="C16">
            <v>0.2444931954</v>
          </cell>
          <cell r="D16">
            <v>0.24986605589999999</v>
          </cell>
          <cell r="E16">
            <v>0.23710411340000001</v>
          </cell>
          <cell r="F16">
            <v>0.24246460669999997</v>
          </cell>
          <cell r="G16">
            <v>0.24233791709999999</v>
          </cell>
          <cell r="H16">
            <v>0.23915301660000002</v>
          </cell>
          <cell r="I16">
            <v>0.24133621969999999</v>
          </cell>
          <cell r="J16">
            <v>0.24327424510000004</v>
          </cell>
          <cell r="K16">
            <v>0.2434742275</v>
          </cell>
          <cell r="L16">
            <v>0.24737453710000001</v>
          </cell>
          <cell r="M16">
            <v>0.23562969620000002</v>
          </cell>
          <cell r="N16">
            <v>0.22895981750000002</v>
          </cell>
          <cell r="O16">
            <v>0.23155165089999999</v>
          </cell>
          <cell r="P16">
            <v>0.22824818760000001</v>
          </cell>
          <cell r="Q16">
            <v>0.2322419583</v>
          </cell>
          <cell r="R16">
            <v>0.22086950490000001</v>
          </cell>
          <cell r="S16">
            <v>0.23634451069999998</v>
          </cell>
          <cell r="T16">
            <v>0.23106412140000002</v>
          </cell>
          <cell r="U16">
            <v>0.23453867370000001</v>
          </cell>
          <cell r="V16">
            <v>0.23686834779999996</v>
          </cell>
          <cell r="W16">
            <v>0.23376633300000002</v>
          </cell>
          <cell r="X16">
            <v>0.23220611709999997</v>
          </cell>
          <cell r="Y16">
            <v>0.24664567729999998</v>
          </cell>
          <cell r="Z16">
            <v>0.24681967640000002</v>
          </cell>
          <cell r="AA16">
            <v>0.24910405139999997</v>
          </cell>
          <cell r="AB16">
            <v>0.24920446019999998</v>
          </cell>
          <cell r="AC16">
            <v>0.23703712099999999</v>
          </cell>
          <cell r="AD16">
            <v>0.20531465260000001</v>
          </cell>
          <cell r="AE16">
            <v>0.23586221430000001</v>
          </cell>
          <cell r="AF16">
            <v>0.2501546221</v>
          </cell>
          <cell r="AG16">
            <v>0.2501546221</v>
          </cell>
          <cell r="AH16">
            <v>0.24214298919999999</v>
          </cell>
          <cell r="AI16">
            <v>0.23664480059999998</v>
          </cell>
          <cell r="AJ16">
            <v>0.2516625508</v>
          </cell>
          <cell r="AK16">
            <v>0.22675628840000001</v>
          </cell>
          <cell r="AL16">
            <v>0.25130192870000001</v>
          </cell>
          <cell r="AM16">
            <v>0.24049182840000002</v>
          </cell>
          <cell r="AN16">
            <v>0.2565056221</v>
          </cell>
          <cell r="AO16">
            <v>0.25703447379999994</v>
          </cell>
          <cell r="AP16">
            <v>0.25703447379999994</v>
          </cell>
          <cell r="AQ16">
            <v>0.2581009614</v>
          </cell>
          <cell r="AR16">
            <v>0.2523573543</v>
          </cell>
          <cell r="AS16">
            <v>0.26015433719999997</v>
          </cell>
          <cell r="AT16">
            <v>0.26035098600000001</v>
          </cell>
          <cell r="AU16">
            <v>0.26074489839999998</v>
          </cell>
          <cell r="AV16">
            <v>0.26174687600000002</v>
          </cell>
          <cell r="AW16">
            <v>0.26278552439999997</v>
          </cell>
          <cell r="AX16">
            <v>0.2588866829</v>
          </cell>
          <cell r="AY16">
            <v>0.25738326680000001</v>
          </cell>
          <cell r="AZ16">
            <v>0.26119269469999995</v>
          </cell>
          <cell r="BA16">
            <v>0.26577481939999997</v>
          </cell>
          <cell r="BB16">
            <v>0.26686277990000001</v>
          </cell>
          <cell r="BC16">
            <v>0.25376822849999997</v>
          </cell>
          <cell r="BD16">
            <v>0.27283706099999999</v>
          </cell>
          <cell r="BE16">
            <v>0.27283706099999999</v>
          </cell>
          <cell r="BF16">
            <v>0.27283706099999999</v>
          </cell>
          <cell r="BG16">
            <v>0.27017768139999998</v>
          </cell>
          <cell r="BH16">
            <v>0.27480932850000006</v>
          </cell>
          <cell r="BI16">
            <v>0.27498034000000005</v>
          </cell>
          <cell r="BJ16">
            <v>0.27684787569999997</v>
          </cell>
          <cell r="BK16">
            <v>0.26953296470000004</v>
          </cell>
          <cell r="BL16">
            <v>0.28079946630000002</v>
          </cell>
          <cell r="BM16">
            <v>0.27391642839999997</v>
          </cell>
          <cell r="BN16">
            <v>0.28184269510000004</v>
          </cell>
          <cell r="BO16">
            <v>0.28255296340000002</v>
          </cell>
          <cell r="BP16">
            <v>0.28262885319999997</v>
          </cell>
          <cell r="BQ16">
            <v>0.28352367559999997</v>
          </cell>
          <cell r="BR16">
            <v>0.28366996509999998</v>
          </cell>
          <cell r="BS16">
            <v>0.28366996509999998</v>
          </cell>
          <cell r="BT16">
            <v>0.28421652780000001</v>
          </cell>
          <cell r="BU16">
            <v>0.27619963999999997</v>
          </cell>
          <cell r="BV16">
            <v>0.28593924000000004</v>
          </cell>
          <cell r="BX16">
            <v>2.8954676481999999</v>
          </cell>
          <cell r="BZ16">
            <v>0.2812995908</v>
          </cell>
          <cell r="CB16">
            <v>2.8696023700000004</v>
          </cell>
        </row>
        <row r="25">
          <cell r="A25" t="str">
            <v>Total Expenses</v>
          </cell>
          <cell r="B25">
            <v>1.1809431099999999</v>
          </cell>
          <cell r="C25">
            <v>0.11932545870631873</v>
          </cell>
          <cell r="D25">
            <v>0.11154980990631874</v>
          </cell>
          <cell r="E25">
            <v>0.10971389630631874</v>
          </cell>
          <cell r="F25">
            <v>0.10675801630631873</v>
          </cell>
          <cell r="G25">
            <v>0.12363750743965206</v>
          </cell>
          <cell r="H25">
            <v>0.11166237333965205</v>
          </cell>
          <cell r="I25">
            <v>0.11899808082298538</v>
          </cell>
          <cell r="J25">
            <v>0.12185406898965206</v>
          </cell>
          <cell r="K25">
            <v>0.11840809068965208</v>
          </cell>
          <cell r="L25">
            <v>0.11639294888965207</v>
          </cell>
          <cell r="M25">
            <v>0.11164792968965206</v>
          </cell>
          <cell r="N25">
            <v>9.4648434500000003E-2</v>
          </cell>
          <cell r="O25">
            <v>0.10858043449999999</v>
          </cell>
          <cell r="P25">
            <v>9.9832434499999997E-2</v>
          </cell>
          <cell r="Q25">
            <v>0.1004826798</v>
          </cell>
          <cell r="R25">
            <v>0.1010430131</v>
          </cell>
          <cell r="S25">
            <v>9.8650848000000013E-2</v>
          </cell>
          <cell r="T25">
            <v>9.8737525399999998E-2</v>
          </cell>
          <cell r="U25">
            <v>0.1025498178</v>
          </cell>
          <cell r="V25">
            <v>0.1035225699</v>
          </cell>
          <cell r="W25">
            <v>0.1048911776</v>
          </cell>
          <cell r="X25">
            <v>0.1008182175</v>
          </cell>
          <cell r="Y25">
            <v>0.1004526292</v>
          </cell>
          <cell r="Z25">
            <v>0.1004526292</v>
          </cell>
          <cell r="AA25">
            <v>0.11407747930000001</v>
          </cell>
          <cell r="AB25">
            <v>0.1051107791</v>
          </cell>
          <cell r="AC25">
            <v>0.1038301133</v>
          </cell>
          <cell r="AD25">
            <v>0.10070163409999999</v>
          </cell>
          <cell r="AE25">
            <v>9.9825699699999992E-2</v>
          </cell>
          <cell r="AF25">
            <v>0.10122815549999999</v>
          </cell>
          <cell r="AG25">
            <v>0.1049694055</v>
          </cell>
          <cell r="AH25">
            <v>0.10582420669999999</v>
          </cell>
          <cell r="AI25">
            <v>0.10806341160000001</v>
          </cell>
          <cell r="AJ25">
            <v>0.10339401720000001</v>
          </cell>
          <cell r="AK25">
            <v>9.8326822799999991E-2</v>
          </cell>
          <cell r="AL25">
            <v>0.10051130179999999</v>
          </cell>
          <cell r="AM25">
            <v>0.1129976192</v>
          </cell>
          <cell r="AN25">
            <v>0.104955466</v>
          </cell>
          <cell r="AO25">
            <v>0.1053210835</v>
          </cell>
          <cell r="AP25">
            <v>0.1061521279</v>
          </cell>
          <cell r="AQ25">
            <v>0.10221228389999999</v>
          </cell>
          <cell r="AR25">
            <v>0.10142884149999999</v>
          </cell>
          <cell r="AS25">
            <v>0.10584299259999999</v>
          </cell>
          <cell r="AT25">
            <v>0.10683898489999999</v>
          </cell>
          <cell r="AU25">
            <v>0.1077593328</v>
          </cell>
          <cell r="AV25">
            <v>0.10278462350000001</v>
          </cell>
          <cell r="AW25">
            <v>0.10157640470000001</v>
          </cell>
          <cell r="AX25">
            <v>0.10067030860000001</v>
          </cell>
          <cell r="AY25">
            <v>0.11456534660000001</v>
          </cell>
          <cell r="AZ25">
            <v>0.1050653949</v>
          </cell>
          <cell r="BA25">
            <v>0.105489925</v>
          </cell>
          <cell r="BB25">
            <v>0.10634174590000001</v>
          </cell>
          <cell r="BC25">
            <v>0.10024946089999999</v>
          </cell>
          <cell r="BD25">
            <v>0.10198044259999998</v>
          </cell>
          <cell r="BE25">
            <v>0.1059110937</v>
          </cell>
          <cell r="BF25">
            <v>0.10693198549999999</v>
          </cell>
          <cell r="BG25">
            <v>0.10738273369999998</v>
          </cell>
          <cell r="BH25">
            <v>0.1025567339</v>
          </cell>
          <cell r="BI25">
            <v>0.1013183096</v>
          </cell>
          <cell r="BJ25">
            <v>0.1013183096</v>
          </cell>
          <cell r="BK25">
            <v>0.1148271711</v>
          </cell>
          <cell r="BL25">
            <v>0.10593656259999999</v>
          </cell>
          <cell r="BM25">
            <v>0.1056781992</v>
          </cell>
          <cell r="BN25">
            <v>0.10713635969999999</v>
          </cell>
          <cell r="BO25">
            <v>0.10299706130000001</v>
          </cell>
          <cell r="BP25">
            <v>0.1033282053</v>
          </cell>
          <cell r="BQ25">
            <v>0.1073571223</v>
          </cell>
          <cell r="BR25">
            <v>0.1084035369</v>
          </cell>
          <cell r="BS25">
            <v>0.1093704771</v>
          </cell>
          <cell r="BT25">
            <v>0.10414392319999999</v>
          </cell>
          <cell r="BU25">
            <v>0.10105975419999999</v>
          </cell>
          <cell r="BV25">
            <v>0.10173435349999999</v>
          </cell>
          <cell r="BX25">
            <v>1.3645966155861728</v>
          </cell>
          <cell r="BZ25" t="e">
            <v>#VALUE!</v>
          </cell>
          <cell r="CB25">
            <v>1.1809431099999999</v>
          </cell>
        </row>
        <row r="31">
          <cell r="A31" t="str">
            <v>Net Property Income</v>
          </cell>
          <cell r="B31">
            <v>1.6886592600000006</v>
          </cell>
          <cell r="C31">
            <v>0.12516773669368125</v>
          </cell>
          <cell r="D31">
            <v>0.13831624599368125</v>
          </cell>
          <cell r="E31">
            <v>0.12739021709368126</v>
          </cell>
          <cell r="F31">
            <v>0.13570659039368124</v>
          </cell>
          <cell r="G31">
            <v>0.11870040966034794</v>
          </cell>
          <cell r="H31">
            <v>0.12749064326034798</v>
          </cell>
          <cell r="I31">
            <v>0.12233813887701461</v>
          </cell>
          <cell r="J31">
            <v>0.12142017611034797</v>
          </cell>
          <cell r="K31">
            <v>0.12506613681034792</v>
          </cell>
          <cell r="L31">
            <v>0.13098158821034794</v>
          </cell>
          <cell r="M31">
            <v>0.12398176651034795</v>
          </cell>
          <cell r="N31">
            <v>0.13431138300000001</v>
          </cell>
          <cell r="O31">
            <v>0.1229712164</v>
          </cell>
          <cell r="P31">
            <v>0.12841575310000003</v>
          </cell>
          <cell r="Q31">
            <v>0.13175927849999999</v>
          </cell>
          <cell r="R31">
            <v>0.11982649180000002</v>
          </cell>
          <cell r="S31">
            <v>0.13769366269999997</v>
          </cell>
          <cell r="T31">
            <v>0.13232659600000002</v>
          </cell>
          <cell r="U31">
            <v>0.13198885590000001</v>
          </cell>
          <cell r="V31">
            <v>0.13334577789999996</v>
          </cell>
          <cell r="W31">
            <v>0.12887515540000002</v>
          </cell>
          <cell r="X31">
            <v>0.13138789959999997</v>
          </cell>
          <cell r="Y31">
            <v>0.14619304809999997</v>
          </cell>
          <cell r="Z31">
            <v>0.14636704720000002</v>
          </cell>
          <cell r="AA31">
            <v>0.13502657209999996</v>
          </cell>
          <cell r="AB31">
            <v>0.14409368109999998</v>
          </cell>
          <cell r="AC31">
            <v>0.13320700769999999</v>
          </cell>
          <cell r="AD31">
            <v>0.10461301850000002</v>
          </cell>
          <cell r="AE31">
            <v>0.13603651460000002</v>
          </cell>
          <cell r="AF31">
            <v>0.14892646660000003</v>
          </cell>
          <cell r="AG31">
            <v>0.1451852166</v>
          </cell>
          <cell r="AH31">
            <v>0.13631878250000001</v>
          </cell>
          <cell r="AI31">
            <v>0.12858138899999999</v>
          </cell>
          <cell r="AJ31">
            <v>0.14826853359999997</v>
          </cell>
          <cell r="AK31">
            <v>0.12842946560000001</v>
          </cell>
          <cell r="AL31">
            <v>0.1507906269</v>
          </cell>
          <cell r="AM31">
            <v>0.12749420920000004</v>
          </cell>
          <cell r="AN31">
            <v>0.1515501561</v>
          </cell>
          <cell r="AO31">
            <v>0.15171339029999995</v>
          </cell>
          <cell r="AP31">
            <v>0.15088234589999994</v>
          </cell>
          <cell r="AQ31">
            <v>0.15588867750000002</v>
          </cell>
          <cell r="AR31">
            <v>0.15092851280000003</v>
          </cell>
          <cell r="AS31">
            <v>0.15431134459999998</v>
          </cell>
          <cell r="AT31">
            <v>0.15351200110000002</v>
          </cell>
          <cell r="AU31">
            <v>0.15298556559999998</v>
          </cell>
          <cell r="AV31">
            <v>0.15896225250000001</v>
          </cell>
          <cell r="AW31">
            <v>0.16120911969999996</v>
          </cell>
          <cell r="AX31">
            <v>0.15821637429999999</v>
          </cell>
          <cell r="AY31">
            <v>0.1428179202</v>
          </cell>
          <cell r="AZ31">
            <v>0.15612729979999995</v>
          </cell>
          <cell r="BA31">
            <v>0.16028489439999999</v>
          </cell>
          <cell r="BB31">
            <v>0.16052103400000001</v>
          </cell>
          <cell r="BC31">
            <v>0.15351876759999999</v>
          </cell>
          <cell r="BD31">
            <v>0.17085661839999999</v>
          </cell>
          <cell r="BE31">
            <v>0.16692596729999998</v>
          </cell>
          <cell r="BF31">
            <v>0.1659050755</v>
          </cell>
          <cell r="BG31">
            <v>0.1627949477</v>
          </cell>
          <cell r="BH31">
            <v>0.17225259460000006</v>
          </cell>
          <cell r="BI31">
            <v>0.17366203040000006</v>
          </cell>
          <cell r="BJ31">
            <v>0.17552956609999998</v>
          </cell>
          <cell r="BK31">
            <v>0.15470579360000003</v>
          </cell>
          <cell r="BL31">
            <v>0.17486290370000002</v>
          </cell>
          <cell r="BM31">
            <v>0.16823822919999998</v>
          </cell>
          <cell r="BN31">
            <v>0.17470633540000005</v>
          </cell>
          <cell r="BO31">
            <v>0.1795559021</v>
          </cell>
          <cell r="BP31">
            <v>0.17930064789999997</v>
          </cell>
          <cell r="BQ31">
            <v>0.17616655329999997</v>
          </cell>
          <cell r="BR31">
            <v>0.17526642819999999</v>
          </cell>
          <cell r="BS31">
            <v>0.17429948799999997</v>
          </cell>
          <cell r="BT31">
            <v>0.18007260460000002</v>
          </cell>
          <cell r="BU31">
            <v>0.17513988579999998</v>
          </cell>
          <cell r="BV31">
            <v>0.18420488650000005</v>
          </cell>
          <cell r="BX31">
            <v>1.5308710326138271</v>
          </cell>
          <cell r="BZ31" t="e">
            <v>#VALUE!</v>
          </cell>
          <cell r="CB31">
            <v>1.6886592600000006</v>
          </cell>
        </row>
        <row r="59">
          <cell r="A59" t="str">
            <v xml:space="preserve">Total Tangible CapEx </v>
          </cell>
          <cell r="B59">
            <v>0.40843656999999994</v>
          </cell>
          <cell r="C59">
            <v>-0.13225847990631867</v>
          </cell>
          <cell r="D59">
            <v>2.5593189906318731E-2</v>
          </cell>
          <cell r="E59">
            <v>3.104331640631873E-2</v>
          </cell>
          <cell r="F59">
            <v>1.7597505406318728E-2</v>
          </cell>
          <cell r="G59">
            <v>2.4103048739652064E-2</v>
          </cell>
          <cell r="H59">
            <v>3.370722373965207E-2</v>
          </cell>
          <cell r="I59">
            <v>3.0131200922985393E-2</v>
          </cell>
          <cell r="J59">
            <v>2.4778619789652068E-2</v>
          </cell>
          <cell r="K59">
            <v>2.6595710189652066E-2</v>
          </cell>
          <cell r="L59">
            <v>2.0121339989652067E-2</v>
          </cell>
          <cell r="M59">
            <v>2.8432719889652069E-2</v>
          </cell>
          <cell r="N59">
            <v>3.44624345E-2</v>
          </cell>
          <cell r="O59">
            <v>4.8016873599999996E-2</v>
          </cell>
          <cell r="P59">
            <v>9.4386434499999991E-2</v>
          </cell>
          <cell r="Q59">
            <v>0.15248410809999999</v>
          </cell>
          <cell r="R59">
            <v>5.7458013099999997E-2</v>
          </cell>
          <cell r="S59">
            <v>2.58158463E-2</v>
          </cell>
          <cell r="T59">
            <v>2.7325198300000002E-2</v>
          </cell>
          <cell r="U59">
            <v>2.5764817799999999E-2</v>
          </cell>
          <cell r="V59">
            <v>3.0427622099999999E-2</v>
          </cell>
          <cell r="W59">
            <v>3.7063646400000004E-2</v>
          </cell>
          <cell r="X59">
            <v>7.6944217999999995E-2</v>
          </cell>
          <cell r="Y59">
            <v>2.7728629600000006E-2</v>
          </cell>
          <cell r="Z59">
            <v>2.77286292E-2</v>
          </cell>
          <cell r="AA59">
            <v>2.5728629200000002E-2</v>
          </cell>
          <cell r="AB59">
            <v>2.5728629200000002E-2</v>
          </cell>
          <cell r="AC59">
            <v>4.6081866900000004E-2</v>
          </cell>
          <cell r="AD59">
            <v>2.5155835899999989E-2</v>
          </cell>
          <cell r="AE59">
            <v>2.3119828299999985E-2</v>
          </cell>
          <cell r="AF59">
            <v>2.4214780700000008E-2</v>
          </cell>
          <cell r="AG59">
            <v>2.7013176900000001E-2</v>
          </cell>
          <cell r="AH59">
            <v>3.0294327400000001E-2</v>
          </cell>
          <cell r="AI59">
            <v>2.5439184200000003E-2</v>
          </cell>
          <cell r="AJ59">
            <v>3.5316092399999999E-2</v>
          </cell>
          <cell r="AK59">
            <v>2.36453924E-2</v>
          </cell>
          <cell r="AL59">
            <v>2.9214406599999986E-2</v>
          </cell>
          <cell r="AM59">
            <v>2.2440047099999999E-2</v>
          </cell>
          <cell r="AN59">
            <v>2.3588761200000002E-2</v>
          </cell>
          <cell r="AO59">
            <v>2.3588761200000002E-2</v>
          </cell>
          <cell r="AP59">
            <v>2.3891611900000002E-2</v>
          </cell>
          <cell r="AQ59">
            <v>2.6173189200000002E-2</v>
          </cell>
          <cell r="AR59">
            <v>2.2490131300000001E-2</v>
          </cell>
          <cell r="AS59">
            <v>2.3069500999999996E-2</v>
          </cell>
          <cell r="AT59">
            <v>2.3069500999999996E-2</v>
          </cell>
          <cell r="AU59">
            <v>2.3069500999999996E-2</v>
          </cell>
          <cell r="AV59">
            <v>2.3069500999999996E-2</v>
          </cell>
          <cell r="AW59">
            <v>2.3069500999999996E-2</v>
          </cell>
          <cell r="AX59">
            <v>2.4794266700000005E-2</v>
          </cell>
          <cell r="AY59">
            <v>2.4277610800000009E-2</v>
          </cell>
          <cell r="AZ59">
            <v>2.1664523200000008E-2</v>
          </cell>
          <cell r="BA59">
            <v>2.1714295500000001E-2</v>
          </cell>
          <cell r="BB59">
            <v>2.78666578E-2</v>
          </cell>
          <cell r="BC59">
            <v>1.96603505E-2</v>
          </cell>
          <cell r="BD59">
            <v>2.1068261499999994E-2</v>
          </cell>
          <cell r="BE59">
            <v>2.10682653E-2</v>
          </cell>
          <cell r="BF59">
            <v>2.22596371E-2</v>
          </cell>
          <cell r="BG59">
            <v>2.05756575E-2</v>
          </cell>
          <cell r="BH59">
            <v>2.0848734399999996E-2</v>
          </cell>
          <cell r="BI59">
            <v>2.0848734499999997E-2</v>
          </cell>
          <cell r="BJ59">
            <v>2.4180588299999996E-2</v>
          </cell>
          <cell r="BK59">
            <v>1.9685122499999999E-2</v>
          </cell>
          <cell r="BL59">
            <v>2.2994873699999998E-2</v>
          </cell>
          <cell r="BM59">
            <v>1.98081786E-2</v>
          </cell>
          <cell r="BN59">
            <v>2.0393222999999999E-2</v>
          </cell>
          <cell r="BO59">
            <v>2.0393222999999999E-2</v>
          </cell>
          <cell r="BP59">
            <v>2.0393222999999999E-2</v>
          </cell>
          <cell r="BQ59">
            <v>2.0393222999999999E-2</v>
          </cell>
          <cell r="BR59">
            <v>2.0393222999999999E-2</v>
          </cell>
          <cell r="BS59">
            <v>2.0393222999999999E-2</v>
          </cell>
          <cell r="BT59">
            <v>2.33340057E-2</v>
          </cell>
          <cell r="BU59">
            <v>1.8578438499999999E-2</v>
          </cell>
          <cell r="BV59">
            <v>1.9253037800000001E-2</v>
          </cell>
          <cell r="BX59">
            <v>0.16430782957353535</v>
          </cell>
          <cell r="BZ59">
            <v>0</v>
          </cell>
          <cell r="CB59">
            <v>0.40843656999999994</v>
          </cell>
        </row>
        <row r="84">
          <cell r="A84" t="str">
            <v xml:space="preserve">Book Value of Property </v>
          </cell>
          <cell r="B84">
            <v>20.7</v>
          </cell>
          <cell r="C84">
            <v>20.717702629987365</v>
          </cell>
          <cell r="D84">
            <v>20.740782929787365</v>
          </cell>
          <cell r="E84">
            <v>20.773889249587366</v>
          </cell>
          <cell r="F84">
            <v>20.792511239287368</v>
          </cell>
          <cell r="G84">
            <v>20.868535829087367</v>
          </cell>
          <cell r="H84">
            <v>23.499999918887365</v>
          </cell>
          <cell r="I84">
            <v>23.525614198687364</v>
          </cell>
          <cell r="J84">
            <v>23.537838568287363</v>
          </cell>
          <cell r="K84">
            <v>23.551880028287364</v>
          </cell>
          <cell r="L84">
            <v>23.559447118087363</v>
          </cell>
          <cell r="M84">
            <v>23.575325587787361</v>
          </cell>
          <cell r="N84">
            <v>23.59496867118736</v>
          </cell>
          <cell r="O84">
            <v>23.62816619368736</v>
          </cell>
          <cell r="P84">
            <v>23.70773327708736</v>
          </cell>
          <cell r="Q84">
            <v>23.86323050578736</v>
          </cell>
          <cell r="R84">
            <v>23.905797589187362</v>
          </cell>
          <cell r="S84">
            <v>23.983366691187364</v>
          </cell>
          <cell r="T84">
            <v>23.994443124887365</v>
          </cell>
          <cell r="U84">
            <v>24.025384517587366</v>
          </cell>
          <cell r="V84">
            <v>24.039200653187365</v>
          </cell>
          <cell r="W84">
            <v>24.076894085487364</v>
          </cell>
          <cell r="X84">
            <v>24.175794553687364</v>
          </cell>
          <cell r="Y84">
            <v>24.232037336287362</v>
          </cell>
          <cell r="Z84">
            <v>24.241215419687361</v>
          </cell>
          <cell r="AA84">
            <v>24.24839350308736</v>
          </cell>
          <cell r="AB84">
            <v>24.25557158648736</v>
          </cell>
          <cell r="AC84">
            <v>24.283115106687358</v>
          </cell>
          <cell r="AD84">
            <v>24.383119451287357</v>
          </cell>
          <cell r="AE84">
            <v>24.561892696787357</v>
          </cell>
          <cell r="AF84">
            <v>24.632351125887357</v>
          </cell>
          <cell r="AG84">
            <v>24.639910605487358</v>
          </cell>
          <cell r="AH84">
            <v>24.650868134187359</v>
          </cell>
          <cell r="AI84">
            <v>24.77419583478736</v>
          </cell>
          <cell r="AJ84">
            <v>24.788649842987361</v>
          </cell>
          <cell r="AK84">
            <v>24.792821595587363</v>
          </cell>
          <cell r="AL84">
            <v>24.933084775687362</v>
          </cell>
          <cell r="AM84">
            <v>24.935345859087363</v>
          </cell>
          <cell r="AN84">
            <v>25.006529787187365</v>
          </cell>
          <cell r="AO84">
            <v>25.008790870587365</v>
          </cell>
          <cell r="AP84">
            <v>25.011354804687365</v>
          </cell>
          <cell r="AQ84">
            <v>25.016200316087364</v>
          </cell>
          <cell r="AR84">
            <v>25.022527615487363</v>
          </cell>
          <cell r="AS84">
            <v>25.059550881487361</v>
          </cell>
          <cell r="AT84">
            <v>25.061811964887362</v>
          </cell>
          <cell r="AU84">
            <v>25.064073048287362</v>
          </cell>
          <cell r="AV84">
            <v>25.066334131687363</v>
          </cell>
          <cell r="AW84">
            <v>25.068595215087363</v>
          </cell>
          <cell r="AX84">
            <v>25.072831064187362</v>
          </cell>
          <cell r="AY84">
            <v>25.110888650387363</v>
          </cell>
          <cell r="AZ84">
            <v>25.145358126987364</v>
          </cell>
          <cell r="BA84">
            <v>25.145358126987364</v>
          </cell>
          <cell r="BB84">
            <v>25.151510489287364</v>
          </cell>
          <cell r="BC84">
            <v>25.151510489287364</v>
          </cell>
          <cell r="BD84">
            <v>25.235985378887364</v>
          </cell>
          <cell r="BE84">
            <v>25.235985378887364</v>
          </cell>
          <cell r="BF84">
            <v>25.237176750687365</v>
          </cell>
          <cell r="BG84">
            <v>25.237176750687365</v>
          </cell>
          <cell r="BH84">
            <v>25.253561371987363</v>
          </cell>
          <cell r="BI84">
            <v>25.253561371987363</v>
          </cell>
          <cell r="BJ84">
            <v>25.256893225787362</v>
          </cell>
          <cell r="BK84">
            <v>25.256893225787362</v>
          </cell>
          <cell r="BL84">
            <v>25.305370201887364</v>
          </cell>
          <cell r="BM84">
            <v>25.305370201887364</v>
          </cell>
          <cell r="BN84">
            <v>25.340472860087363</v>
          </cell>
          <cell r="BO84">
            <v>25.340472860087363</v>
          </cell>
          <cell r="BP84">
            <v>25.340472860087363</v>
          </cell>
          <cell r="BQ84">
            <v>25.340472860087363</v>
          </cell>
          <cell r="BR84">
            <v>25.340472860087363</v>
          </cell>
          <cell r="BS84">
            <v>25.340472860087363</v>
          </cell>
          <cell r="BT84">
            <v>25.343413642787365</v>
          </cell>
          <cell r="BU84">
            <v>25.343413642787365</v>
          </cell>
          <cell r="BV84">
            <v>25.383889604187363</v>
          </cell>
          <cell r="BX84">
            <v>23.59496867118736</v>
          </cell>
          <cell r="BZ84" t="e">
            <v>#VALUE!</v>
          </cell>
          <cell r="CB84">
            <v>20.7</v>
          </cell>
        </row>
      </sheetData>
      <sheetData sheetId="33" refreshError="1">
        <row r="16">
          <cell r="A16" t="str">
            <v>Gross Income</v>
          </cell>
          <cell r="B16">
            <v>1.4784711199999998</v>
          </cell>
          <cell r="C16">
            <v>0.12200185159999999</v>
          </cell>
          <cell r="D16">
            <v>0.12196385159999999</v>
          </cell>
          <cell r="E16">
            <v>0.12488488280000001</v>
          </cell>
          <cell r="F16">
            <v>0.1253468828</v>
          </cell>
          <cell r="G16">
            <v>0.12474088280000001</v>
          </cell>
          <cell r="H16">
            <v>0.1255678828</v>
          </cell>
          <cell r="I16">
            <v>0.1336108828</v>
          </cell>
          <cell r="J16">
            <v>0.1289551172</v>
          </cell>
          <cell r="K16">
            <v>0.1264538828</v>
          </cell>
          <cell r="L16">
            <v>0.1258068906</v>
          </cell>
          <cell r="M16">
            <v>0.12552888280000002</v>
          </cell>
          <cell r="N16">
            <v>0.12606404830000001</v>
          </cell>
          <cell r="O16">
            <v>0.12604863150000001</v>
          </cell>
          <cell r="P16">
            <v>0.12604863150000001</v>
          </cell>
          <cell r="Q16">
            <v>0.1295548034</v>
          </cell>
          <cell r="R16">
            <v>0.1295548034</v>
          </cell>
          <cell r="S16">
            <v>0.1295548034</v>
          </cell>
          <cell r="T16">
            <v>0.1295548034</v>
          </cell>
          <cell r="U16">
            <v>0.1295548034</v>
          </cell>
          <cell r="V16">
            <v>0.1295548034</v>
          </cell>
          <cell r="W16">
            <v>0.1295548034</v>
          </cell>
          <cell r="X16">
            <v>0.1295548034</v>
          </cell>
          <cell r="Y16">
            <v>0.1295548034</v>
          </cell>
          <cell r="Z16">
            <v>0.1295548034</v>
          </cell>
          <cell r="AA16">
            <v>0.1297842075</v>
          </cell>
          <cell r="AB16">
            <v>0.1297842075</v>
          </cell>
          <cell r="AC16">
            <v>0</v>
          </cell>
          <cell r="AD16">
            <v>0.14632406489999999</v>
          </cell>
          <cell r="AE16">
            <v>0.14632406489999999</v>
          </cell>
          <cell r="AF16">
            <v>0.14632406489999999</v>
          </cell>
          <cell r="AG16">
            <v>0.14632406489999999</v>
          </cell>
          <cell r="AH16">
            <v>0.14632406489999999</v>
          </cell>
          <cell r="AI16">
            <v>0.14632406489999999</v>
          </cell>
          <cell r="AJ16">
            <v>0.14632406489999999</v>
          </cell>
          <cell r="AK16">
            <v>0.14632406489999999</v>
          </cell>
          <cell r="AL16">
            <v>0.14632406489999999</v>
          </cell>
          <cell r="AM16">
            <v>0.14655920450000001</v>
          </cell>
          <cell r="AN16">
            <v>0.14655920450000001</v>
          </cell>
          <cell r="AO16">
            <v>0.14655920450000001</v>
          </cell>
          <cell r="AP16">
            <v>0.14655920450000001</v>
          </cell>
          <cell r="AQ16">
            <v>0.14655920450000001</v>
          </cell>
          <cell r="AR16">
            <v>0.14655920450000001</v>
          </cell>
          <cell r="AS16">
            <v>0.14655920450000001</v>
          </cell>
          <cell r="AT16">
            <v>0.14655920450000001</v>
          </cell>
          <cell r="AU16">
            <v>0.14655920450000001</v>
          </cell>
          <cell r="AV16">
            <v>0.14655920450000001</v>
          </cell>
          <cell r="AW16">
            <v>0.14655920450000001</v>
          </cell>
          <cell r="AX16">
            <v>0.14655920450000001</v>
          </cell>
          <cell r="AY16">
            <v>0.1468002219</v>
          </cell>
          <cell r="AZ16">
            <v>0.1468002219</v>
          </cell>
          <cell r="BA16">
            <v>0.1468002219</v>
          </cell>
          <cell r="BB16">
            <v>0.15866931370000001</v>
          </cell>
          <cell r="BC16">
            <v>0.15866931370000001</v>
          </cell>
          <cell r="BD16">
            <v>0.15866931370000001</v>
          </cell>
          <cell r="BE16">
            <v>0.15866931370000001</v>
          </cell>
          <cell r="BF16">
            <v>0.15866931370000001</v>
          </cell>
          <cell r="BG16">
            <v>0.15866931370000001</v>
          </cell>
          <cell r="BH16">
            <v>0.15866931370000001</v>
          </cell>
          <cell r="BI16">
            <v>0.15866931370000001</v>
          </cell>
          <cell r="BJ16">
            <v>0.15866931370000001</v>
          </cell>
          <cell r="BK16">
            <v>0.15891635710000002</v>
          </cell>
          <cell r="BL16">
            <v>0.15891635710000002</v>
          </cell>
          <cell r="BM16">
            <v>0.15891635710000002</v>
          </cell>
          <cell r="BN16">
            <v>0.15891635710000002</v>
          </cell>
          <cell r="BO16">
            <v>0.15891635710000002</v>
          </cell>
          <cell r="BP16">
            <v>0.15891635710000002</v>
          </cell>
          <cell r="BQ16">
            <v>0.15891635710000002</v>
          </cell>
          <cell r="BR16">
            <v>0.15891635710000002</v>
          </cell>
          <cell r="BS16">
            <v>0.15891635710000002</v>
          </cell>
          <cell r="BT16">
            <v>0.15891635710000002</v>
          </cell>
          <cell r="BU16">
            <v>0.15891635710000002</v>
          </cell>
          <cell r="BV16">
            <v>0.15891635710000002</v>
          </cell>
          <cell r="BX16">
            <v>1.5109259388999998</v>
          </cell>
          <cell r="BZ16">
            <v>0.1639124985</v>
          </cell>
          <cell r="CB16">
            <v>1.4784711199999998</v>
          </cell>
        </row>
        <row r="25">
          <cell r="A25" t="str">
            <v>Total Expenses</v>
          </cell>
          <cell r="B25">
            <v>0.19681536999999999</v>
          </cell>
          <cell r="C25">
            <v>1.4770279800000001E-2</v>
          </cell>
          <cell r="D25">
            <v>1.4467889899999999E-2</v>
          </cell>
          <cell r="E25">
            <v>1.39856701E-2</v>
          </cell>
          <cell r="F25">
            <v>1.45279003E-2</v>
          </cell>
          <cell r="G25">
            <v>1.3861170000000001E-2</v>
          </cell>
          <cell r="H25">
            <v>1.990157E-2</v>
          </cell>
          <cell r="I25">
            <v>2.3172779599999999E-2</v>
          </cell>
          <cell r="J25">
            <v>1.94939802E-2</v>
          </cell>
          <cell r="K25">
            <v>1.5574189800000001E-2</v>
          </cell>
          <cell r="L25">
            <v>1.4695620000000001E-2</v>
          </cell>
          <cell r="M25">
            <v>1.464943E-2</v>
          </cell>
          <cell r="N25">
            <v>1.5693749999999999E-2</v>
          </cell>
          <cell r="O25">
            <v>1.768175E-2</v>
          </cell>
          <cell r="P25">
            <v>1.7343749999999998E-2</v>
          </cell>
          <cell r="Q25">
            <v>1.528175E-2</v>
          </cell>
          <cell r="R25">
            <v>1.528175E-2</v>
          </cell>
          <cell r="S25">
            <v>1.528175E-2</v>
          </cell>
          <cell r="T25">
            <v>1.528175E-2</v>
          </cell>
          <cell r="U25">
            <v>1.528175E-2</v>
          </cell>
          <cell r="V25">
            <v>2.636875E-2</v>
          </cell>
          <cell r="W25">
            <v>1.528175E-2</v>
          </cell>
          <cell r="X25">
            <v>1.5626750000000002E-2</v>
          </cell>
          <cell r="Y25">
            <v>1.528175E-2</v>
          </cell>
          <cell r="Z25">
            <v>1.928175E-2</v>
          </cell>
          <cell r="AA25">
            <v>1.8050025099999999E-2</v>
          </cell>
          <cell r="AB25">
            <v>1.7703575100000001E-2</v>
          </cell>
          <cell r="AC25">
            <v>1.26392738E-2</v>
          </cell>
          <cell r="AD25">
            <v>1.74583837E-2</v>
          </cell>
          <cell r="AE25">
            <v>1.74583837E-2</v>
          </cell>
          <cell r="AF25">
            <v>1.74583837E-2</v>
          </cell>
          <cell r="AG25">
            <v>1.74583837E-2</v>
          </cell>
          <cell r="AH25">
            <v>2.8822558700000001E-2</v>
          </cell>
          <cell r="AI25">
            <v>1.74583837E-2</v>
          </cell>
          <cell r="AJ25">
            <v>1.78120087E-2</v>
          </cell>
          <cell r="AK25">
            <v>1.74583837E-2</v>
          </cell>
          <cell r="AL25">
            <v>2.1558383699999999E-2</v>
          </cell>
          <cell r="AM25">
            <v>2.02958658E-2</v>
          </cell>
          <cell r="AN25">
            <v>1.9940754500000001E-2</v>
          </cell>
          <cell r="AO25">
            <v>1.7774365800000001E-2</v>
          </cell>
          <cell r="AP25">
            <v>1.7774365800000001E-2</v>
          </cell>
          <cell r="AQ25">
            <v>1.7774365800000001E-2</v>
          </cell>
          <cell r="AR25">
            <v>1.7774365800000001E-2</v>
          </cell>
          <cell r="AS25">
            <v>1.7774365800000001E-2</v>
          </cell>
          <cell r="AT25">
            <v>2.9422645000000001E-2</v>
          </cell>
          <cell r="AU25">
            <v>1.7774365800000001E-2</v>
          </cell>
          <cell r="AV25">
            <v>1.81368313E-2</v>
          </cell>
          <cell r="AW25">
            <v>1.7774365800000001E-2</v>
          </cell>
          <cell r="AX25">
            <v>2.1976865800000002E-2</v>
          </cell>
          <cell r="AY25">
            <v>2.06827846E-2</v>
          </cell>
          <cell r="AZ25">
            <v>2.0318795600000002E-2</v>
          </cell>
          <cell r="BA25">
            <v>1.8098247099999999E-2</v>
          </cell>
          <cell r="BB25">
            <v>1.8098247099999999E-2</v>
          </cell>
          <cell r="BC25">
            <v>1.8098247099999999E-2</v>
          </cell>
          <cell r="BD25">
            <v>1.8098247099999999E-2</v>
          </cell>
          <cell r="BE25">
            <v>1.8098247099999999E-2</v>
          </cell>
          <cell r="BF25">
            <v>3.0037733400000002E-2</v>
          </cell>
          <cell r="BG25">
            <v>1.8098247099999999E-2</v>
          </cell>
          <cell r="BH25">
            <v>1.8469774500000001E-2</v>
          </cell>
          <cell r="BI25">
            <v>1.8098247099999999E-2</v>
          </cell>
          <cell r="BJ25">
            <v>2.24058096E-2</v>
          </cell>
          <cell r="BK25">
            <v>2.1079377100000001E-2</v>
          </cell>
          <cell r="BL25">
            <v>2.0706288E-2</v>
          </cell>
          <cell r="BM25">
            <v>1.8430226000000001E-2</v>
          </cell>
          <cell r="BN25">
            <v>1.8430226000000001E-2</v>
          </cell>
          <cell r="BO25">
            <v>1.8430226000000001E-2</v>
          </cell>
          <cell r="BP25">
            <v>1.8430226000000001E-2</v>
          </cell>
          <cell r="BQ25">
            <v>1.8430226000000001E-2</v>
          </cell>
          <cell r="BR25">
            <v>3.0668199399999999E-2</v>
          </cell>
          <cell r="BS25">
            <v>1.8430226000000001E-2</v>
          </cell>
          <cell r="BT25">
            <v>1.8811041399999999E-2</v>
          </cell>
          <cell r="BU25">
            <v>1.8430226000000001E-2</v>
          </cell>
          <cell r="BV25">
            <v>2.2845477400000001E-2</v>
          </cell>
          <cell r="BX25">
            <v>0.19479422969999999</v>
          </cell>
          <cell r="BZ25" t="e">
            <v>#VALUE!</v>
          </cell>
          <cell r="CB25">
            <v>0.19681536999999999</v>
          </cell>
        </row>
        <row r="31">
          <cell r="A31" t="str">
            <v>Net Property Income</v>
          </cell>
          <cell r="B31">
            <v>1.2816557499999999</v>
          </cell>
          <cell r="C31">
            <v>0.10723157179999998</v>
          </cell>
          <cell r="D31">
            <v>0.10749596169999999</v>
          </cell>
          <cell r="E31">
            <v>0.11089921270000001</v>
          </cell>
          <cell r="F31">
            <v>0.1108189825</v>
          </cell>
          <cell r="G31">
            <v>0.1108797128</v>
          </cell>
          <cell r="H31">
            <v>0.1056663128</v>
          </cell>
          <cell r="I31">
            <v>0.1104381032</v>
          </cell>
          <cell r="J31">
            <v>0.109461137</v>
          </cell>
          <cell r="K31">
            <v>0.110879693</v>
          </cell>
          <cell r="L31">
            <v>0.11111127059999999</v>
          </cell>
          <cell r="M31">
            <v>0.11087945280000001</v>
          </cell>
          <cell r="N31">
            <v>0.1103702983</v>
          </cell>
          <cell r="O31">
            <v>0.10836688150000001</v>
          </cell>
          <cell r="P31">
            <v>0.10870488150000002</v>
          </cell>
          <cell r="Q31">
            <v>0.1142730534</v>
          </cell>
          <cell r="R31">
            <v>0.1142730534</v>
          </cell>
          <cell r="S31">
            <v>0.1142730534</v>
          </cell>
          <cell r="T31">
            <v>0.1142730534</v>
          </cell>
          <cell r="U31">
            <v>0.1142730534</v>
          </cell>
          <cell r="V31">
            <v>0.10318605340000001</v>
          </cell>
          <cell r="W31">
            <v>0.1142730534</v>
          </cell>
          <cell r="X31">
            <v>0.11392805340000001</v>
          </cell>
          <cell r="Y31">
            <v>0.1142730534</v>
          </cell>
          <cell r="Z31">
            <v>0.1102730534</v>
          </cell>
          <cell r="AA31">
            <v>0.11173418239999999</v>
          </cell>
          <cell r="AB31">
            <v>0.11208063239999999</v>
          </cell>
          <cell r="AC31">
            <v>-1.26392738E-2</v>
          </cell>
          <cell r="AD31">
            <v>0.1288656812</v>
          </cell>
          <cell r="AE31">
            <v>0.1288656812</v>
          </cell>
          <cell r="AF31">
            <v>0.1288656812</v>
          </cell>
          <cell r="AG31">
            <v>0.1288656812</v>
          </cell>
          <cell r="AH31">
            <v>0.11750150619999999</v>
          </cell>
          <cell r="AI31">
            <v>0.1288656812</v>
          </cell>
          <cell r="AJ31">
            <v>0.1285120562</v>
          </cell>
          <cell r="AK31">
            <v>0.1288656812</v>
          </cell>
          <cell r="AL31">
            <v>0.12476568119999999</v>
          </cell>
          <cell r="AM31">
            <v>0.12626333870000001</v>
          </cell>
          <cell r="AN31">
            <v>0.12661845000000002</v>
          </cell>
          <cell r="AO31">
            <v>0.12878483870000001</v>
          </cell>
          <cell r="AP31">
            <v>0.12878483870000001</v>
          </cell>
          <cell r="AQ31">
            <v>0.12878483870000001</v>
          </cell>
          <cell r="AR31">
            <v>0.12878483870000001</v>
          </cell>
          <cell r="AS31">
            <v>0.12878483870000001</v>
          </cell>
          <cell r="AT31">
            <v>0.11713655950000001</v>
          </cell>
          <cell r="AU31">
            <v>0.12878483870000001</v>
          </cell>
          <cell r="AV31">
            <v>0.12842237320000002</v>
          </cell>
          <cell r="AW31">
            <v>0.12878483870000001</v>
          </cell>
          <cell r="AX31">
            <v>0.12458233870000002</v>
          </cell>
          <cell r="AY31">
            <v>0.1261174373</v>
          </cell>
          <cell r="AZ31">
            <v>0.1264814263</v>
          </cell>
          <cell r="BA31">
            <v>0.12870197480000001</v>
          </cell>
          <cell r="BB31">
            <v>0.14057106660000002</v>
          </cell>
          <cell r="BC31">
            <v>0.14057106660000002</v>
          </cell>
          <cell r="BD31">
            <v>0.14057106660000002</v>
          </cell>
          <cell r="BE31">
            <v>0.14057106660000002</v>
          </cell>
          <cell r="BF31">
            <v>0.12863158029999999</v>
          </cell>
          <cell r="BG31">
            <v>0.14057106660000002</v>
          </cell>
          <cell r="BH31">
            <v>0.1401995392</v>
          </cell>
          <cell r="BI31">
            <v>0.14057106660000002</v>
          </cell>
          <cell r="BJ31">
            <v>0.13626350410000002</v>
          </cell>
          <cell r="BK31">
            <v>0.13783698000000003</v>
          </cell>
          <cell r="BL31">
            <v>0.13821006910000003</v>
          </cell>
          <cell r="BM31">
            <v>0.14048613110000002</v>
          </cell>
          <cell r="BN31">
            <v>0.14048613110000002</v>
          </cell>
          <cell r="BO31">
            <v>0.14048613110000002</v>
          </cell>
          <cell r="BP31">
            <v>0.14048613110000002</v>
          </cell>
          <cell r="BQ31">
            <v>0.14048613110000002</v>
          </cell>
          <cell r="BR31">
            <v>0.12824815770000003</v>
          </cell>
          <cell r="BS31">
            <v>0.14048613110000002</v>
          </cell>
          <cell r="BT31">
            <v>0.14010531570000001</v>
          </cell>
          <cell r="BU31">
            <v>0.14048613110000002</v>
          </cell>
          <cell r="BV31">
            <v>0.13607087970000001</v>
          </cell>
          <cell r="BX31">
            <v>1.3161317091999998</v>
          </cell>
          <cell r="BZ31" t="e">
            <v>#VALUE!</v>
          </cell>
          <cell r="CB31">
            <v>1.2816557499999999</v>
          </cell>
        </row>
        <row r="59">
          <cell r="A59" t="str">
            <v xml:space="preserve">Total Tangible CapEx </v>
          </cell>
          <cell r="B59">
            <v>1.9459999999999998E-2</v>
          </cell>
          <cell r="C59">
            <v>-7.2455750000000013E-2</v>
          </cell>
          <cell r="D59">
            <v>2.9507499999999998E-3</v>
          </cell>
          <cell r="E59">
            <v>4.0477851600000003E-2</v>
          </cell>
          <cell r="F59">
            <v>0.37069025</v>
          </cell>
          <cell r="G59">
            <v>4.7007500000000001E-3</v>
          </cell>
          <cell r="H59">
            <v>0.18758115619999999</v>
          </cell>
          <cell r="I59">
            <v>5.0972851600000001E-2</v>
          </cell>
          <cell r="J59">
            <v>2.9507499999999998E-3</v>
          </cell>
          <cell r="K59">
            <v>2.9507499999999998E-3</v>
          </cell>
          <cell r="L59">
            <v>2.9507499999999998E-3</v>
          </cell>
          <cell r="M59">
            <v>2.9507499999999998E-3</v>
          </cell>
          <cell r="N59">
            <v>2.9507499999999998E-3</v>
          </cell>
          <cell r="O59">
            <v>2.9507499999999998E-3</v>
          </cell>
          <cell r="P59">
            <v>2.9507499999999998E-3</v>
          </cell>
          <cell r="Q59">
            <v>2.9507499999999998E-3</v>
          </cell>
          <cell r="R59">
            <v>2.9507499999999998E-3</v>
          </cell>
          <cell r="S59">
            <v>2.9507499999999998E-3</v>
          </cell>
          <cell r="T59">
            <v>2.9507499999999998E-3</v>
          </cell>
          <cell r="U59">
            <v>2.9507499999999998E-3</v>
          </cell>
          <cell r="V59">
            <v>2.9507499999999998E-3</v>
          </cell>
          <cell r="W59">
            <v>2.9507499999999998E-3</v>
          </cell>
          <cell r="X59">
            <v>2.9507499999999998E-3</v>
          </cell>
          <cell r="Y59">
            <v>2.9507499999999998E-3</v>
          </cell>
          <cell r="Z59">
            <v>2.9507499999999998E-3</v>
          </cell>
          <cell r="AA59">
            <v>2.9507499999999998E-3</v>
          </cell>
          <cell r="AB59">
            <v>3.9682550800000001E-2</v>
          </cell>
          <cell r="AC59">
            <v>-1.2E-9</v>
          </cell>
          <cell r="AD59">
            <v>4.8191028000000406E-3</v>
          </cell>
          <cell r="AE59">
            <v>4.8191087000000006E-3</v>
          </cell>
          <cell r="AF59">
            <v>4.8191087000000006E-3</v>
          </cell>
          <cell r="AG59">
            <v>4.8191087000000006E-3</v>
          </cell>
          <cell r="AH59">
            <v>4.8191087000000006E-3</v>
          </cell>
          <cell r="AI59">
            <v>4.8191087000000006E-3</v>
          </cell>
          <cell r="AJ59">
            <v>4.8191087000000006E-3</v>
          </cell>
          <cell r="AK59">
            <v>4.8191087000000006E-3</v>
          </cell>
          <cell r="AL59">
            <v>4.8191087000000006E-3</v>
          </cell>
          <cell r="AM59">
            <v>4.8191087000000006E-3</v>
          </cell>
          <cell r="AN59">
            <v>4.8191087000000006E-3</v>
          </cell>
          <cell r="AO59">
            <v>4.8191087000000006E-3</v>
          </cell>
          <cell r="AP59">
            <v>4.8191087000000006E-3</v>
          </cell>
          <cell r="AQ59">
            <v>4.8191087000000006E-3</v>
          </cell>
          <cell r="AR59">
            <v>4.8191087000000006E-3</v>
          </cell>
          <cell r="AS59">
            <v>4.8191087000000006E-3</v>
          </cell>
          <cell r="AT59">
            <v>4.8191087000000006E-3</v>
          </cell>
          <cell r="AU59">
            <v>4.8191087000000006E-3</v>
          </cell>
          <cell r="AV59">
            <v>4.8191087000000006E-3</v>
          </cell>
          <cell r="AW59">
            <v>4.8191087000000006E-3</v>
          </cell>
          <cell r="AX59">
            <v>4.8191087000000006E-3</v>
          </cell>
          <cell r="AY59">
            <v>4.8191087000000006E-3</v>
          </cell>
          <cell r="AZ59">
            <v>4.8191087000000006E-3</v>
          </cell>
          <cell r="BA59">
            <v>4.8191087000000006E-3</v>
          </cell>
          <cell r="BB59">
            <v>4.8191087000000006E-3</v>
          </cell>
          <cell r="BC59">
            <v>4.8191087000000006E-3</v>
          </cell>
          <cell r="BD59">
            <v>4.8191087000000006E-3</v>
          </cell>
          <cell r="BE59">
            <v>4.8191087000000006E-3</v>
          </cell>
          <cell r="BF59">
            <v>4.8191087000000006E-3</v>
          </cell>
          <cell r="BG59">
            <v>4.8191087000000006E-3</v>
          </cell>
          <cell r="BH59">
            <v>4.8191087000000006E-3</v>
          </cell>
          <cell r="BI59">
            <v>4.8191087000000006E-3</v>
          </cell>
          <cell r="BJ59">
            <v>4.8191087000000006E-3</v>
          </cell>
          <cell r="BK59">
            <v>4.8191087000000006E-3</v>
          </cell>
          <cell r="BL59">
            <v>4.8191087000000006E-3</v>
          </cell>
          <cell r="BM59">
            <v>4.8191087000000006E-3</v>
          </cell>
          <cell r="BN59">
            <v>4.8191087000000006E-3</v>
          </cell>
          <cell r="BO59">
            <v>4.8191087000000006E-3</v>
          </cell>
          <cell r="BP59">
            <v>4.8191087000000006E-3</v>
          </cell>
          <cell r="BQ59">
            <v>4.8191087000000006E-3</v>
          </cell>
          <cell r="BR59">
            <v>4.8191087000000006E-3</v>
          </cell>
          <cell r="BS59">
            <v>4.8191087000000006E-3</v>
          </cell>
          <cell r="BT59">
            <v>4.8191087000000006E-3</v>
          </cell>
          <cell r="BU59">
            <v>4.8191087000000006E-3</v>
          </cell>
          <cell r="BV59">
            <v>4.8191087000000006E-3</v>
          </cell>
          <cell r="BX59">
            <v>0.59967160940000008</v>
          </cell>
          <cell r="BZ59">
            <v>0</v>
          </cell>
          <cell r="CB59">
            <v>1.9459999999999998E-2</v>
          </cell>
        </row>
        <row r="84">
          <cell r="A84" t="str">
            <v xml:space="preserve">Book Value of Property </v>
          </cell>
          <cell r="B84">
            <v>11.919460000000001</v>
          </cell>
          <cell r="C84">
            <v>11.920785500000001</v>
          </cell>
          <cell r="D84">
            <v>11.920785500000001</v>
          </cell>
          <cell r="E84">
            <v>11.958312601600001</v>
          </cell>
          <cell r="F84">
            <v>12.326052101600002</v>
          </cell>
          <cell r="G84">
            <v>12.327802101600001</v>
          </cell>
          <cell r="H84">
            <v>17.3750325078</v>
          </cell>
          <cell r="I84">
            <v>17.423054609400001</v>
          </cell>
          <cell r="J84">
            <v>17.423054609400001</v>
          </cell>
          <cell r="K84">
            <v>17.423054609400001</v>
          </cell>
          <cell r="L84">
            <v>17.423054609400001</v>
          </cell>
          <cell r="M84">
            <v>17.423054609400001</v>
          </cell>
          <cell r="N84">
            <v>17.423054609400001</v>
          </cell>
          <cell r="O84">
            <v>17.423054609400001</v>
          </cell>
          <cell r="P84">
            <v>17.423054609400001</v>
          </cell>
          <cell r="Q84">
            <v>17.423054609400001</v>
          </cell>
          <cell r="R84">
            <v>17.423054609400001</v>
          </cell>
          <cell r="S84">
            <v>17.423054609400001</v>
          </cell>
          <cell r="T84">
            <v>17.423054609400001</v>
          </cell>
          <cell r="U84">
            <v>17.423054609400001</v>
          </cell>
          <cell r="V84">
            <v>17.423054609400001</v>
          </cell>
          <cell r="W84">
            <v>17.423054609400001</v>
          </cell>
          <cell r="X84">
            <v>17.423054609400001</v>
          </cell>
          <cell r="Y84">
            <v>17.423054609400001</v>
          </cell>
          <cell r="Z84">
            <v>17.423054609400001</v>
          </cell>
          <cell r="AA84">
            <v>17.423054609400001</v>
          </cell>
          <cell r="AB84">
            <v>17.4597864102</v>
          </cell>
          <cell r="AC84">
            <v>17.4597864102</v>
          </cell>
          <cell r="AD84">
            <v>17.748932918000001</v>
          </cell>
          <cell r="AE84">
            <v>17.748932918000001</v>
          </cell>
          <cell r="AF84">
            <v>17.748932918000001</v>
          </cell>
          <cell r="AG84">
            <v>17.748932918000001</v>
          </cell>
          <cell r="AH84">
            <v>17.748932918000001</v>
          </cell>
          <cell r="AI84">
            <v>17.748932918000001</v>
          </cell>
          <cell r="AJ84">
            <v>17.748932918000001</v>
          </cell>
          <cell r="AK84">
            <v>17.748932918000001</v>
          </cell>
          <cell r="AL84">
            <v>17.748932918000001</v>
          </cell>
          <cell r="AM84">
            <v>17.748932918000001</v>
          </cell>
          <cell r="AN84">
            <v>17.748932918000001</v>
          </cell>
          <cell r="AO84">
            <v>17.748932918000001</v>
          </cell>
          <cell r="AP84">
            <v>17.748932918000001</v>
          </cell>
          <cell r="AQ84">
            <v>17.748932918000001</v>
          </cell>
          <cell r="AR84">
            <v>17.748932918000001</v>
          </cell>
          <cell r="AS84">
            <v>17.748932918000001</v>
          </cell>
          <cell r="AT84">
            <v>17.748932918000001</v>
          </cell>
          <cell r="AU84">
            <v>17.748932918000001</v>
          </cell>
          <cell r="AV84">
            <v>17.748932918000001</v>
          </cell>
          <cell r="AW84">
            <v>17.748932918000001</v>
          </cell>
          <cell r="AX84">
            <v>17.748932918000001</v>
          </cell>
          <cell r="AY84">
            <v>17.748932918000001</v>
          </cell>
          <cell r="AZ84">
            <v>17.748932918000001</v>
          </cell>
          <cell r="BA84">
            <v>17.748932918000001</v>
          </cell>
          <cell r="BB84">
            <v>17.748932918000001</v>
          </cell>
          <cell r="BC84">
            <v>17.748932918000001</v>
          </cell>
          <cell r="BD84">
            <v>17.748932918000001</v>
          </cell>
          <cell r="BE84">
            <v>17.748932918000001</v>
          </cell>
          <cell r="BF84">
            <v>17.748932918000001</v>
          </cell>
          <cell r="BG84">
            <v>17.748932918000001</v>
          </cell>
          <cell r="BH84">
            <v>17.748932918000001</v>
          </cell>
          <cell r="BI84">
            <v>17.748932918000001</v>
          </cell>
          <cell r="BJ84">
            <v>17.748932918000001</v>
          </cell>
          <cell r="BK84">
            <v>17.748932918000001</v>
          </cell>
          <cell r="BL84">
            <v>17.748932918000001</v>
          </cell>
          <cell r="BM84">
            <v>17.748932918000001</v>
          </cell>
          <cell r="BN84">
            <v>17.748932918000001</v>
          </cell>
          <cell r="BO84">
            <v>17.748932918000001</v>
          </cell>
          <cell r="BP84">
            <v>17.748932918000001</v>
          </cell>
          <cell r="BQ84">
            <v>17.748932918000001</v>
          </cell>
          <cell r="BR84">
            <v>17.748932918000001</v>
          </cell>
          <cell r="BS84">
            <v>17.748932918000001</v>
          </cell>
          <cell r="BT84">
            <v>17.748932918000001</v>
          </cell>
          <cell r="BU84">
            <v>17.748932918000001</v>
          </cell>
          <cell r="BV84">
            <v>17.748932918000001</v>
          </cell>
          <cell r="BX84">
            <v>17.423054609400001</v>
          </cell>
          <cell r="BZ84" t="e">
            <v>#VALUE!</v>
          </cell>
          <cell r="CB84">
            <v>11.919460000000001</v>
          </cell>
        </row>
      </sheetData>
      <sheetData sheetId="34" refreshError="1">
        <row r="16">
          <cell r="A16" t="str">
            <v>Gross Income</v>
          </cell>
          <cell r="B16">
            <v>1.9088404499999998</v>
          </cell>
          <cell r="C16">
            <v>0.15969001249999998</v>
          </cell>
          <cell r="D16">
            <v>0.15870845289999999</v>
          </cell>
          <cell r="E16">
            <v>0.1596447322</v>
          </cell>
          <cell r="F16">
            <v>0.15999073219999999</v>
          </cell>
          <cell r="G16">
            <v>0.16369073319999999</v>
          </cell>
          <cell r="H16">
            <v>0.1668443262</v>
          </cell>
          <cell r="I16">
            <v>0.17130768650000003</v>
          </cell>
          <cell r="J16">
            <v>0.15681668650000002</v>
          </cell>
          <cell r="K16">
            <v>0.15150629519999997</v>
          </cell>
          <cell r="L16">
            <v>0.15911427909999998</v>
          </cell>
          <cell r="M16">
            <v>0.16470802909999996</v>
          </cell>
          <cell r="N16">
            <v>0.16411572250000001</v>
          </cell>
          <cell r="O16">
            <v>0.16486288840000002</v>
          </cell>
          <cell r="P16">
            <v>0.16486288840000002</v>
          </cell>
          <cell r="Q16">
            <v>0.16486288840000002</v>
          </cell>
          <cell r="R16">
            <v>0.16486288840000002</v>
          </cell>
          <cell r="S16">
            <v>0.16486288840000002</v>
          </cell>
          <cell r="T16">
            <v>0.19367350950000001</v>
          </cell>
          <cell r="U16">
            <v>0.19367350950000001</v>
          </cell>
          <cell r="V16">
            <v>0.19367350950000001</v>
          </cell>
          <cell r="W16">
            <v>0.19502375160000002</v>
          </cell>
          <cell r="X16">
            <v>0.19666332189999999</v>
          </cell>
          <cell r="Y16">
            <v>0.19666332189999999</v>
          </cell>
          <cell r="Z16">
            <v>0.19666332189999999</v>
          </cell>
          <cell r="AA16">
            <v>0.1970461288</v>
          </cell>
          <cell r="AB16">
            <v>0.1970461288</v>
          </cell>
          <cell r="AC16">
            <v>0.1970461288</v>
          </cell>
          <cell r="AD16">
            <v>0.1970461288</v>
          </cell>
          <cell r="AE16">
            <v>0.1970461288</v>
          </cell>
          <cell r="AF16">
            <v>0.19925763860000001</v>
          </cell>
          <cell r="AG16">
            <v>0.19925763860000001</v>
          </cell>
          <cell r="AH16">
            <v>0.19925763860000001</v>
          </cell>
          <cell r="AI16">
            <v>0.20047484509999999</v>
          </cell>
          <cell r="AJ16">
            <v>0.2019528847</v>
          </cell>
          <cell r="AK16">
            <v>0.2019528847</v>
          </cell>
          <cell r="AL16">
            <v>0.2019528847</v>
          </cell>
          <cell r="AM16">
            <v>0.20234526110000001</v>
          </cell>
          <cell r="AN16">
            <v>0.20234526110000001</v>
          </cell>
          <cell r="AO16">
            <v>0.20234526110000001</v>
          </cell>
          <cell r="AP16">
            <v>0.20234526110000001</v>
          </cell>
          <cell r="AQ16">
            <v>0.20234526110000001</v>
          </cell>
          <cell r="AR16">
            <v>0.20462311660000002</v>
          </cell>
          <cell r="AS16">
            <v>0.20462311660000002</v>
          </cell>
          <cell r="AT16">
            <v>0.20462311660000002</v>
          </cell>
          <cell r="AU16">
            <v>0.20586151890000004</v>
          </cell>
          <cell r="AV16">
            <v>0.20736528850000002</v>
          </cell>
          <cell r="AW16">
            <v>0.20736528850000002</v>
          </cell>
          <cell r="AX16">
            <v>0.20736528850000002</v>
          </cell>
          <cell r="AY16">
            <v>0.20776747450000002</v>
          </cell>
          <cell r="AZ16">
            <v>0.20776747450000002</v>
          </cell>
          <cell r="BA16">
            <v>0.20776747450000002</v>
          </cell>
          <cell r="BB16">
            <v>0.20776747450000002</v>
          </cell>
          <cell r="BC16">
            <v>0.20776747450000002</v>
          </cell>
          <cell r="BD16">
            <v>0.2101136659</v>
          </cell>
          <cell r="BE16">
            <v>0.2101136659</v>
          </cell>
          <cell r="BF16">
            <v>0.2101136659</v>
          </cell>
          <cell r="BG16">
            <v>0.15474860210000002</v>
          </cell>
          <cell r="BH16">
            <v>8.7519591699999982E-2</v>
          </cell>
          <cell r="BI16">
            <v>8.7519591699999982E-2</v>
          </cell>
          <cell r="BJ16">
            <v>8.7519591699999982E-2</v>
          </cell>
          <cell r="BK16">
            <v>8.7677705599999989E-2</v>
          </cell>
          <cell r="BL16">
            <v>8.7677705599999989E-2</v>
          </cell>
          <cell r="BM16">
            <v>0.14177907009999999</v>
          </cell>
          <cell r="BN16">
            <v>0.21252700380000003</v>
          </cell>
          <cell r="BO16">
            <v>0.21252700380000003</v>
          </cell>
          <cell r="BP16">
            <v>0.1248492984</v>
          </cell>
          <cell r="BQ16">
            <v>0.21682658319999998</v>
          </cell>
          <cell r="BR16">
            <v>0.21682658319999998</v>
          </cell>
          <cell r="BS16">
            <v>0.21682658319999998</v>
          </cell>
          <cell r="BT16">
            <v>0.21682658319999998</v>
          </cell>
          <cell r="BU16">
            <v>0.21682658319999998</v>
          </cell>
          <cell r="BV16">
            <v>0.21682658319999998</v>
          </cell>
          <cell r="BX16">
            <v>1.9361376881000001</v>
          </cell>
          <cell r="BZ16">
            <v>0.21724912959999998</v>
          </cell>
          <cell r="CB16">
            <v>1.9088404499999998</v>
          </cell>
        </row>
        <row r="25">
          <cell r="A25" t="str">
            <v>Total Expenses</v>
          </cell>
          <cell r="B25">
            <v>0.28450685000000003</v>
          </cell>
          <cell r="C25">
            <v>2.265992208042359E-2</v>
          </cell>
          <cell r="D25">
            <v>2.1676621880423588E-2</v>
          </cell>
          <cell r="E25">
            <v>2.2614521880423587E-2</v>
          </cell>
          <cell r="F25">
            <v>1.7102002080423589E-2</v>
          </cell>
          <cell r="G25">
            <v>2.4856111580423588E-2</v>
          </cell>
          <cell r="H25">
            <v>3.5501221880423588E-2</v>
          </cell>
          <cell r="I25">
            <v>2.7828101880423593E-2</v>
          </cell>
          <cell r="J25">
            <v>2.3752691880423591E-2</v>
          </cell>
          <cell r="K25">
            <v>1.4557071980423589E-2</v>
          </cell>
          <cell r="L25">
            <v>2.0324131680423588E-2</v>
          </cell>
          <cell r="M25">
            <v>2.1762071680423586E-2</v>
          </cell>
          <cell r="N25">
            <v>2.2794786800000001E-2</v>
          </cell>
          <cell r="O25">
            <v>2.4292786800000001E-2</v>
          </cell>
          <cell r="P25">
            <v>2.43477868E-2</v>
          </cell>
          <cell r="Q25">
            <v>2.1892786799999998E-2</v>
          </cell>
          <cell r="R25">
            <v>2.1892786799999998E-2</v>
          </cell>
          <cell r="S25">
            <v>2.9892786800000001E-2</v>
          </cell>
          <cell r="T25">
            <v>2.1892786799999998E-2</v>
          </cell>
          <cell r="U25">
            <v>2.1892786799999998E-2</v>
          </cell>
          <cell r="V25">
            <v>2.3031786799999999E-2</v>
          </cell>
          <cell r="W25">
            <v>2.1892786799999998E-2</v>
          </cell>
          <cell r="X25">
            <v>2.2237786799999999E-2</v>
          </cell>
          <cell r="Y25">
            <v>2.1892786799999998E-2</v>
          </cell>
          <cell r="Z25">
            <v>2.1892786799999998E-2</v>
          </cell>
          <cell r="AA25">
            <v>2.4801886999999998E-2</v>
          </cell>
          <cell r="AB25">
            <v>2.4858262099999997E-2</v>
          </cell>
          <cell r="AC25">
            <v>2.2341887099999999E-2</v>
          </cell>
          <cell r="AD25">
            <v>2.2341887099999999E-2</v>
          </cell>
          <cell r="AE25">
            <v>3.0541887099999998E-2</v>
          </cell>
          <cell r="AF25">
            <v>2.2341887099999999E-2</v>
          </cell>
          <cell r="AG25">
            <v>2.2341887099999999E-2</v>
          </cell>
          <cell r="AH25">
            <v>2.35093621E-2</v>
          </cell>
          <cell r="AI25">
            <v>2.2341887099999999E-2</v>
          </cell>
          <cell r="AJ25">
            <v>2.2695512099999999E-2</v>
          </cell>
          <cell r="AK25">
            <v>2.2341887099999999E-2</v>
          </cell>
          <cell r="AL25">
            <v>2.2341887099999999E-2</v>
          </cell>
          <cell r="AM25">
            <v>2.53237147E-2</v>
          </cell>
          <cell r="AN25">
            <v>2.53814991E-2</v>
          </cell>
          <cell r="AO25">
            <v>2.2802214599999999E-2</v>
          </cell>
          <cell r="AP25">
            <v>2.2802214599999999E-2</v>
          </cell>
          <cell r="AQ25">
            <v>3.1207214599999998E-2</v>
          </cell>
          <cell r="AR25">
            <v>2.2802214599999999E-2</v>
          </cell>
          <cell r="AS25">
            <v>2.2802214599999999E-2</v>
          </cell>
          <cell r="AT25">
            <v>2.3998876500000002E-2</v>
          </cell>
          <cell r="AU25">
            <v>2.2802214599999999E-2</v>
          </cell>
          <cell r="AV25">
            <v>2.3164680199999999E-2</v>
          </cell>
          <cell r="AW25">
            <v>2.2802214599999999E-2</v>
          </cell>
          <cell r="AX25">
            <v>2.2802214599999999E-2</v>
          </cell>
          <cell r="AY25">
            <v>2.5858587100000004E-2</v>
          </cell>
          <cell r="AZ25">
            <v>2.59178163E-2</v>
          </cell>
          <cell r="BA25">
            <v>2.3274049800000002E-2</v>
          </cell>
          <cell r="BB25">
            <v>2.3274049800000002E-2</v>
          </cell>
          <cell r="BC25">
            <v>3.1889174800000003E-2</v>
          </cell>
          <cell r="BD25">
            <v>2.3274049800000002E-2</v>
          </cell>
          <cell r="BE25">
            <v>2.3274049800000002E-2</v>
          </cell>
          <cell r="BF25">
            <v>2.4500628199999999E-2</v>
          </cell>
          <cell r="BG25">
            <v>2.2965572199999999E-2</v>
          </cell>
          <cell r="BH25">
            <v>2.2962519399999999E-2</v>
          </cell>
          <cell r="BI25">
            <v>2.2590992100000002E-2</v>
          </cell>
          <cell r="BJ25">
            <v>2.2590992100000002E-2</v>
          </cell>
          <cell r="BK25">
            <v>2.5723774599999999E-2</v>
          </cell>
          <cell r="BL25">
            <v>2.57844845E-2</v>
          </cell>
          <cell r="BM25">
            <v>2.8476829299999996E-2</v>
          </cell>
          <cell r="BN25">
            <v>3.0174779699999998E-2</v>
          </cell>
          <cell r="BO25">
            <v>3.9005282599999996E-2</v>
          </cell>
          <cell r="BP25">
            <v>2.6929055399999999E-2</v>
          </cell>
          <cell r="BQ25">
            <v>2.9946001099999998E-2</v>
          </cell>
          <cell r="BR25">
            <v>3.1203244000000002E-2</v>
          </cell>
          <cell r="BS25">
            <v>2.9946001099999998E-2</v>
          </cell>
          <cell r="BT25">
            <v>3.0326816600000004E-2</v>
          </cell>
          <cell r="BU25">
            <v>2.9946001099999998E-2</v>
          </cell>
          <cell r="BV25">
            <v>2.9946001099999998E-2</v>
          </cell>
          <cell r="BX25">
            <v>0.2754292572846595</v>
          </cell>
          <cell r="BZ25" t="e">
            <v>#VALUE!</v>
          </cell>
          <cell r="CB25">
            <v>0.28450685000000003</v>
          </cell>
        </row>
        <row r="31">
          <cell r="A31" t="str">
            <v>Net Property Income</v>
          </cell>
          <cell r="B31">
            <v>1.6243335999999997</v>
          </cell>
          <cell r="C31">
            <v>0.13703009041957639</v>
          </cell>
          <cell r="D31">
            <v>0.13703183101957639</v>
          </cell>
          <cell r="E31">
            <v>0.13703021031957641</v>
          </cell>
          <cell r="F31">
            <v>0.1428887301195764</v>
          </cell>
          <cell r="G31">
            <v>0.13883462161957641</v>
          </cell>
          <cell r="H31">
            <v>0.13134310431957641</v>
          </cell>
          <cell r="I31">
            <v>0.14347958461957644</v>
          </cell>
          <cell r="J31">
            <v>0.13306399461957644</v>
          </cell>
          <cell r="K31">
            <v>0.13694922321957639</v>
          </cell>
          <cell r="L31">
            <v>0.1387901474195764</v>
          </cell>
          <cell r="M31">
            <v>0.14294595741957639</v>
          </cell>
          <cell r="N31">
            <v>0.14132093570000001</v>
          </cell>
          <cell r="O31">
            <v>0.14057010160000002</v>
          </cell>
          <cell r="P31">
            <v>0.14051510160000003</v>
          </cell>
          <cell r="Q31">
            <v>0.14297010160000001</v>
          </cell>
          <cell r="R31">
            <v>0.14297010160000001</v>
          </cell>
          <cell r="S31">
            <v>0.1349701016</v>
          </cell>
          <cell r="T31">
            <v>0.1717807227</v>
          </cell>
          <cell r="U31">
            <v>0.1717807227</v>
          </cell>
          <cell r="V31">
            <v>0.1706417227</v>
          </cell>
          <cell r="W31">
            <v>0.17313096480000001</v>
          </cell>
          <cell r="X31">
            <v>0.1744255351</v>
          </cell>
          <cell r="Y31">
            <v>0.17477053509999999</v>
          </cell>
          <cell r="Z31">
            <v>0.17477053509999999</v>
          </cell>
          <cell r="AA31">
            <v>0.1722442418</v>
          </cell>
          <cell r="AB31">
            <v>0.1721878667</v>
          </cell>
          <cell r="AC31">
            <v>0.17470424169999998</v>
          </cell>
          <cell r="AD31">
            <v>0.17470424169999998</v>
          </cell>
          <cell r="AE31">
            <v>0.1665042417</v>
          </cell>
          <cell r="AF31">
            <v>0.1769157515</v>
          </cell>
          <cell r="AG31">
            <v>0.1769157515</v>
          </cell>
          <cell r="AH31">
            <v>0.17574827650000002</v>
          </cell>
          <cell r="AI31">
            <v>0.17813295800000001</v>
          </cell>
          <cell r="AJ31">
            <v>0.17925737259999999</v>
          </cell>
          <cell r="AK31">
            <v>0.17961099759999999</v>
          </cell>
          <cell r="AL31">
            <v>0.17961099759999999</v>
          </cell>
          <cell r="AM31">
            <v>0.17702154640000001</v>
          </cell>
          <cell r="AN31">
            <v>0.176963762</v>
          </cell>
          <cell r="AO31">
            <v>0.1795430465</v>
          </cell>
          <cell r="AP31">
            <v>0.1795430465</v>
          </cell>
          <cell r="AQ31">
            <v>0.1711380465</v>
          </cell>
          <cell r="AR31">
            <v>0.18182090200000001</v>
          </cell>
          <cell r="AS31">
            <v>0.18182090200000001</v>
          </cell>
          <cell r="AT31">
            <v>0.1806242401</v>
          </cell>
          <cell r="AU31">
            <v>0.18305930430000003</v>
          </cell>
          <cell r="AV31">
            <v>0.18420060830000001</v>
          </cell>
          <cell r="AW31">
            <v>0.18456307390000001</v>
          </cell>
          <cell r="AX31">
            <v>0.18456307390000001</v>
          </cell>
          <cell r="AY31">
            <v>0.18190888740000002</v>
          </cell>
          <cell r="AZ31">
            <v>0.18184965820000001</v>
          </cell>
          <cell r="BA31">
            <v>0.18449342470000002</v>
          </cell>
          <cell r="BB31">
            <v>0.18449342470000002</v>
          </cell>
          <cell r="BC31">
            <v>0.17587829970000002</v>
          </cell>
          <cell r="BD31">
            <v>0.18683961609999999</v>
          </cell>
          <cell r="BE31">
            <v>0.18683961609999999</v>
          </cell>
          <cell r="BF31">
            <v>0.18561303769999998</v>
          </cell>
          <cell r="BG31">
            <v>0.13178302990000001</v>
          </cell>
          <cell r="BH31">
            <v>6.455707229999999E-2</v>
          </cell>
          <cell r="BI31">
            <v>6.4928599599999984E-2</v>
          </cell>
          <cell r="BJ31">
            <v>6.4928599599999984E-2</v>
          </cell>
          <cell r="BK31">
            <v>6.195393099999999E-2</v>
          </cell>
          <cell r="BL31">
            <v>6.1893221099999993E-2</v>
          </cell>
          <cell r="BM31">
            <v>0.1133022408</v>
          </cell>
          <cell r="BN31">
            <v>0.18235222410000004</v>
          </cell>
          <cell r="BO31">
            <v>0.17352172120000003</v>
          </cell>
          <cell r="BP31">
            <v>9.7920243000000004E-2</v>
          </cell>
          <cell r="BQ31">
            <v>0.18688058209999997</v>
          </cell>
          <cell r="BR31">
            <v>0.18562333919999999</v>
          </cell>
          <cell r="BS31">
            <v>0.18688058209999997</v>
          </cell>
          <cell r="BT31">
            <v>0.18649976659999998</v>
          </cell>
          <cell r="BU31">
            <v>0.18688058209999997</v>
          </cell>
          <cell r="BV31">
            <v>0.18688058209999997</v>
          </cell>
          <cell r="BX31">
            <v>1.6607084308153406</v>
          </cell>
          <cell r="BZ31" t="e">
            <v>#VALUE!</v>
          </cell>
          <cell r="CB31">
            <v>1.6243335999999997</v>
          </cell>
        </row>
        <row r="59">
          <cell r="A59" t="str">
            <v xml:space="preserve">Total Tangible CapEx </v>
          </cell>
          <cell r="B59">
            <v>-2.9999999999999997E-8</v>
          </cell>
          <cell r="C59">
            <v>-0.21245351188042358</v>
          </cell>
          <cell r="D59">
            <v>3.9575511880423589E-2</v>
          </cell>
          <cell r="E59">
            <v>-3.1366488119576416E-2</v>
          </cell>
          <cell r="F59">
            <v>4.104511880423589E-3</v>
          </cell>
          <cell r="G59">
            <v>4.104511880423589E-3</v>
          </cell>
          <cell r="H59">
            <v>4.104511880423589E-3</v>
          </cell>
          <cell r="I59">
            <v>4.104511880423589E-3</v>
          </cell>
          <cell r="J59">
            <v>4.104511880423589E-3</v>
          </cell>
          <cell r="K59">
            <v>4.104511880423589E-3</v>
          </cell>
          <cell r="L59">
            <v>4.104511880423589E-3</v>
          </cell>
          <cell r="M59">
            <v>4.104511880423589E-3</v>
          </cell>
          <cell r="N59">
            <v>3.9287867999999995E-3</v>
          </cell>
          <cell r="O59">
            <v>3.9287867999999995E-3</v>
          </cell>
          <cell r="P59">
            <v>3.9287867999999995E-3</v>
          </cell>
          <cell r="Q59">
            <v>3.9287867999999995E-3</v>
          </cell>
          <cell r="R59">
            <v>3.9287867999999995E-3</v>
          </cell>
          <cell r="S59">
            <v>3.9287867999999995E-3</v>
          </cell>
          <cell r="T59">
            <v>3.9287867999999995E-3</v>
          </cell>
          <cell r="U59">
            <v>3.9287867999999995E-3</v>
          </cell>
          <cell r="V59">
            <v>3.9287867999999995E-3</v>
          </cell>
          <cell r="W59">
            <v>3.9287867999999995E-3</v>
          </cell>
          <cell r="X59">
            <v>3.9287867999999995E-3</v>
          </cell>
          <cell r="Y59">
            <v>3.9287867999999995E-3</v>
          </cell>
          <cell r="Z59">
            <v>3.9287867999999995E-3</v>
          </cell>
          <cell r="AA59">
            <v>3.9287867999999995E-3</v>
          </cell>
          <cell r="AB59">
            <v>3.9287867999999995E-3</v>
          </cell>
          <cell r="AC59">
            <v>3.9287867999999995E-3</v>
          </cell>
          <cell r="AD59">
            <v>3.9287867999999995E-3</v>
          </cell>
          <cell r="AE59">
            <v>3.9287867999999995E-3</v>
          </cell>
          <cell r="AF59">
            <v>3.9287867999999995E-3</v>
          </cell>
          <cell r="AG59">
            <v>3.9287867999999995E-3</v>
          </cell>
          <cell r="AH59">
            <v>3.9287867999999995E-3</v>
          </cell>
          <cell r="AI59">
            <v>3.9287867999999995E-3</v>
          </cell>
          <cell r="AJ59">
            <v>3.9287867999999995E-3</v>
          </cell>
          <cell r="AK59">
            <v>3.9287867999999995E-3</v>
          </cell>
          <cell r="AL59">
            <v>3.9287867999999995E-3</v>
          </cell>
          <cell r="AM59">
            <v>3.9287867999999995E-3</v>
          </cell>
          <cell r="AN59">
            <v>3.9287867999999995E-3</v>
          </cell>
          <cell r="AO59">
            <v>3.9287867999999995E-3</v>
          </cell>
          <cell r="AP59">
            <v>3.9287867999999995E-3</v>
          </cell>
          <cell r="AQ59">
            <v>3.9287867999999995E-3</v>
          </cell>
          <cell r="AR59">
            <v>3.9287867999999995E-3</v>
          </cell>
          <cell r="AS59">
            <v>3.9287867999999995E-3</v>
          </cell>
          <cell r="AT59">
            <v>3.9287867999999995E-3</v>
          </cell>
          <cell r="AU59">
            <v>3.9287867999999995E-3</v>
          </cell>
          <cell r="AV59">
            <v>3.9287867999999995E-3</v>
          </cell>
          <cell r="AW59">
            <v>3.9287867999999995E-3</v>
          </cell>
          <cell r="AX59">
            <v>3.9287867999999995E-3</v>
          </cell>
          <cell r="AY59">
            <v>3.9287867999999995E-3</v>
          </cell>
          <cell r="AZ59">
            <v>3.9287867999999995E-3</v>
          </cell>
          <cell r="BA59">
            <v>3.9287867999999995E-3</v>
          </cell>
          <cell r="BB59">
            <v>3.9287867999999995E-3</v>
          </cell>
          <cell r="BC59">
            <v>3.9287867999999995E-3</v>
          </cell>
          <cell r="BD59">
            <v>3.9287867999999995E-3</v>
          </cell>
          <cell r="BE59">
            <v>3.9287867999999995E-3</v>
          </cell>
          <cell r="BF59">
            <v>3.9287867999999995E-3</v>
          </cell>
          <cell r="BG59">
            <v>0.17156530920000002</v>
          </cell>
          <cell r="BH59">
            <v>3.2457290999999997E-3</v>
          </cell>
          <cell r="BI59">
            <v>3.2457290999999997E-3</v>
          </cell>
          <cell r="BJ59">
            <v>3.2457290999999997E-3</v>
          </cell>
          <cell r="BK59">
            <v>3.2457290999999997E-3</v>
          </cell>
          <cell r="BL59">
            <v>3.2457290999999997E-3</v>
          </cell>
          <cell r="BM59">
            <v>8.6479346000000283E-3</v>
          </cell>
          <cell r="BN59">
            <v>1.0345884999999999E-2</v>
          </cell>
          <cell r="BO59">
            <v>3.1591308799999995E-2</v>
          </cell>
          <cell r="BP59">
            <v>7.1001606999999993E-3</v>
          </cell>
          <cell r="BQ59">
            <v>1.0117110300000011E-2</v>
          </cell>
          <cell r="BR59">
            <v>1.0117106400000001E-2</v>
          </cell>
          <cell r="BS59">
            <v>1.0117106400000001E-2</v>
          </cell>
          <cell r="BT59">
            <v>1.0117106400000001E-2</v>
          </cell>
          <cell r="BU59">
            <v>1.0117106400000001E-2</v>
          </cell>
          <cell r="BV59">
            <v>1.0117106400000001E-2</v>
          </cell>
          <cell r="BX59">
            <v>-0.16747960627618771</v>
          </cell>
          <cell r="BZ59">
            <v>0</v>
          </cell>
          <cell r="CB59">
            <v>-2.9999999999999997E-8</v>
          </cell>
        </row>
        <row r="84">
          <cell r="A84" t="str">
            <v xml:space="preserve">Book Value of Property </v>
          </cell>
          <cell r="B84">
            <v>18.449960690000001</v>
          </cell>
          <cell r="C84">
            <v>18.449955666239156</v>
          </cell>
          <cell r="D84">
            <v>18.485426666239157</v>
          </cell>
          <cell r="E84">
            <v>18.449955666239156</v>
          </cell>
          <cell r="F84">
            <v>18.449955666239156</v>
          </cell>
          <cell r="G84">
            <v>18.449955666239156</v>
          </cell>
          <cell r="H84">
            <v>20.999955666239156</v>
          </cell>
          <cell r="I84">
            <v>20.999955666239156</v>
          </cell>
          <cell r="J84">
            <v>20.999955666239156</v>
          </cell>
          <cell r="K84">
            <v>20.999955666239156</v>
          </cell>
          <cell r="L84">
            <v>20.999955666239156</v>
          </cell>
          <cell r="M84">
            <v>20.999955666239156</v>
          </cell>
          <cell r="N84">
            <v>20.999955666239156</v>
          </cell>
          <cell r="O84">
            <v>20.999955666239156</v>
          </cell>
          <cell r="P84">
            <v>20.999955666239156</v>
          </cell>
          <cell r="Q84">
            <v>20.999955666239156</v>
          </cell>
          <cell r="R84">
            <v>20.999955666239156</v>
          </cell>
          <cell r="S84">
            <v>20.999955666239156</v>
          </cell>
          <cell r="T84">
            <v>20.999955666239156</v>
          </cell>
          <cell r="U84">
            <v>20.999955666239156</v>
          </cell>
          <cell r="V84">
            <v>20.999955666239156</v>
          </cell>
          <cell r="W84">
            <v>20.999955666239156</v>
          </cell>
          <cell r="X84">
            <v>20.999955666239156</v>
          </cell>
          <cell r="Y84">
            <v>20.999955666239156</v>
          </cell>
          <cell r="Z84">
            <v>20.999955666239156</v>
          </cell>
          <cell r="AA84">
            <v>20.999955666239156</v>
          </cell>
          <cell r="AB84">
            <v>20.999955666239156</v>
          </cell>
          <cell r="AC84">
            <v>20.999955666239156</v>
          </cell>
          <cell r="AD84">
            <v>20.999955666239156</v>
          </cell>
          <cell r="AE84">
            <v>20.999955666239156</v>
          </cell>
          <cell r="AF84">
            <v>20.999955666239156</v>
          </cell>
          <cell r="AG84">
            <v>20.999955666239156</v>
          </cell>
          <cell r="AH84">
            <v>20.999955666239156</v>
          </cell>
          <cell r="AI84">
            <v>20.999955666239156</v>
          </cell>
          <cell r="AJ84">
            <v>20.999955666239156</v>
          </cell>
          <cell r="AK84">
            <v>20.999955666239156</v>
          </cell>
          <cell r="AL84">
            <v>20.999955666239156</v>
          </cell>
          <cell r="AM84">
            <v>20.999955666239156</v>
          </cell>
          <cell r="AN84">
            <v>20.999955666239156</v>
          </cell>
          <cell r="AO84">
            <v>20.999955666239156</v>
          </cell>
          <cell r="AP84">
            <v>20.999955666239156</v>
          </cell>
          <cell r="AQ84">
            <v>20.999955666239156</v>
          </cell>
          <cell r="AR84">
            <v>20.999955666239156</v>
          </cell>
          <cell r="AS84">
            <v>20.999955666239156</v>
          </cell>
          <cell r="AT84">
            <v>20.999955666239156</v>
          </cell>
          <cell r="AU84">
            <v>20.999955666239156</v>
          </cell>
          <cell r="AV84">
            <v>20.999955666239156</v>
          </cell>
          <cell r="AW84">
            <v>20.999955666239156</v>
          </cell>
          <cell r="AX84">
            <v>20.999955666239156</v>
          </cell>
          <cell r="AY84">
            <v>20.999955666239156</v>
          </cell>
          <cell r="AZ84">
            <v>20.999955666239156</v>
          </cell>
          <cell r="BA84">
            <v>20.999955666239156</v>
          </cell>
          <cell r="BB84">
            <v>20.999955666239156</v>
          </cell>
          <cell r="BC84">
            <v>20.999955666239156</v>
          </cell>
          <cell r="BD84">
            <v>20.999955666239156</v>
          </cell>
          <cell r="BE84">
            <v>20.999955666239156</v>
          </cell>
          <cell r="BF84">
            <v>20.999955666239156</v>
          </cell>
          <cell r="BG84">
            <v>21.167900666239156</v>
          </cell>
          <cell r="BH84">
            <v>21.167900666239156</v>
          </cell>
          <cell r="BI84">
            <v>21.167900666239156</v>
          </cell>
          <cell r="BJ84">
            <v>21.167900666239156</v>
          </cell>
          <cell r="BK84">
            <v>21.167900666239156</v>
          </cell>
          <cell r="BL84">
            <v>21.167900666239156</v>
          </cell>
          <cell r="BM84">
            <v>21.593910025639154</v>
          </cell>
          <cell r="BN84">
            <v>21.593910025639154</v>
          </cell>
          <cell r="BO84">
            <v>21.615155449439154</v>
          </cell>
          <cell r="BP84">
            <v>21.615155449439154</v>
          </cell>
          <cell r="BQ84">
            <v>21.796172472839153</v>
          </cell>
          <cell r="BR84">
            <v>21.796172472839153</v>
          </cell>
          <cell r="BS84">
            <v>21.796172472839153</v>
          </cell>
          <cell r="BT84">
            <v>21.796172472839153</v>
          </cell>
          <cell r="BU84">
            <v>21.796172472839153</v>
          </cell>
          <cell r="BV84">
            <v>21.796172472839153</v>
          </cell>
          <cell r="BX84">
            <v>20.999955666239156</v>
          </cell>
          <cell r="BZ84" t="e">
            <v>#VALUE!</v>
          </cell>
          <cell r="CB84">
            <v>18.449960690000001</v>
          </cell>
        </row>
      </sheetData>
      <sheetData sheetId="35" refreshError="1">
        <row r="16">
          <cell r="A16" t="str">
            <v>Gross Income</v>
          </cell>
          <cell r="B16">
            <v>2.1152883600000001</v>
          </cell>
          <cell r="C16">
            <v>0.16884112500000001</v>
          </cell>
          <cell r="D16">
            <v>0.19993332810000003</v>
          </cell>
          <cell r="E16">
            <v>0.16884092810000001</v>
          </cell>
          <cell r="F16">
            <v>0.16884126560000001</v>
          </cell>
          <cell r="G16">
            <v>0.16884136560000002</v>
          </cell>
          <cell r="H16">
            <v>0.19993126560000002</v>
          </cell>
          <cell r="I16">
            <v>0.18770976560000002</v>
          </cell>
          <cell r="J16">
            <v>0.19993166600000001</v>
          </cell>
          <cell r="K16">
            <v>0.1688408656</v>
          </cell>
          <cell r="L16">
            <v>0.16884126560000001</v>
          </cell>
          <cell r="M16">
            <v>0.19993126560000002</v>
          </cell>
          <cell r="N16">
            <v>0.18269199999999999</v>
          </cell>
          <cell r="O16">
            <v>0.18849592189999997</v>
          </cell>
          <cell r="P16">
            <v>0.18849592189999997</v>
          </cell>
          <cell r="Q16">
            <v>0.18849592189999997</v>
          </cell>
          <cell r="R16">
            <v>0.18849592189999997</v>
          </cell>
          <cell r="S16">
            <v>0.18849592189999997</v>
          </cell>
          <cell r="T16">
            <v>0.18849592189999997</v>
          </cell>
          <cell r="U16">
            <v>0.18849592189999997</v>
          </cell>
          <cell r="V16">
            <v>0.18849592189999997</v>
          </cell>
          <cell r="W16">
            <v>0.18849592189999997</v>
          </cell>
          <cell r="X16">
            <v>0.18849592189999997</v>
          </cell>
          <cell r="Y16">
            <v>0.18849592189999997</v>
          </cell>
          <cell r="Z16">
            <v>0.18949334479999999</v>
          </cell>
          <cell r="AA16">
            <v>0.19628857229999996</v>
          </cell>
          <cell r="AB16">
            <v>0.19628857229999996</v>
          </cell>
          <cell r="AC16">
            <v>0.19628857229999996</v>
          </cell>
          <cell r="AD16">
            <v>0.19628857229999996</v>
          </cell>
          <cell r="AE16">
            <v>0.19628857229999996</v>
          </cell>
          <cell r="AF16">
            <v>0.19628857229999996</v>
          </cell>
          <cell r="AG16">
            <v>0.19628857229999996</v>
          </cell>
          <cell r="AH16">
            <v>0.19628857229999996</v>
          </cell>
          <cell r="AI16">
            <v>0.19628857229999996</v>
          </cell>
          <cell r="AJ16">
            <v>0.19628857229999996</v>
          </cell>
          <cell r="AK16">
            <v>0.19628857229999996</v>
          </cell>
          <cell r="AL16">
            <v>0.19732839939999999</v>
          </cell>
          <cell r="AM16">
            <v>0.20440696</v>
          </cell>
          <cell r="AN16">
            <v>0.20440696</v>
          </cell>
          <cell r="AO16">
            <v>0.20440696</v>
          </cell>
          <cell r="AP16">
            <v>0.20440696</v>
          </cell>
          <cell r="AQ16">
            <v>0.20440696</v>
          </cell>
          <cell r="AR16">
            <v>0.20440696</v>
          </cell>
          <cell r="AS16">
            <v>0.20440696</v>
          </cell>
          <cell r="AT16">
            <v>0.20440696</v>
          </cell>
          <cell r="AU16">
            <v>0.20440696</v>
          </cell>
          <cell r="AV16">
            <v>0.20440696</v>
          </cell>
          <cell r="AW16">
            <v>0.20440696</v>
          </cell>
          <cell r="AX16">
            <v>0.20549097560000001</v>
          </cell>
          <cell r="AY16">
            <v>0.21286479690000001</v>
          </cell>
          <cell r="AZ16">
            <v>0.21286479690000001</v>
          </cell>
          <cell r="BA16">
            <v>0.21286479690000001</v>
          </cell>
          <cell r="BB16">
            <v>0.21286479690000001</v>
          </cell>
          <cell r="BC16">
            <v>0.21286479690000001</v>
          </cell>
          <cell r="BD16">
            <v>0.21286479690000001</v>
          </cell>
          <cell r="BE16">
            <v>0.21286479690000001</v>
          </cell>
          <cell r="BF16">
            <v>0.21286479690000001</v>
          </cell>
          <cell r="BG16">
            <v>0.21286479690000001</v>
          </cell>
          <cell r="BH16">
            <v>0.21286479690000001</v>
          </cell>
          <cell r="BI16">
            <v>0.21286479690000001</v>
          </cell>
          <cell r="BJ16">
            <v>0.21399485940000001</v>
          </cell>
          <cell r="BK16">
            <v>0.2216763447</v>
          </cell>
          <cell r="BL16">
            <v>0.2216763447</v>
          </cell>
          <cell r="BM16">
            <v>0.2216763447</v>
          </cell>
          <cell r="BN16">
            <v>0.2216763447</v>
          </cell>
          <cell r="BO16">
            <v>0.2216763447</v>
          </cell>
          <cell r="BP16">
            <v>0.2216763447</v>
          </cell>
          <cell r="BQ16">
            <v>0.2216763447</v>
          </cell>
          <cell r="BR16">
            <v>0.2216763447</v>
          </cell>
          <cell r="BS16">
            <v>0.2216763447</v>
          </cell>
          <cell r="BT16">
            <v>0.2216763447</v>
          </cell>
          <cell r="BU16">
            <v>0.2216763447</v>
          </cell>
          <cell r="BV16">
            <v>0.2228544385</v>
          </cell>
          <cell r="BX16">
            <v>2.1831761064000004</v>
          </cell>
          <cell r="BZ16">
            <v>0.23085649610000003</v>
          </cell>
          <cell r="CB16">
            <v>2.1152883600000001</v>
          </cell>
        </row>
        <row r="25">
          <cell r="A25" t="str">
            <v>Total Expenses</v>
          </cell>
          <cell r="B25">
            <v>0.20950935999999998</v>
          </cell>
          <cell r="C25">
            <v>9.3598603999999995E-3</v>
          </cell>
          <cell r="D25">
            <v>3.1721599600000004E-2</v>
          </cell>
          <cell r="E25">
            <v>0</v>
          </cell>
          <cell r="F25">
            <v>0</v>
          </cell>
          <cell r="G25">
            <v>0</v>
          </cell>
          <cell r="H25">
            <v>3.5564509799999998E-2</v>
          </cell>
          <cell r="I25">
            <v>1.8868599600000001E-2</v>
          </cell>
          <cell r="J25">
            <v>3.109E-2</v>
          </cell>
          <cell r="K25">
            <v>0</v>
          </cell>
          <cell r="L25">
            <v>0</v>
          </cell>
          <cell r="M25">
            <v>3.109E-2</v>
          </cell>
          <cell r="N25">
            <v>1.2895999999999999E-2</v>
          </cell>
          <cell r="O25">
            <v>2.1668E-2</v>
          </cell>
          <cell r="P25">
            <v>1.3057000000000001E-2</v>
          </cell>
          <cell r="Q25">
            <v>1.3057000000000001E-2</v>
          </cell>
          <cell r="R25">
            <v>1.3057000000000001E-2</v>
          </cell>
          <cell r="S25">
            <v>1.3057000000000001E-2</v>
          </cell>
          <cell r="T25">
            <v>1.3057000000000001E-2</v>
          </cell>
          <cell r="U25">
            <v>1.3057000000000001E-2</v>
          </cell>
          <cell r="V25">
            <v>1.3057000000000001E-2</v>
          </cell>
          <cell r="W25">
            <v>1.3057000000000001E-2</v>
          </cell>
          <cell r="X25">
            <v>1.3857000000000001E-2</v>
          </cell>
          <cell r="Y25">
            <v>1.3057000000000001E-2</v>
          </cell>
          <cell r="Z25">
            <v>1.3057000000000001E-2</v>
          </cell>
          <cell r="AA25">
            <v>2.2209700399999997E-2</v>
          </cell>
          <cell r="AB25">
            <v>1.3383424999999999E-2</v>
          </cell>
          <cell r="AC25">
            <v>1.3383424999999999E-2</v>
          </cell>
          <cell r="AD25">
            <v>1.3383424999999999E-2</v>
          </cell>
          <cell r="AE25">
            <v>1.3383424999999999E-2</v>
          </cell>
          <cell r="AF25">
            <v>1.3383424999999999E-2</v>
          </cell>
          <cell r="AG25">
            <v>1.3383424999999999E-2</v>
          </cell>
          <cell r="AH25">
            <v>1.3383424999999999E-2</v>
          </cell>
          <cell r="AI25">
            <v>1.3383424999999999E-2</v>
          </cell>
          <cell r="AJ25">
            <v>1.4203424999999999E-2</v>
          </cell>
          <cell r="AK25">
            <v>1.3383424999999999E-2</v>
          </cell>
          <cell r="AL25">
            <v>1.3383424999999999E-2</v>
          </cell>
          <cell r="AM25">
            <v>2.2764942199999999E-2</v>
          </cell>
          <cell r="AN25">
            <v>1.37180106E-2</v>
          </cell>
          <cell r="AO25">
            <v>1.37180106E-2</v>
          </cell>
          <cell r="AP25">
            <v>1.37180106E-2</v>
          </cell>
          <cell r="AQ25">
            <v>1.37180106E-2</v>
          </cell>
          <cell r="AR25">
            <v>1.37180106E-2</v>
          </cell>
          <cell r="AS25">
            <v>1.37180106E-2</v>
          </cell>
          <cell r="AT25">
            <v>1.37180106E-2</v>
          </cell>
          <cell r="AU25">
            <v>1.37180106E-2</v>
          </cell>
          <cell r="AV25">
            <v>1.4558510600000001E-2</v>
          </cell>
          <cell r="AW25">
            <v>1.37180106E-2</v>
          </cell>
          <cell r="AX25">
            <v>1.37180106E-2</v>
          </cell>
          <cell r="AY25">
            <v>2.3334066600000002E-2</v>
          </cell>
          <cell r="AZ25">
            <v>1.40609611E-2</v>
          </cell>
          <cell r="BA25">
            <v>1.40609611E-2</v>
          </cell>
          <cell r="BB25">
            <v>1.40609611E-2</v>
          </cell>
          <cell r="BC25">
            <v>1.40609611E-2</v>
          </cell>
          <cell r="BD25">
            <v>1.40609611E-2</v>
          </cell>
          <cell r="BE25">
            <v>1.40609611E-2</v>
          </cell>
          <cell r="BF25">
            <v>1.40609611E-2</v>
          </cell>
          <cell r="BG25">
            <v>1.40609611E-2</v>
          </cell>
          <cell r="BH25">
            <v>1.4922473600000001E-2</v>
          </cell>
          <cell r="BI25">
            <v>1.40609611E-2</v>
          </cell>
          <cell r="BJ25">
            <v>1.40609611E-2</v>
          </cell>
          <cell r="BK25">
            <v>2.3917417999999999E-2</v>
          </cell>
          <cell r="BL25">
            <v>1.4412485399999999E-2</v>
          </cell>
          <cell r="BM25">
            <v>1.4412485399999999E-2</v>
          </cell>
          <cell r="BN25">
            <v>1.4412485399999999E-2</v>
          </cell>
          <cell r="BO25">
            <v>1.4412485399999999E-2</v>
          </cell>
          <cell r="BP25">
            <v>1.4412485399999999E-2</v>
          </cell>
          <cell r="BQ25">
            <v>1.4412485399999999E-2</v>
          </cell>
          <cell r="BR25">
            <v>1.4412485399999999E-2</v>
          </cell>
          <cell r="BS25">
            <v>1.4412485399999999E-2</v>
          </cell>
          <cell r="BT25">
            <v>1.52955357E-2</v>
          </cell>
          <cell r="BU25">
            <v>1.4412485399999999E-2</v>
          </cell>
          <cell r="BV25">
            <v>1.4412485399999999E-2</v>
          </cell>
          <cell r="BX25">
            <v>0.1705905694</v>
          </cell>
          <cell r="BZ25" t="e">
            <v>#VALUE!</v>
          </cell>
          <cell r="CB25">
            <v>0.20950935999999998</v>
          </cell>
        </row>
        <row r="31">
          <cell r="A31" t="str">
            <v>Net Property Income</v>
          </cell>
          <cell r="B31">
            <v>1.9057790000000001</v>
          </cell>
          <cell r="C31">
            <v>0.15948126460000001</v>
          </cell>
          <cell r="D31">
            <v>0.16821172850000002</v>
          </cell>
          <cell r="E31">
            <v>0.16884092810000001</v>
          </cell>
          <cell r="F31">
            <v>0.16884126560000001</v>
          </cell>
          <cell r="G31">
            <v>0.16884136560000002</v>
          </cell>
          <cell r="H31">
            <v>0.16436675580000001</v>
          </cell>
          <cell r="I31">
            <v>0.16884116600000001</v>
          </cell>
          <cell r="J31">
            <v>0.168841666</v>
          </cell>
          <cell r="K31">
            <v>0.1688408656</v>
          </cell>
          <cell r="L31">
            <v>0.16884126560000001</v>
          </cell>
          <cell r="M31">
            <v>0.16884126560000001</v>
          </cell>
          <cell r="N31">
            <v>0.169796</v>
          </cell>
          <cell r="O31">
            <v>0.16682792189999998</v>
          </cell>
          <cell r="P31">
            <v>0.17543892189999996</v>
          </cell>
          <cell r="Q31">
            <v>0.17543892189999996</v>
          </cell>
          <cell r="R31">
            <v>0.17543892189999996</v>
          </cell>
          <cell r="S31">
            <v>0.17543892189999996</v>
          </cell>
          <cell r="T31">
            <v>0.17543892189999996</v>
          </cell>
          <cell r="U31">
            <v>0.17543892189999996</v>
          </cell>
          <cell r="V31">
            <v>0.17543892189999996</v>
          </cell>
          <cell r="W31">
            <v>0.17543892189999996</v>
          </cell>
          <cell r="X31">
            <v>0.17463892189999997</v>
          </cell>
          <cell r="Y31">
            <v>0.17543892189999996</v>
          </cell>
          <cell r="Z31">
            <v>0.17643634479999998</v>
          </cell>
          <cell r="AA31">
            <v>0.17407887189999996</v>
          </cell>
          <cell r="AB31">
            <v>0.18290514729999996</v>
          </cell>
          <cell r="AC31">
            <v>0.18290514729999996</v>
          </cell>
          <cell r="AD31">
            <v>0.18290514729999996</v>
          </cell>
          <cell r="AE31">
            <v>0.18290514729999996</v>
          </cell>
          <cell r="AF31">
            <v>0.18290514729999996</v>
          </cell>
          <cell r="AG31">
            <v>0.18290514729999996</v>
          </cell>
          <cell r="AH31">
            <v>0.18290514729999996</v>
          </cell>
          <cell r="AI31">
            <v>0.18290514729999996</v>
          </cell>
          <cell r="AJ31">
            <v>0.18208514729999997</v>
          </cell>
          <cell r="AK31">
            <v>0.18290514729999996</v>
          </cell>
          <cell r="AL31">
            <v>0.18394497439999999</v>
          </cell>
          <cell r="AM31">
            <v>0.1816420178</v>
          </cell>
          <cell r="AN31">
            <v>0.1906889494</v>
          </cell>
          <cell r="AO31">
            <v>0.1906889494</v>
          </cell>
          <cell r="AP31">
            <v>0.1906889494</v>
          </cell>
          <cell r="AQ31">
            <v>0.1906889494</v>
          </cell>
          <cell r="AR31">
            <v>0.1906889494</v>
          </cell>
          <cell r="AS31">
            <v>0.1906889494</v>
          </cell>
          <cell r="AT31">
            <v>0.1906889494</v>
          </cell>
          <cell r="AU31">
            <v>0.1906889494</v>
          </cell>
          <cell r="AV31">
            <v>0.18984844940000001</v>
          </cell>
          <cell r="AW31">
            <v>0.1906889494</v>
          </cell>
          <cell r="AX31">
            <v>0.19177296500000002</v>
          </cell>
          <cell r="AY31">
            <v>0.18953073030000001</v>
          </cell>
          <cell r="AZ31">
            <v>0.19880383580000002</v>
          </cell>
          <cell r="BA31">
            <v>0.19880383580000002</v>
          </cell>
          <cell r="BB31">
            <v>0.19880383580000002</v>
          </cell>
          <cell r="BC31">
            <v>0.19880383580000002</v>
          </cell>
          <cell r="BD31">
            <v>0.19880383580000002</v>
          </cell>
          <cell r="BE31">
            <v>0.19880383580000002</v>
          </cell>
          <cell r="BF31">
            <v>0.19880383580000002</v>
          </cell>
          <cell r="BG31">
            <v>0.19880383580000002</v>
          </cell>
          <cell r="BH31">
            <v>0.1979423233</v>
          </cell>
          <cell r="BI31">
            <v>0.19880383580000002</v>
          </cell>
          <cell r="BJ31">
            <v>0.19993389830000002</v>
          </cell>
          <cell r="BK31">
            <v>0.1977589267</v>
          </cell>
          <cell r="BL31">
            <v>0.20726385929999999</v>
          </cell>
          <cell r="BM31">
            <v>0.20726385929999999</v>
          </cell>
          <cell r="BN31">
            <v>0.20726385929999999</v>
          </cell>
          <cell r="BO31">
            <v>0.20726385929999999</v>
          </cell>
          <cell r="BP31">
            <v>0.20726385929999999</v>
          </cell>
          <cell r="BQ31">
            <v>0.20726385929999999</v>
          </cell>
          <cell r="BR31">
            <v>0.20726385929999999</v>
          </cell>
          <cell r="BS31">
            <v>0.20726385929999999</v>
          </cell>
          <cell r="BT31">
            <v>0.206380809</v>
          </cell>
          <cell r="BU31">
            <v>0.20726385929999999</v>
          </cell>
          <cell r="BV31">
            <v>0.20844195309999999</v>
          </cell>
          <cell r="BX31">
            <v>2.0125855370000005</v>
          </cell>
          <cell r="BZ31" t="e">
            <v>#VALUE!</v>
          </cell>
          <cell r="CB31">
            <v>1.9057790000000001</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21.3</v>
          </cell>
          <cell r="C84">
            <v>21.3</v>
          </cell>
          <cell r="D84">
            <v>21.3</v>
          </cell>
          <cell r="E84">
            <v>21.3</v>
          </cell>
          <cell r="F84">
            <v>21.3</v>
          </cell>
          <cell r="G84">
            <v>21.3</v>
          </cell>
          <cell r="H84">
            <v>21.3</v>
          </cell>
          <cell r="I84">
            <v>21.3</v>
          </cell>
          <cell r="J84">
            <v>21.3</v>
          </cell>
          <cell r="K84">
            <v>21.3</v>
          </cell>
          <cell r="L84">
            <v>21.3</v>
          </cell>
          <cell r="M84">
            <v>21.3</v>
          </cell>
          <cell r="N84">
            <v>21.3</v>
          </cell>
          <cell r="O84">
            <v>21.3</v>
          </cell>
          <cell r="P84">
            <v>21.3</v>
          </cell>
          <cell r="Q84">
            <v>21.3</v>
          </cell>
          <cell r="R84">
            <v>21.3</v>
          </cell>
          <cell r="S84">
            <v>21.3</v>
          </cell>
          <cell r="T84">
            <v>21.3</v>
          </cell>
          <cell r="U84">
            <v>21.3</v>
          </cell>
          <cell r="V84">
            <v>21.3</v>
          </cell>
          <cell r="W84">
            <v>21.3</v>
          </cell>
          <cell r="X84">
            <v>21.3</v>
          </cell>
          <cell r="Y84">
            <v>21.3</v>
          </cell>
          <cell r="Z84">
            <v>21.3</v>
          </cell>
          <cell r="AA84">
            <v>21.3</v>
          </cell>
          <cell r="AB84">
            <v>21.3</v>
          </cell>
          <cell r="AC84">
            <v>21.3</v>
          </cell>
          <cell r="AD84">
            <v>21.3</v>
          </cell>
          <cell r="AE84">
            <v>21.3</v>
          </cell>
          <cell r="AF84">
            <v>21.3</v>
          </cell>
          <cell r="AG84">
            <v>21.3</v>
          </cell>
          <cell r="AH84">
            <v>21.3</v>
          </cell>
          <cell r="AI84">
            <v>21.3</v>
          </cell>
          <cell r="AJ84">
            <v>21.3</v>
          </cell>
          <cell r="AK84">
            <v>21.3</v>
          </cell>
          <cell r="AL84">
            <v>21.3</v>
          </cell>
          <cell r="AM84">
            <v>21.3</v>
          </cell>
          <cell r="AN84">
            <v>21.3</v>
          </cell>
          <cell r="AO84">
            <v>21.3</v>
          </cell>
          <cell r="AP84">
            <v>21.3</v>
          </cell>
          <cell r="AQ84">
            <v>21.3</v>
          </cell>
          <cell r="AR84">
            <v>21.3</v>
          </cell>
          <cell r="AS84">
            <v>21.3</v>
          </cell>
          <cell r="AT84">
            <v>21.3</v>
          </cell>
          <cell r="AU84">
            <v>21.3</v>
          </cell>
          <cell r="AV84">
            <v>21.3</v>
          </cell>
          <cell r="AW84">
            <v>21.3</v>
          </cell>
          <cell r="AX84">
            <v>21.3</v>
          </cell>
          <cell r="AY84">
            <v>21.3</v>
          </cell>
          <cell r="AZ84">
            <v>21.3</v>
          </cell>
          <cell r="BA84">
            <v>21.3</v>
          </cell>
          <cell r="BB84">
            <v>21.3</v>
          </cell>
          <cell r="BC84">
            <v>21.3</v>
          </cell>
          <cell r="BD84">
            <v>21.3</v>
          </cell>
          <cell r="BE84">
            <v>21.3</v>
          </cell>
          <cell r="BF84">
            <v>21.3</v>
          </cell>
          <cell r="BG84">
            <v>21.3</v>
          </cell>
          <cell r="BH84">
            <v>21.3</v>
          </cell>
          <cell r="BI84">
            <v>21.3</v>
          </cell>
          <cell r="BJ84">
            <v>21.3</v>
          </cell>
          <cell r="BK84">
            <v>21.3</v>
          </cell>
          <cell r="BL84">
            <v>21.3</v>
          </cell>
          <cell r="BM84">
            <v>21.3</v>
          </cell>
          <cell r="BN84">
            <v>21.3</v>
          </cell>
          <cell r="BO84">
            <v>21.3</v>
          </cell>
          <cell r="BP84">
            <v>21.3</v>
          </cell>
          <cell r="BQ84">
            <v>21.3</v>
          </cell>
          <cell r="BR84">
            <v>21.3</v>
          </cell>
          <cell r="BS84">
            <v>21.3</v>
          </cell>
          <cell r="BT84">
            <v>21.3</v>
          </cell>
          <cell r="BU84">
            <v>21.3</v>
          </cell>
          <cell r="BV84">
            <v>21.3</v>
          </cell>
          <cell r="BX84">
            <v>21.3</v>
          </cell>
          <cell r="BZ84" t="e">
            <v>#VALUE!</v>
          </cell>
          <cell r="CB84">
            <v>21.3</v>
          </cell>
        </row>
      </sheetData>
      <sheetData sheetId="36" refreshError="1">
        <row r="16">
          <cell r="A16" t="str">
            <v>Gross Income</v>
          </cell>
          <cell r="B16">
            <v>0.81890364999999998</v>
          </cell>
          <cell r="C16">
            <v>6.9476160199999998E-2</v>
          </cell>
          <cell r="D16">
            <v>6.458588039999999E-2</v>
          </cell>
          <cell r="E16">
            <v>6.7215121000000003E-2</v>
          </cell>
          <cell r="F16">
            <v>7.1358019500000008E-2</v>
          </cell>
          <cell r="G16">
            <v>7.8519019500000009E-2</v>
          </cell>
          <cell r="H16">
            <v>7.1820378900000009E-2</v>
          </cell>
          <cell r="I16">
            <v>7.4690710899999999E-2</v>
          </cell>
          <cell r="J16">
            <v>7.8640589800000008E-2</v>
          </cell>
          <cell r="K16">
            <v>6.5013710900000007E-2</v>
          </cell>
          <cell r="L16">
            <v>6.7244710900000004E-2</v>
          </cell>
          <cell r="M16">
            <v>6.8332710899999996E-2</v>
          </cell>
          <cell r="N16">
            <v>6.9076496399999993E-2</v>
          </cell>
          <cell r="O16">
            <v>7.1422496099999996E-2</v>
          </cell>
          <cell r="P16">
            <v>7.1422496099999996E-2</v>
          </cell>
          <cell r="Q16">
            <v>4.9304124799999995E-2</v>
          </cell>
          <cell r="R16">
            <v>6.0815522400000002E-2</v>
          </cell>
          <cell r="S16">
            <v>7.0694325100000011E-2</v>
          </cell>
          <cell r="T16">
            <v>7.1208886599999993E-2</v>
          </cell>
          <cell r="U16">
            <v>7.1275366600000001E-2</v>
          </cell>
          <cell r="V16">
            <v>7.1275366600000001E-2</v>
          </cell>
          <cell r="W16">
            <v>7.1275366600000001E-2</v>
          </cell>
          <cell r="X16">
            <v>7.1275366600000001E-2</v>
          </cell>
          <cell r="Y16">
            <v>7.1275366600000001E-2</v>
          </cell>
          <cell r="Z16">
            <v>7.1275366600000001E-2</v>
          </cell>
          <cell r="AA16">
            <v>7.1581666800000013E-2</v>
          </cell>
          <cell r="AB16">
            <v>7.1581666800000013E-2</v>
          </cell>
          <cell r="AC16">
            <v>7.1581666800000013E-2</v>
          </cell>
          <cell r="AD16">
            <v>7.1581666800000013E-2</v>
          </cell>
          <cell r="AE16">
            <v>7.1581666800000013E-2</v>
          </cell>
          <cell r="AF16">
            <v>7.21168103E-2</v>
          </cell>
          <cell r="AG16">
            <v>7.2185949499999999E-2</v>
          </cell>
          <cell r="AH16">
            <v>7.2185949499999999E-2</v>
          </cell>
          <cell r="AI16">
            <v>7.2185949499999999E-2</v>
          </cell>
          <cell r="AJ16">
            <v>7.2185949499999999E-2</v>
          </cell>
          <cell r="AK16">
            <v>7.2185949499999999E-2</v>
          </cell>
          <cell r="AL16">
            <v>7.2185949499999999E-2</v>
          </cell>
          <cell r="AM16">
            <v>7.2499907400000008E-2</v>
          </cell>
          <cell r="AN16">
            <v>7.2499907400000008E-2</v>
          </cell>
          <cell r="AO16">
            <v>7.3541232600000006E-2</v>
          </cell>
          <cell r="AP16">
            <v>7.4703889900000001E-2</v>
          </cell>
          <cell r="AQ16">
            <v>7.5219543400000005E-2</v>
          </cell>
          <cell r="AR16">
            <v>5.7923916299999996E-2</v>
          </cell>
          <cell r="AS16">
            <v>7.4799662700000005E-2</v>
          </cell>
          <cell r="AT16">
            <v>7.7341441800000008E-2</v>
          </cell>
          <cell r="AU16">
            <v>7.7341441800000008E-2</v>
          </cell>
          <cell r="AV16">
            <v>7.7341441800000008E-2</v>
          </cell>
          <cell r="AW16">
            <v>7.7341441800000008E-2</v>
          </cell>
          <cell r="AX16">
            <v>7.7341441800000008E-2</v>
          </cell>
          <cell r="AY16">
            <v>7.7663248000000004E-2</v>
          </cell>
          <cell r="AZ16">
            <v>7.7663248000000004E-2</v>
          </cell>
          <cell r="BA16">
            <v>7.7663248000000004E-2</v>
          </cell>
          <cell r="BB16">
            <v>7.7663248000000004E-2</v>
          </cell>
          <cell r="BC16">
            <v>7.7663248000000004E-2</v>
          </cell>
          <cell r="BD16">
            <v>7.7663248000000004E-2</v>
          </cell>
          <cell r="BE16">
            <v>7.7663248000000004E-2</v>
          </cell>
          <cell r="BF16">
            <v>7.7663248000000004E-2</v>
          </cell>
          <cell r="BG16">
            <v>7.7663248000000004E-2</v>
          </cell>
          <cell r="BH16">
            <v>7.7663248000000004E-2</v>
          </cell>
          <cell r="BI16">
            <v>7.7663248000000004E-2</v>
          </cell>
          <cell r="BJ16">
            <v>7.7663248000000004E-2</v>
          </cell>
          <cell r="BK16">
            <v>7.7993099499999996E-2</v>
          </cell>
          <cell r="BL16">
            <v>7.7993099499999996E-2</v>
          </cell>
          <cell r="BM16">
            <v>5.6215944899999995E-2</v>
          </cell>
          <cell r="BN16">
            <v>7.9927604700000002E-2</v>
          </cell>
          <cell r="BO16">
            <v>8.0361841699999992E-2</v>
          </cell>
          <cell r="BP16">
            <v>8.0361841699999992E-2</v>
          </cell>
          <cell r="BQ16">
            <v>8.1055671199999985E-2</v>
          </cell>
          <cell r="BR16">
            <v>8.1147893899999976E-2</v>
          </cell>
          <cell r="BS16">
            <v>8.1147893899999976E-2</v>
          </cell>
          <cell r="BT16">
            <v>8.1147893899999976E-2</v>
          </cell>
          <cell r="BU16">
            <v>8.1147893899999976E-2</v>
          </cell>
          <cell r="BV16">
            <v>8.1147893899999976E-2</v>
          </cell>
          <cell r="BX16">
            <v>0.84597350929999993</v>
          </cell>
          <cell r="BZ16">
            <v>5.64577577E-2</v>
          </cell>
          <cell r="CB16">
            <v>0.81890364999999998</v>
          </cell>
        </row>
        <row r="25">
          <cell r="A25" t="str">
            <v>Total Expenses</v>
          </cell>
          <cell r="B25">
            <v>0.18277987000000001</v>
          </cell>
          <cell r="C25">
            <v>1.7553309999999999E-2</v>
          </cell>
          <cell r="D25">
            <v>1.2399589900000001E-2</v>
          </cell>
          <cell r="E25">
            <v>1.4415820100000001E-2</v>
          </cell>
          <cell r="F25">
            <v>1.8248829799999998E-2</v>
          </cell>
          <cell r="G25">
            <v>2.2845519999999998E-2</v>
          </cell>
          <cell r="H25">
            <v>2.2568050100000001E-2</v>
          </cell>
          <cell r="I25">
            <v>2.1067230100000001E-2</v>
          </cell>
          <cell r="J25">
            <v>1.9651640399999996E-2</v>
          </cell>
          <cell r="K25">
            <v>1.13899104E-2</v>
          </cell>
          <cell r="L25">
            <v>1.36206503E-2</v>
          </cell>
          <cell r="M25">
            <v>1.4732800300000001E-2</v>
          </cell>
          <cell r="N25">
            <v>1.5252999999999999E-2</v>
          </cell>
          <cell r="O25">
            <v>1.5855000000000001E-2</v>
          </cell>
          <cell r="P25">
            <v>1.9717000000000002E-2</v>
          </cell>
          <cell r="Q25">
            <v>1.5855000000000001E-2</v>
          </cell>
          <cell r="R25">
            <v>1.6775967499999999E-2</v>
          </cell>
          <cell r="S25">
            <v>1.9900635999999999E-2</v>
          </cell>
          <cell r="T25">
            <v>1.6900636E-2</v>
          </cell>
          <cell r="U25">
            <v>1.7058635999999999E-2</v>
          </cell>
          <cell r="V25">
            <v>1.9427635999999998E-2</v>
          </cell>
          <cell r="W25">
            <v>1.7058635999999999E-2</v>
          </cell>
          <cell r="X25">
            <v>1.7403636E-2</v>
          </cell>
          <cell r="Y25">
            <v>1.7058635999999999E-2</v>
          </cell>
          <cell r="Z25">
            <v>1.7058635999999999E-2</v>
          </cell>
          <cell r="AA25">
            <v>1.7297011000000001E-2</v>
          </cell>
          <cell r="AB25">
            <v>2.1255561100000001E-2</v>
          </cell>
          <cell r="AC25">
            <v>1.7297011000000001E-2</v>
          </cell>
          <cell r="AD25">
            <v>1.7297011000000001E-2</v>
          </cell>
          <cell r="AE25">
            <v>2.0372010999999999E-2</v>
          </cell>
          <cell r="AF25">
            <v>1.7297011000000001E-2</v>
          </cell>
          <cell r="AG25">
            <v>1.7458961200000001E-2</v>
          </cell>
          <cell r="AH25">
            <v>1.9887186300000002E-2</v>
          </cell>
          <cell r="AI25">
            <v>1.7458961200000001E-2</v>
          </cell>
          <cell r="AJ25">
            <v>1.7812586200000001E-2</v>
          </cell>
          <cell r="AK25">
            <v>1.7458961200000001E-2</v>
          </cell>
          <cell r="AL25">
            <v>1.7458961200000001E-2</v>
          </cell>
          <cell r="AM25">
            <v>1.7703295600000002E-2</v>
          </cell>
          <cell r="AN25">
            <v>2.1760809499999999E-2</v>
          </cell>
          <cell r="AO25">
            <v>1.7703295600000002E-2</v>
          </cell>
          <cell r="AP25">
            <v>1.7703295600000002E-2</v>
          </cell>
          <cell r="AQ25">
            <v>2.08551706E-2</v>
          </cell>
          <cell r="AR25">
            <v>1.7703295600000002E-2</v>
          </cell>
          <cell r="AS25">
            <v>1.8545762899999998E-2</v>
          </cell>
          <cell r="AT25">
            <v>2.1067228300000001E-2</v>
          </cell>
          <cell r="AU25">
            <v>1.8578297699999999E-2</v>
          </cell>
          <cell r="AV25">
            <v>1.89407633E-2</v>
          </cell>
          <cell r="AW25">
            <v>1.8578297699999999E-2</v>
          </cell>
          <cell r="AX25">
            <v>1.8578297699999999E-2</v>
          </cell>
          <cell r="AY25">
            <v>1.8828740600000001E-2</v>
          </cell>
          <cell r="AZ25">
            <v>2.2987692199999996E-2</v>
          </cell>
          <cell r="BA25">
            <v>1.8828740600000001E-2</v>
          </cell>
          <cell r="BB25">
            <v>1.8828740600000001E-2</v>
          </cell>
          <cell r="BC25">
            <v>2.2059412399999999E-2</v>
          </cell>
          <cell r="BD25">
            <v>1.8828740600000001E-2</v>
          </cell>
          <cell r="BE25">
            <v>1.8998889200000001E-2</v>
          </cell>
          <cell r="BF25">
            <v>2.1550043099999999E-2</v>
          </cell>
          <cell r="BG25">
            <v>1.8998889200000001E-2</v>
          </cell>
          <cell r="BH25">
            <v>1.9370416500000001E-2</v>
          </cell>
          <cell r="BI25">
            <v>1.8998889200000001E-2</v>
          </cell>
          <cell r="BJ25">
            <v>1.8998889200000001E-2</v>
          </cell>
          <cell r="BK25">
            <v>1.92555929E-2</v>
          </cell>
          <cell r="BL25">
            <v>2.3518518200000001E-2</v>
          </cell>
          <cell r="BM25">
            <v>1.92555929E-2</v>
          </cell>
          <cell r="BN25">
            <v>2.0009080000000002E-2</v>
          </cell>
          <cell r="BO25">
            <v>2.3320518700000001E-2</v>
          </cell>
          <cell r="BP25">
            <v>2.0009080000000002E-2</v>
          </cell>
          <cell r="BQ25">
            <v>2.0183482400000001E-2</v>
          </cell>
          <cell r="BR25">
            <v>2.2798415199999998E-2</v>
          </cell>
          <cell r="BS25">
            <v>2.0183482400000001E-2</v>
          </cell>
          <cell r="BT25">
            <v>2.0564297700000001E-2</v>
          </cell>
          <cell r="BU25">
            <v>2.0183482400000001E-2</v>
          </cell>
          <cell r="BV25">
            <v>2.0183482400000001E-2</v>
          </cell>
          <cell r="BX25">
            <v>0.20374635140000003</v>
          </cell>
          <cell r="BZ25" t="e">
            <v>#VALUE!</v>
          </cell>
          <cell r="CB25">
            <v>0.18277987000000001</v>
          </cell>
        </row>
        <row r="31">
          <cell r="A31" t="str">
            <v>Net Property Income</v>
          </cell>
          <cell r="B31">
            <v>0.63612377999999992</v>
          </cell>
          <cell r="C31">
            <v>5.1922850199999995E-2</v>
          </cell>
          <cell r="D31">
            <v>5.2186290499999989E-2</v>
          </cell>
          <cell r="E31">
            <v>5.2799300899999999E-2</v>
          </cell>
          <cell r="F31">
            <v>5.310918970000001E-2</v>
          </cell>
          <cell r="G31">
            <v>5.5673499500000015E-2</v>
          </cell>
          <cell r="H31">
            <v>4.9252328800000009E-2</v>
          </cell>
          <cell r="I31">
            <v>5.3623480799999998E-2</v>
          </cell>
          <cell r="J31">
            <v>5.8988949400000011E-2</v>
          </cell>
          <cell r="K31">
            <v>5.3623800500000006E-2</v>
          </cell>
          <cell r="L31">
            <v>5.3624060600000002E-2</v>
          </cell>
          <cell r="M31">
            <v>5.3599910599999995E-2</v>
          </cell>
          <cell r="N31">
            <v>5.382349639999999E-2</v>
          </cell>
          <cell r="O31">
            <v>5.5567496099999995E-2</v>
          </cell>
          <cell r="P31">
            <v>5.1705496099999998E-2</v>
          </cell>
          <cell r="Q31">
            <v>3.3449124799999994E-2</v>
          </cell>
          <cell r="R31">
            <v>4.40395549E-2</v>
          </cell>
          <cell r="S31">
            <v>5.0793689100000011E-2</v>
          </cell>
          <cell r="T31">
            <v>5.4308250599999996E-2</v>
          </cell>
          <cell r="U31">
            <v>5.4216730599999999E-2</v>
          </cell>
          <cell r="V31">
            <v>5.1847730600000003E-2</v>
          </cell>
          <cell r="W31">
            <v>5.4216730599999999E-2</v>
          </cell>
          <cell r="X31">
            <v>5.3871730600000001E-2</v>
          </cell>
          <cell r="Y31">
            <v>5.4216730599999999E-2</v>
          </cell>
          <cell r="Z31">
            <v>5.4216730599999999E-2</v>
          </cell>
          <cell r="AA31">
            <v>5.4284655800000012E-2</v>
          </cell>
          <cell r="AB31">
            <v>5.0326105700000012E-2</v>
          </cell>
          <cell r="AC31">
            <v>5.4284655800000012E-2</v>
          </cell>
          <cell r="AD31">
            <v>5.4284655800000012E-2</v>
          </cell>
          <cell r="AE31">
            <v>5.1209655800000017E-2</v>
          </cell>
          <cell r="AF31">
            <v>5.4819799299999999E-2</v>
          </cell>
          <cell r="AG31">
            <v>5.4726988300000001E-2</v>
          </cell>
          <cell r="AH31">
            <v>5.2298763200000001E-2</v>
          </cell>
          <cell r="AI31">
            <v>5.4726988300000001E-2</v>
          </cell>
          <cell r="AJ31">
            <v>5.4373363299999998E-2</v>
          </cell>
          <cell r="AK31">
            <v>5.4726988300000001E-2</v>
          </cell>
          <cell r="AL31">
            <v>5.4726988300000001E-2</v>
          </cell>
          <cell r="AM31">
            <v>5.4796611800000006E-2</v>
          </cell>
          <cell r="AN31">
            <v>5.0739097900000009E-2</v>
          </cell>
          <cell r="AO31">
            <v>5.5837937000000004E-2</v>
          </cell>
          <cell r="AP31">
            <v>5.7000594299999999E-2</v>
          </cell>
          <cell r="AQ31">
            <v>5.4364372800000005E-2</v>
          </cell>
          <cell r="AR31">
            <v>4.0220620699999994E-2</v>
          </cell>
          <cell r="AS31">
            <v>5.6253899800000007E-2</v>
          </cell>
          <cell r="AT31">
            <v>5.6274213500000003E-2</v>
          </cell>
          <cell r="AU31">
            <v>5.8763144100000012E-2</v>
          </cell>
          <cell r="AV31">
            <v>5.8400678500000011E-2</v>
          </cell>
          <cell r="AW31">
            <v>5.8763144100000012E-2</v>
          </cell>
          <cell r="AX31">
            <v>5.8763144100000012E-2</v>
          </cell>
          <cell r="AY31">
            <v>5.88345074E-2</v>
          </cell>
          <cell r="AZ31">
            <v>5.4675555800000011E-2</v>
          </cell>
          <cell r="BA31">
            <v>5.88345074E-2</v>
          </cell>
          <cell r="BB31">
            <v>5.88345074E-2</v>
          </cell>
          <cell r="BC31">
            <v>5.5603835600000005E-2</v>
          </cell>
          <cell r="BD31">
            <v>5.88345074E-2</v>
          </cell>
          <cell r="BE31">
            <v>5.8664358800000004E-2</v>
          </cell>
          <cell r="BF31">
            <v>5.6113204900000005E-2</v>
          </cell>
          <cell r="BG31">
            <v>5.8664358800000004E-2</v>
          </cell>
          <cell r="BH31">
            <v>5.8292831500000003E-2</v>
          </cell>
          <cell r="BI31">
            <v>5.8664358800000004E-2</v>
          </cell>
          <cell r="BJ31">
            <v>5.8664358800000004E-2</v>
          </cell>
          <cell r="BK31">
            <v>5.8737506599999996E-2</v>
          </cell>
          <cell r="BL31">
            <v>5.4474581299999991E-2</v>
          </cell>
          <cell r="BM31">
            <v>3.6960351999999995E-2</v>
          </cell>
          <cell r="BN31">
            <v>5.9918524700000003E-2</v>
          </cell>
          <cell r="BO31">
            <v>5.7041322999999991E-2</v>
          </cell>
          <cell r="BP31">
            <v>6.0352761699999993E-2</v>
          </cell>
          <cell r="BQ31">
            <v>6.0872188799999984E-2</v>
          </cell>
          <cell r="BR31">
            <v>5.8349478699999978E-2</v>
          </cell>
          <cell r="BS31">
            <v>6.0964411499999975E-2</v>
          </cell>
          <cell r="BT31">
            <v>6.0583596199999978E-2</v>
          </cell>
          <cell r="BU31">
            <v>6.0964411499999975E-2</v>
          </cell>
          <cell r="BV31">
            <v>6.0964411499999975E-2</v>
          </cell>
          <cell r="BX31">
            <v>0.64222715789999985</v>
          </cell>
          <cell r="BZ31" t="e">
            <v>#VALUE!</v>
          </cell>
          <cell r="CB31">
            <v>0.63612377999999992</v>
          </cell>
        </row>
        <row r="59">
          <cell r="A59" t="str">
            <v xml:space="preserve">Total Tangible CapEx </v>
          </cell>
          <cell r="B59">
            <v>0</v>
          </cell>
          <cell r="C59">
            <v>0</v>
          </cell>
          <cell r="D59">
            <v>0</v>
          </cell>
          <cell r="E59">
            <v>0</v>
          </cell>
          <cell r="F59">
            <v>0</v>
          </cell>
          <cell r="G59">
            <v>1.3845E-2</v>
          </cell>
          <cell r="H59">
            <v>0</v>
          </cell>
          <cell r="I59">
            <v>0</v>
          </cell>
          <cell r="J59">
            <v>0</v>
          </cell>
          <cell r="K59">
            <v>0</v>
          </cell>
          <cell r="L59">
            <v>0</v>
          </cell>
          <cell r="M59">
            <v>0</v>
          </cell>
          <cell r="N59">
            <v>0</v>
          </cell>
          <cell r="O59">
            <v>1.6670000000000001E-3</v>
          </cell>
          <cell r="P59">
            <v>1.6670000000000001E-3</v>
          </cell>
          <cell r="Q59">
            <v>1.9464593799999999E-2</v>
          </cell>
          <cell r="R59">
            <v>2.5879674999999998E-3</v>
          </cell>
          <cell r="S59">
            <v>2.712636E-3</v>
          </cell>
          <cell r="T59">
            <v>2.712636E-3</v>
          </cell>
          <cell r="U59">
            <v>2.712636E-3</v>
          </cell>
          <cell r="V59">
            <v>2.712636E-3</v>
          </cell>
          <cell r="W59">
            <v>2.712636E-3</v>
          </cell>
          <cell r="X59">
            <v>2.712636E-3</v>
          </cell>
          <cell r="Y59">
            <v>2.712636E-3</v>
          </cell>
          <cell r="Z59">
            <v>2.712636E-3</v>
          </cell>
          <cell r="AA59">
            <v>1.045636E-3</v>
          </cell>
          <cell r="AB59">
            <v>1.045636E-3</v>
          </cell>
          <cell r="AC59">
            <v>1.045636E-3</v>
          </cell>
          <cell r="AD59">
            <v>1.045636E-3</v>
          </cell>
          <cell r="AE59">
            <v>1.045636E-3</v>
          </cell>
          <cell r="AF59">
            <v>1.045636E-3</v>
          </cell>
          <cell r="AG59">
            <v>1.045636E-3</v>
          </cell>
          <cell r="AH59">
            <v>1.045636E-3</v>
          </cell>
          <cell r="AI59">
            <v>1.045636E-3</v>
          </cell>
          <cell r="AJ59">
            <v>1.045636E-3</v>
          </cell>
          <cell r="AK59">
            <v>1.045636E-3</v>
          </cell>
          <cell r="AL59">
            <v>1.045636E-3</v>
          </cell>
          <cell r="AM59">
            <v>1.045636E-3</v>
          </cell>
          <cell r="AN59">
            <v>1.045636E-3</v>
          </cell>
          <cell r="AO59">
            <v>1.045636E-3</v>
          </cell>
          <cell r="AP59">
            <v>1.045636E-3</v>
          </cell>
          <cell r="AQ59">
            <v>9.2449806999999988E-3</v>
          </cell>
          <cell r="AR59">
            <v>5.7419914999999998E-3</v>
          </cell>
          <cell r="AS59">
            <v>1.7221061999999985E-3</v>
          </cell>
          <cell r="AT59">
            <v>1.7546395000000001E-3</v>
          </cell>
          <cell r="AU59">
            <v>1.7546395000000001E-3</v>
          </cell>
          <cell r="AV59">
            <v>1.7546395000000001E-3</v>
          </cell>
          <cell r="AW59">
            <v>1.7546395000000001E-3</v>
          </cell>
          <cell r="AX59">
            <v>1.7546395000000001E-3</v>
          </cell>
          <cell r="AY59">
            <v>1.7546395000000001E-3</v>
          </cell>
          <cell r="AZ59">
            <v>1.7546395000000001E-3</v>
          </cell>
          <cell r="BA59">
            <v>1.7546395000000001E-3</v>
          </cell>
          <cell r="BB59">
            <v>1.7546395000000001E-3</v>
          </cell>
          <cell r="BC59">
            <v>1.7546395000000001E-3</v>
          </cell>
          <cell r="BD59">
            <v>1.7546395000000001E-3</v>
          </cell>
          <cell r="BE59">
            <v>1.7546395000000001E-3</v>
          </cell>
          <cell r="BF59">
            <v>1.7546395000000001E-3</v>
          </cell>
          <cell r="BG59">
            <v>1.7546395000000001E-3</v>
          </cell>
          <cell r="BH59">
            <v>1.7546395000000001E-3</v>
          </cell>
          <cell r="BI59">
            <v>1.7546395000000001E-3</v>
          </cell>
          <cell r="BJ59">
            <v>1.7546395000000001E-3</v>
          </cell>
          <cell r="BK59">
            <v>1.7546395000000001E-3</v>
          </cell>
          <cell r="BL59">
            <v>1.3875735199999999E-2</v>
          </cell>
          <cell r="BM59">
            <v>1.7546395000000001E-3</v>
          </cell>
          <cell r="BN59">
            <v>2.5081266E-3</v>
          </cell>
          <cell r="BO59">
            <v>2.5081266E-3</v>
          </cell>
          <cell r="BP59">
            <v>2.5081266E-3</v>
          </cell>
          <cell r="BQ59">
            <v>2.5081266E-3</v>
          </cell>
          <cell r="BR59">
            <v>2.5081266E-3</v>
          </cell>
          <cell r="BS59">
            <v>2.5081266E-3</v>
          </cell>
          <cell r="BT59">
            <v>2.5081266E-3</v>
          </cell>
          <cell r="BU59">
            <v>2.5081266E-3</v>
          </cell>
          <cell r="BV59">
            <v>2.5081266E-3</v>
          </cell>
          <cell r="BX59">
            <v>1.3845E-2</v>
          </cell>
          <cell r="BZ59">
            <v>0</v>
          </cell>
          <cell r="CB59">
            <v>0</v>
          </cell>
        </row>
        <row r="84">
          <cell r="A84" t="str">
            <v xml:space="preserve">Book Value of Property </v>
          </cell>
          <cell r="B84">
            <v>7.3</v>
          </cell>
          <cell r="C84">
            <v>7.3</v>
          </cell>
          <cell r="D84">
            <v>7.3</v>
          </cell>
          <cell r="E84">
            <v>7.3</v>
          </cell>
          <cell r="F84">
            <v>7.3</v>
          </cell>
          <cell r="G84">
            <v>7.3138449999999997</v>
          </cell>
          <cell r="H84">
            <v>8.8999600000000001</v>
          </cell>
          <cell r="I84">
            <v>8.8999600000000001</v>
          </cell>
          <cell r="J84">
            <v>8.8999600000000001</v>
          </cell>
          <cell r="K84">
            <v>8.8999600000000001</v>
          </cell>
          <cell r="L84">
            <v>8.8999600000000001</v>
          </cell>
          <cell r="M84">
            <v>8.8999600000000001</v>
          </cell>
          <cell r="N84">
            <v>8.8999600000000001</v>
          </cell>
          <cell r="O84">
            <v>8.9016269999999995</v>
          </cell>
          <cell r="P84">
            <v>8.9032939999999989</v>
          </cell>
          <cell r="Q84">
            <v>8.9227585937999994</v>
          </cell>
          <cell r="R84">
            <v>8.9871637578999994</v>
          </cell>
          <cell r="S84">
            <v>8.9888307578999989</v>
          </cell>
          <cell r="T84">
            <v>8.9904977578999983</v>
          </cell>
          <cell r="U84">
            <v>8.9921647578999977</v>
          </cell>
          <cell r="V84">
            <v>8.9938317578999971</v>
          </cell>
          <cell r="W84">
            <v>8.9954987578999965</v>
          </cell>
          <cell r="X84">
            <v>8.997165757899996</v>
          </cell>
          <cell r="Y84">
            <v>8.9988327578999954</v>
          </cell>
          <cell r="Z84">
            <v>9.0004997578999948</v>
          </cell>
          <cell r="AA84">
            <v>9.0004997578999948</v>
          </cell>
          <cell r="AB84">
            <v>9.0004997578999948</v>
          </cell>
          <cell r="AC84">
            <v>9.0004997578999948</v>
          </cell>
          <cell r="AD84">
            <v>9.0004997578999948</v>
          </cell>
          <cell r="AE84">
            <v>9.0004997578999948</v>
          </cell>
          <cell r="AF84">
            <v>9.0004997578999948</v>
          </cell>
          <cell r="AG84">
            <v>9.0004997578999948</v>
          </cell>
          <cell r="AH84">
            <v>9.0004997578999948</v>
          </cell>
          <cell r="AI84">
            <v>9.0004997578999948</v>
          </cell>
          <cell r="AJ84">
            <v>9.0004997578999948</v>
          </cell>
          <cell r="AK84">
            <v>9.0004997578999948</v>
          </cell>
          <cell r="AL84">
            <v>9.0004997578999948</v>
          </cell>
          <cell r="AM84">
            <v>9.0004997578999948</v>
          </cell>
          <cell r="AN84">
            <v>9.0004997578999948</v>
          </cell>
          <cell r="AO84">
            <v>9.0004997578999948</v>
          </cell>
          <cell r="AP84">
            <v>9.0004997578999948</v>
          </cell>
          <cell r="AQ84">
            <v>9.0086991025999943</v>
          </cell>
          <cell r="AR84">
            <v>9.0133954580999944</v>
          </cell>
          <cell r="AS84">
            <v>9.055935670999995</v>
          </cell>
          <cell r="AT84">
            <v>9.055935670999995</v>
          </cell>
          <cell r="AU84">
            <v>9.055935670999995</v>
          </cell>
          <cell r="AV84">
            <v>9.055935670999995</v>
          </cell>
          <cell r="AW84">
            <v>9.055935670999995</v>
          </cell>
          <cell r="AX84">
            <v>9.055935670999995</v>
          </cell>
          <cell r="AY84">
            <v>9.055935670999995</v>
          </cell>
          <cell r="AZ84">
            <v>9.055935670999995</v>
          </cell>
          <cell r="BA84">
            <v>9.055935670999995</v>
          </cell>
          <cell r="BB84">
            <v>9.055935670999995</v>
          </cell>
          <cell r="BC84">
            <v>9.055935670999995</v>
          </cell>
          <cell r="BD84">
            <v>9.055935670999995</v>
          </cell>
          <cell r="BE84">
            <v>9.055935670999995</v>
          </cell>
          <cell r="BF84">
            <v>9.055935670999995</v>
          </cell>
          <cell r="BG84">
            <v>9.055935670999995</v>
          </cell>
          <cell r="BH84">
            <v>9.055935670999995</v>
          </cell>
          <cell r="BI84">
            <v>9.055935670999995</v>
          </cell>
          <cell r="BJ84">
            <v>9.055935670999995</v>
          </cell>
          <cell r="BK84">
            <v>9.055935670999995</v>
          </cell>
          <cell r="BL84">
            <v>9.0680567666999945</v>
          </cell>
          <cell r="BM84">
            <v>9.0680567666999945</v>
          </cell>
          <cell r="BN84">
            <v>9.1132659932999953</v>
          </cell>
          <cell r="BO84">
            <v>9.1132659932999953</v>
          </cell>
          <cell r="BP84">
            <v>9.1132659932999953</v>
          </cell>
          <cell r="BQ84">
            <v>9.1132659932999953</v>
          </cell>
          <cell r="BR84">
            <v>9.1132659932999953</v>
          </cell>
          <cell r="BS84">
            <v>9.1132659932999953</v>
          </cell>
          <cell r="BT84">
            <v>9.1132659932999953</v>
          </cell>
          <cell r="BU84">
            <v>9.1132659932999953</v>
          </cell>
          <cell r="BV84">
            <v>9.1132659932999953</v>
          </cell>
          <cell r="BX84">
            <v>8.8999600000000001</v>
          </cell>
          <cell r="BZ84" t="e">
            <v>#VALUE!</v>
          </cell>
          <cell r="CB84">
            <v>7.3</v>
          </cell>
        </row>
      </sheetData>
      <sheetData sheetId="37" refreshError="1">
        <row r="16">
          <cell r="A16" t="str">
            <v>Gross Income</v>
          </cell>
          <cell r="B16">
            <v>0.74834628000000003</v>
          </cell>
          <cell r="C16">
            <v>0.12196532809999999</v>
          </cell>
          <cell r="D16">
            <v>9.2459328100000002E-2</v>
          </cell>
          <cell r="E16">
            <v>0.1228213281</v>
          </cell>
          <cell r="F16">
            <v>7.9931937499999994E-2</v>
          </cell>
          <cell r="G16">
            <v>0.11757153709999998</v>
          </cell>
          <cell r="H16">
            <v>0.11639646880000001</v>
          </cell>
          <cell r="I16">
            <v>0.11935775</v>
          </cell>
          <cell r="J16">
            <v>0.11510024219999999</v>
          </cell>
          <cell r="K16">
            <v>0.11489124219999999</v>
          </cell>
          <cell r="L16">
            <v>0.1155772422</v>
          </cell>
          <cell r="M16">
            <v>0.1246712422</v>
          </cell>
          <cell r="N16">
            <v>0.1158720781</v>
          </cell>
          <cell r="O16">
            <v>0.1172123281</v>
          </cell>
          <cell r="P16">
            <v>0.1172123281</v>
          </cell>
          <cell r="Q16">
            <v>0.1172123281</v>
          </cell>
          <cell r="R16">
            <v>0.1172123281</v>
          </cell>
          <cell r="S16">
            <v>0.1172123281</v>
          </cell>
          <cell r="T16">
            <v>0.119689875</v>
          </cell>
          <cell r="U16">
            <v>0.1201663281</v>
          </cell>
          <cell r="V16">
            <v>0.1201663281</v>
          </cell>
          <cell r="W16">
            <v>0.1201663281</v>
          </cell>
          <cell r="X16">
            <v>0.1201663281</v>
          </cell>
          <cell r="Y16">
            <v>0.1201663281</v>
          </cell>
          <cell r="Z16">
            <v>0.1201663281</v>
          </cell>
          <cell r="AA16">
            <v>0.12041118449999999</v>
          </cell>
          <cell r="AB16">
            <v>0.12041118449999999</v>
          </cell>
          <cell r="AC16">
            <v>0.12041118449999999</v>
          </cell>
          <cell r="AD16">
            <v>0.12041118449999999</v>
          </cell>
          <cell r="AE16">
            <v>0.12041118449999999</v>
          </cell>
          <cell r="AF16">
            <v>0.1229568633</v>
          </cell>
          <cell r="AG16">
            <v>0.12344641889999999</v>
          </cell>
          <cell r="AH16">
            <v>0.12344641889999999</v>
          </cell>
          <cell r="AI16">
            <v>0.12344641889999999</v>
          </cell>
          <cell r="AJ16">
            <v>0.12344641889999999</v>
          </cell>
          <cell r="AK16">
            <v>0.12344641889999999</v>
          </cell>
          <cell r="AL16">
            <v>0.12344641889999999</v>
          </cell>
          <cell r="AM16">
            <v>0.1236973965</v>
          </cell>
          <cell r="AN16">
            <v>0.1236973965</v>
          </cell>
          <cell r="AO16">
            <v>0.1236973965</v>
          </cell>
          <cell r="AP16">
            <v>0.1236973965</v>
          </cell>
          <cell r="AQ16">
            <v>0.1236973965</v>
          </cell>
          <cell r="AR16">
            <v>0.12631308399999999</v>
          </cell>
          <cell r="AS16">
            <v>0.12681609960000001</v>
          </cell>
          <cell r="AT16">
            <v>0.12681609960000001</v>
          </cell>
          <cell r="AU16">
            <v>0.12681609960000001</v>
          </cell>
          <cell r="AV16">
            <v>0.12681609960000001</v>
          </cell>
          <cell r="AW16">
            <v>0.12681609960000001</v>
          </cell>
          <cell r="AX16">
            <v>0.12681609960000001</v>
          </cell>
          <cell r="AY16">
            <v>0.12707335150000001</v>
          </cell>
          <cell r="AZ16">
            <v>0.12707335150000001</v>
          </cell>
          <cell r="BA16">
            <v>0.12707335150000001</v>
          </cell>
          <cell r="BB16">
            <v>0.12707335150000001</v>
          </cell>
          <cell r="BC16">
            <v>0.12707335150000001</v>
          </cell>
          <cell r="BD16">
            <v>0.12976096870000001</v>
          </cell>
          <cell r="BE16">
            <v>0.13027782030000001</v>
          </cell>
          <cell r="BF16">
            <v>0.13027782030000001</v>
          </cell>
          <cell r="BG16">
            <v>0.13027782030000001</v>
          </cell>
          <cell r="BH16">
            <v>0.13027782030000001</v>
          </cell>
          <cell r="BI16">
            <v>0.13027782030000001</v>
          </cell>
          <cell r="BJ16">
            <v>0.13027782030000001</v>
          </cell>
          <cell r="BK16">
            <v>0.13054150389999999</v>
          </cell>
          <cell r="BL16">
            <v>0.13054150389999999</v>
          </cell>
          <cell r="BM16">
            <v>0.13054150389999999</v>
          </cell>
          <cell r="BN16">
            <v>0.13054150389999999</v>
          </cell>
          <cell r="BO16">
            <v>0.13054150389999999</v>
          </cell>
          <cell r="BP16">
            <v>0.13330303509999999</v>
          </cell>
          <cell r="BQ16">
            <v>0.13383409760000001</v>
          </cell>
          <cell r="BR16">
            <v>0.13383409760000001</v>
          </cell>
          <cell r="BS16">
            <v>0.13383409760000001</v>
          </cell>
          <cell r="BT16">
            <v>0.13383409760000001</v>
          </cell>
          <cell r="BU16">
            <v>0.13383409760000001</v>
          </cell>
          <cell r="BV16">
            <v>0.13383409760000001</v>
          </cell>
          <cell r="BX16">
            <v>1.3566157246000001</v>
          </cell>
          <cell r="BZ16">
            <v>0.134104373</v>
          </cell>
          <cell r="CB16">
            <v>0.74834628000000003</v>
          </cell>
        </row>
        <row r="25">
          <cell r="A25" t="str">
            <v>Total Expenses</v>
          </cell>
          <cell r="B25">
            <v>0.10210369999999999</v>
          </cell>
          <cell r="C25">
            <v>3.047412E-2</v>
          </cell>
          <cell r="D25">
            <v>-1.7407395000000017E-3</v>
          </cell>
          <cell r="E25">
            <v>2.8821159799999999E-2</v>
          </cell>
          <cell r="F25">
            <v>4.6602084533333338E-2</v>
          </cell>
          <cell r="G25">
            <v>2.3256391233333333E-2</v>
          </cell>
          <cell r="H25">
            <v>1.4145021133333335E-2</v>
          </cell>
          <cell r="I25">
            <v>2.353517133333333E-2</v>
          </cell>
          <cell r="J25">
            <v>5.4039737060931591E-3</v>
          </cell>
          <cell r="K25">
            <v>1.7786011333333331E-2</v>
          </cell>
          <cell r="L25">
            <v>1.8472251333333335E-2</v>
          </cell>
          <cell r="M25">
            <v>2.7590571533333334E-2</v>
          </cell>
          <cell r="N25">
            <v>1.89890328E-2</v>
          </cell>
          <cell r="O25">
            <v>2.0338032799999999E-2</v>
          </cell>
          <cell r="P25">
            <v>2.2793032799999998E-2</v>
          </cell>
          <cell r="Q25">
            <v>2.0338032799999999E-2</v>
          </cell>
          <cell r="R25">
            <v>2.0338032799999999E-2</v>
          </cell>
          <cell r="S25">
            <v>2.0338032799999999E-2</v>
          </cell>
          <cell r="T25">
            <v>2.0338032799999999E-2</v>
          </cell>
          <cell r="U25">
            <v>2.0338032799999999E-2</v>
          </cell>
          <cell r="V25">
            <v>2.1462032799999999E-2</v>
          </cell>
          <cell r="W25">
            <v>2.0338032799999999E-2</v>
          </cell>
          <cell r="X25">
            <v>2.0338032799999999E-2</v>
          </cell>
          <cell r="Y25">
            <v>2.0338032799999999E-2</v>
          </cell>
          <cell r="Z25">
            <v>2.0338032799999999E-2</v>
          </cell>
          <cell r="AA25">
            <v>2.0588682899999999E-2</v>
          </cell>
          <cell r="AB25">
            <v>2.31050579E-2</v>
          </cell>
          <cell r="AC25">
            <v>2.0588682899999999E-2</v>
          </cell>
          <cell r="AD25">
            <v>2.0588682899999999E-2</v>
          </cell>
          <cell r="AE25">
            <v>2.0588682899999999E-2</v>
          </cell>
          <cell r="AF25">
            <v>2.0588682899999999E-2</v>
          </cell>
          <cell r="AG25">
            <v>2.0588682899999999E-2</v>
          </cell>
          <cell r="AH25">
            <v>2.1740782899999995E-2</v>
          </cell>
          <cell r="AI25">
            <v>2.0588682899999999E-2</v>
          </cell>
          <cell r="AJ25">
            <v>2.0588682899999999E-2</v>
          </cell>
          <cell r="AK25">
            <v>2.0588682899999999E-2</v>
          </cell>
          <cell r="AL25">
            <v>2.0588682899999999E-2</v>
          </cell>
          <cell r="AM25">
            <v>2.0845599199999999E-2</v>
          </cell>
          <cell r="AN25">
            <v>2.3424883599999998E-2</v>
          </cell>
          <cell r="AO25">
            <v>2.0845599199999999E-2</v>
          </cell>
          <cell r="AP25">
            <v>2.0845599199999999E-2</v>
          </cell>
          <cell r="AQ25">
            <v>2.0845599199999999E-2</v>
          </cell>
          <cell r="AR25">
            <v>2.0845599199999999E-2</v>
          </cell>
          <cell r="AS25">
            <v>2.0845599199999999E-2</v>
          </cell>
          <cell r="AT25">
            <v>2.2026501700000003E-2</v>
          </cell>
          <cell r="AU25">
            <v>2.0845599199999999E-2</v>
          </cell>
          <cell r="AV25">
            <v>2.0845599199999999E-2</v>
          </cell>
          <cell r="AW25">
            <v>2.0845599199999999E-2</v>
          </cell>
          <cell r="AX25">
            <v>2.0845599199999999E-2</v>
          </cell>
          <cell r="AY25">
            <v>2.1108938299999994E-2</v>
          </cell>
          <cell r="AZ25">
            <v>2.3752704899999998E-2</v>
          </cell>
          <cell r="BA25">
            <v>2.1108938299999994E-2</v>
          </cell>
          <cell r="BB25">
            <v>2.1108938299999994E-2</v>
          </cell>
          <cell r="BC25">
            <v>2.1108938299999994E-2</v>
          </cell>
          <cell r="BD25">
            <v>2.1108938299999994E-2</v>
          </cell>
          <cell r="BE25">
            <v>2.1108938299999994E-2</v>
          </cell>
          <cell r="BF25">
            <v>2.2319363399999997E-2</v>
          </cell>
          <cell r="BG25">
            <v>2.1108938299999994E-2</v>
          </cell>
          <cell r="BH25">
            <v>2.1108938299999994E-2</v>
          </cell>
          <cell r="BI25">
            <v>2.1108938299999994E-2</v>
          </cell>
          <cell r="BJ25">
            <v>2.1108938299999994E-2</v>
          </cell>
          <cell r="BK25">
            <v>2.1378860999999999E-2</v>
          </cell>
          <cell r="BL25">
            <v>2.4088721599999998E-2</v>
          </cell>
          <cell r="BM25">
            <v>2.1378860999999999E-2</v>
          </cell>
          <cell r="BN25">
            <v>2.1378860999999999E-2</v>
          </cell>
          <cell r="BO25">
            <v>2.1378860999999999E-2</v>
          </cell>
          <cell r="BP25">
            <v>2.1378860999999999E-2</v>
          </cell>
          <cell r="BQ25">
            <v>2.1378860999999999E-2</v>
          </cell>
          <cell r="BR25">
            <v>2.26195467E-2</v>
          </cell>
          <cell r="BS25">
            <v>2.1378860999999999E-2</v>
          </cell>
          <cell r="BT25">
            <v>2.1378860999999999E-2</v>
          </cell>
          <cell r="BU25">
            <v>2.1378860999999999E-2</v>
          </cell>
          <cell r="BV25">
            <v>2.1378860999999999E-2</v>
          </cell>
          <cell r="BX25">
            <v>0.25333504923942646</v>
          </cell>
          <cell r="BZ25" t="e">
            <v>#VALUE!</v>
          </cell>
          <cell r="CB25">
            <v>0.10210369999999999</v>
          </cell>
        </row>
        <row r="31">
          <cell r="A31" t="str">
            <v>Net Property Income</v>
          </cell>
          <cell r="B31">
            <v>0.64624258000000001</v>
          </cell>
          <cell r="C31">
            <v>9.1491208099999999E-2</v>
          </cell>
          <cell r="D31">
            <v>9.4200067600000006E-2</v>
          </cell>
          <cell r="E31">
            <v>9.4000168300000006E-2</v>
          </cell>
          <cell r="F31">
            <v>3.3329852966666657E-2</v>
          </cell>
          <cell r="G31">
            <v>9.4315145866666644E-2</v>
          </cell>
          <cell r="H31">
            <v>0.10225144766666668</v>
          </cell>
          <cell r="I31">
            <v>9.5822578666666672E-2</v>
          </cell>
          <cell r="J31">
            <v>0.10969626849390683</v>
          </cell>
          <cell r="K31">
            <v>9.710523086666667E-2</v>
          </cell>
          <cell r="L31">
            <v>9.7104990866666657E-2</v>
          </cell>
          <cell r="M31">
            <v>9.7080670666666674E-2</v>
          </cell>
          <cell r="N31">
            <v>9.6883045299999998E-2</v>
          </cell>
          <cell r="O31">
            <v>9.6874295299999996E-2</v>
          </cell>
          <cell r="P31">
            <v>9.4419295299999997E-2</v>
          </cell>
          <cell r="Q31">
            <v>9.6874295299999996E-2</v>
          </cell>
          <cell r="R31">
            <v>9.6874295299999996E-2</v>
          </cell>
          <cell r="S31">
            <v>9.6874295299999996E-2</v>
          </cell>
          <cell r="T31">
            <v>9.9351842199999998E-2</v>
          </cell>
          <cell r="U31">
            <v>9.9828295299999995E-2</v>
          </cell>
          <cell r="V31">
            <v>9.8704295299999995E-2</v>
          </cell>
          <cell r="W31">
            <v>9.9828295299999995E-2</v>
          </cell>
          <cell r="X31">
            <v>9.9828295299999995E-2</v>
          </cell>
          <cell r="Y31">
            <v>9.9828295299999995E-2</v>
          </cell>
          <cell r="Z31">
            <v>9.9828295299999995E-2</v>
          </cell>
          <cell r="AA31">
            <v>9.9822501599999988E-2</v>
          </cell>
          <cell r="AB31">
            <v>9.7306126599999987E-2</v>
          </cell>
          <cell r="AC31">
            <v>9.9822501599999988E-2</v>
          </cell>
          <cell r="AD31">
            <v>9.9822501599999988E-2</v>
          </cell>
          <cell r="AE31">
            <v>9.9822501599999988E-2</v>
          </cell>
          <cell r="AF31">
            <v>0.10236818039999999</v>
          </cell>
          <cell r="AG31">
            <v>0.10285773599999999</v>
          </cell>
          <cell r="AH31">
            <v>0.101705636</v>
          </cell>
          <cell r="AI31">
            <v>0.10285773599999999</v>
          </cell>
          <cell r="AJ31">
            <v>0.10285773599999999</v>
          </cell>
          <cell r="AK31">
            <v>0.10285773599999999</v>
          </cell>
          <cell r="AL31">
            <v>0.10285773599999999</v>
          </cell>
          <cell r="AM31">
            <v>0.10285179730000001</v>
          </cell>
          <cell r="AN31">
            <v>0.1002725129</v>
          </cell>
          <cell r="AO31">
            <v>0.10285179730000001</v>
          </cell>
          <cell r="AP31">
            <v>0.10285179730000001</v>
          </cell>
          <cell r="AQ31">
            <v>0.10285179730000001</v>
          </cell>
          <cell r="AR31">
            <v>0.1054674848</v>
          </cell>
          <cell r="AS31">
            <v>0.10597050040000001</v>
          </cell>
          <cell r="AT31">
            <v>0.1047895979</v>
          </cell>
          <cell r="AU31">
            <v>0.10597050040000001</v>
          </cell>
          <cell r="AV31">
            <v>0.10597050040000001</v>
          </cell>
          <cell r="AW31">
            <v>0.10597050040000001</v>
          </cell>
          <cell r="AX31">
            <v>0.10597050040000001</v>
          </cell>
          <cell r="AY31">
            <v>0.10596441320000002</v>
          </cell>
          <cell r="AZ31">
            <v>0.10332064660000001</v>
          </cell>
          <cell r="BA31">
            <v>0.10596441320000002</v>
          </cell>
          <cell r="BB31">
            <v>0.10596441320000002</v>
          </cell>
          <cell r="BC31">
            <v>0.10596441320000002</v>
          </cell>
          <cell r="BD31">
            <v>0.10865203040000002</v>
          </cell>
          <cell r="BE31">
            <v>0.10916888200000002</v>
          </cell>
          <cell r="BF31">
            <v>0.10795845690000001</v>
          </cell>
          <cell r="BG31">
            <v>0.10916888200000002</v>
          </cell>
          <cell r="BH31">
            <v>0.10916888200000002</v>
          </cell>
          <cell r="BI31">
            <v>0.10916888200000002</v>
          </cell>
          <cell r="BJ31">
            <v>0.10916888200000002</v>
          </cell>
          <cell r="BK31">
            <v>0.1091626429</v>
          </cell>
          <cell r="BL31">
            <v>0.10645278229999999</v>
          </cell>
          <cell r="BM31">
            <v>0.1091626429</v>
          </cell>
          <cell r="BN31">
            <v>0.1091626429</v>
          </cell>
          <cell r="BO31">
            <v>0.1091626429</v>
          </cell>
          <cell r="BP31">
            <v>0.1119241741</v>
          </cell>
          <cell r="BQ31">
            <v>0.11245523660000001</v>
          </cell>
          <cell r="BR31">
            <v>0.11121455090000001</v>
          </cell>
          <cell r="BS31">
            <v>0.11245523660000001</v>
          </cell>
          <cell r="BT31">
            <v>0.11245523660000001</v>
          </cell>
          <cell r="BU31">
            <v>0.11245523660000001</v>
          </cell>
          <cell r="BV31">
            <v>0.11245523660000001</v>
          </cell>
          <cell r="BX31">
            <v>1.1032806753605737</v>
          </cell>
          <cell r="BZ31" t="e">
            <v>#VALUE!</v>
          </cell>
          <cell r="CB31">
            <v>0.64624258000000001</v>
          </cell>
        </row>
        <row r="59">
          <cell r="A59" t="str">
            <v xml:space="preserve">Total Tangible CapEx </v>
          </cell>
          <cell r="B59">
            <v>16.837611211514602</v>
          </cell>
          <cell r="C59">
            <v>7.9086760000000006E-2</v>
          </cell>
          <cell r="D59">
            <v>1.0089239999999999E-2</v>
          </cell>
          <cell r="E59">
            <v>1.0089239999999999E-2</v>
          </cell>
          <cell r="F59">
            <v>1.6446705333333332E-2</v>
          </cell>
          <cell r="G59">
            <v>1.0312031333333332E-2</v>
          </cell>
          <cell r="H59">
            <v>1.0312031333333332E-2</v>
          </cell>
          <cell r="I59">
            <v>1.0312031333333332E-2</v>
          </cell>
          <cell r="J59">
            <v>-2.279456293906842E-3</v>
          </cell>
          <cell r="K59">
            <v>1.0312031333333332E-2</v>
          </cell>
          <cell r="L59">
            <v>1.0312031333333332E-2</v>
          </cell>
          <cell r="M59">
            <v>1.0312031333333332E-2</v>
          </cell>
          <cell r="N59">
            <v>1.0312032799999999E-2</v>
          </cell>
          <cell r="O59">
            <v>1.0312032799999999E-2</v>
          </cell>
          <cell r="P59">
            <v>1.0312032799999999E-2</v>
          </cell>
          <cell r="Q59">
            <v>1.0312032799999999E-2</v>
          </cell>
          <cell r="R59">
            <v>1.0312032799999999E-2</v>
          </cell>
          <cell r="S59">
            <v>1.0312032799999999E-2</v>
          </cell>
          <cell r="T59">
            <v>1.0312032799999999E-2</v>
          </cell>
          <cell r="U59">
            <v>1.0312032799999999E-2</v>
          </cell>
          <cell r="V59">
            <v>1.0312032799999999E-2</v>
          </cell>
          <cell r="W59">
            <v>1.0312032799999999E-2</v>
          </cell>
          <cell r="X59">
            <v>1.0312032799999999E-2</v>
          </cell>
          <cell r="Y59">
            <v>1.0312032799999999E-2</v>
          </cell>
          <cell r="Z59">
            <v>1.0312032799999999E-2</v>
          </cell>
          <cell r="AA59">
            <v>1.0312032799999999E-2</v>
          </cell>
          <cell r="AB59">
            <v>1.0312032799999999E-2</v>
          </cell>
          <cell r="AC59">
            <v>1.0312032799999999E-2</v>
          </cell>
          <cell r="AD59">
            <v>1.0312032799999999E-2</v>
          </cell>
          <cell r="AE59">
            <v>1.0312032799999999E-2</v>
          </cell>
          <cell r="AF59">
            <v>1.0312032799999999E-2</v>
          </cell>
          <cell r="AG59">
            <v>1.0312032799999999E-2</v>
          </cell>
          <cell r="AH59">
            <v>1.0312032799999999E-2</v>
          </cell>
          <cell r="AI59">
            <v>1.0312032799999999E-2</v>
          </cell>
          <cell r="AJ59">
            <v>1.0312032799999999E-2</v>
          </cell>
          <cell r="AK59">
            <v>1.0312032799999999E-2</v>
          </cell>
          <cell r="AL59">
            <v>1.0312032799999999E-2</v>
          </cell>
          <cell r="AM59">
            <v>1.0312032799999999E-2</v>
          </cell>
          <cell r="AN59">
            <v>1.0312032799999999E-2</v>
          </cell>
          <cell r="AO59">
            <v>1.0312032799999999E-2</v>
          </cell>
          <cell r="AP59">
            <v>1.0312032799999999E-2</v>
          </cell>
          <cell r="AQ59">
            <v>1.0312032799999999E-2</v>
          </cell>
          <cell r="AR59">
            <v>1.0312032799999999E-2</v>
          </cell>
          <cell r="AS59">
            <v>1.0312032799999999E-2</v>
          </cell>
          <cell r="AT59">
            <v>1.0312032799999999E-2</v>
          </cell>
          <cell r="AU59">
            <v>1.0312032799999999E-2</v>
          </cell>
          <cell r="AV59">
            <v>1.0312032799999999E-2</v>
          </cell>
          <cell r="AW59">
            <v>1.0312032799999999E-2</v>
          </cell>
          <cell r="AX59">
            <v>1.0312032799999999E-2</v>
          </cell>
          <cell r="AY59">
            <v>1.0312032799999999E-2</v>
          </cell>
          <cell r="AZ59">
            <v>1.0312032799999999E-2</v>
          </cell>
          <cell r="BA59">
            <v>1.0312032799999999E-2</v>
          </cell>
          <cell r="BB59">
            <v>1.0312032799999999E-2</v>
          </cell>
          <cell r="BC59">
            <v>1.0312032799999999E-2</v>
          </cell>
          <cell r="BD59">
            <v>1.0312032799999999E-2</v>
          </cell>
          <cell r="BE59">
            <v>1.0312032799999999E-2</v>
          </cell>
          <cell r="BF59">
            <v>1.0312032799999999E-2</v>
          </cell>
          <cell r="BG59">
            <v>1.0312032799999999E-2</v>
          </cell>
          <cell r="BH59">
            <v>1.0312032799999999E-2</v>
          </cell>
          <cell r="BI59">
            <v>1.0312032799999999E-2</v>
          </cell>
          <cell r="BJ59">
            <v>1.0312032799999999E-2</v>
          </cell>
          <cell r="BK59">
            <v>1.0312032799999999E-2</v>
          </cell>
          <cell r="BL59">
            <v>1.0312032799999999E-2</v>
          </cell>
          <cell r="BM59">
            <v>1.0312032799999999E-2</v>
          </cell>
          <cell r="BN59">
            <v>1.0312032799999999E-2</v>
          </cell>
          <cell r="BO59">
            <v>1.0312032799999999E-2</v>
          </cell>
          <cell r="BP59">
            <v>1.0312032799999999E-2</v>
          </cell>
          <cell r="BQ59">
            <v>1.0312032799999999E-2</v>
          </cell>
          <cell r="BR59">
            <v>1.0312032799999999E-2</v>
          </cell>
          <cell r="BS59">
            <v>1.0312032799999999E-2</v>
          </cell>
          <cell r="BT59">
            <v>1.0312032799999999E-2</v>
          </cell>
          <cell r="BU59">
            <v>1.0312032799999999E-2</v>
          </cell>
          <cell r="BV59">
            <v>1.0312032799999999E-2</v>
          </cell>
          <cell r="BX59">
            <v>0.18561670983942649</v>
          </cell>
          <cell r="BZ59">
            <v>0</v>
          </cell>
          <cell r="CB59">
            <v>16.837611211514602</v>
          </cell>
        </row>
        <row r="84">
          <cell r="A84" t="str">
            <v xml:space="preserve">Book Value of Property </v>
          </cell>
          <cell r="B84">
            <v>25.352250999999999</v>
          </cell>
          <cell r="C84">
            <v>27.168314519999999</v>
          </cell>
          <cell r="D84">
            <v>27.168314519999999</v>
          </cell>
          <cell r="E84">
            <v>27.168314519999999</v>
          </cell>
          <cell r="F84">
            <v>27.2084171606</v>
          </cell>
          <cell r="G84">
            <v>27.2084171606</v>
          </cell>
          <cell r="H84">
            <v>27.2084171606</v>
          </cell>
          <cell r="I84">
            <v>27.2084171606</v>
          </cell>
          <cell r="J84">
            <v>27.2084171606</v>
          </cell>
          <cell r="K84">
            <v>27.2084171606</v>
          </cell>
          <cell r="L84">
            <v>27.2084171606</v>
          </cell>
          <cell r="M84">
            <v>27.2084171606</v>
          </cell>
          <cell r="N84">
            <v>27.2084171606</v>
          </cell>
          <cell r="O84">
            <v>27.2084171606</v>
          </cell>
          <cell r="P84">
            <v>27.2084171606</v>
          </cell>
          <cell r="Q84">
            <v>27.2084171606</v>
          </cell>
          <cell r="R84">
            <v>27.2084171606</v>
          </cell>
          <cell r="S84">
            <v>27.2084171606</v>
          </cell>
          <cell r="T84">
            <v>27.2084171606</v>
          </cell>
          <cell r="U84">
            <v>27.2084171606</v>
          </cell>
          <cell r="V84">
            <v>27.2084171606</v>
          </cell>
          <cell r="W84">
            <v>27.2084171606</v>
          </cell>
          <cell r="X84">
            <v>27.2084171606</v>
          </cell>
          <cell r="Y84">
            <v>27.2084171606</v>
          </cell>
          <cell r="Z84">
            <v>27.2084171606</v>
          </cell>
          <cell r="AA84">
            <v>27.2084171606</v>
          </cell>
          <cell r="AB84">
            <v>27.2084171606</v>
          </cell>
          <cell r="AC84">
            <v>27.2084171606</v>
          </cell>
          <cell r="AD84">
            <v>27.2084171606</v>
          </cell>
          <cell r="AE84">
            <v>27.2084171606</v>
          </cell>
          <cell r="AF84">
            <v>27.2084171606</v>
          </cell>
          <cell r="AG84">
            <v>27.2084171606</v>
          </cell>
          <cell r="AH84">
            <v>27.2084171606</v>
          </cell>
          <cell r="AI84">
            <v>27.2084171606</v>
          </cell>
          <cell r="AJ84">
            <v>27.2084171606</v>
          </cell>
          <cell r="AK84">
            <v>27.2084171606</v>
          </cell>
          <cell r="AL84">
            <v>27.2084171606</v>
          </cell>
          <cell r="AM84">
            <v>27.2084171606</v>
          </cell>
          <cell r="AN84">
            <v>27.2084171606</v>
          </cell>
          <cell r="AO84">
            <v>27.2084171606</v>
          </cell>
          <cell r="AP84">
            <v>27.2084171606</v>
          </cell>
          <cell r="AQ84">
            <v>27.2084171606</v>
          </cell>
          <cell r="AR84">
            <v>27.2084171606</v>
          </cell>
          <cell r="AS84">
            <v>27.2084171606</v>
          </cell>
          <cell r="AT84">
            <v>27.2084171606</v>
          </cell>
          <cell r="AU84">
            <v>27.2084171606</v>
          </cell>
          <cell r="AV84">
            <v>27.2084171606</v>
          </cell>
          <cell r="AW84">
            <v>27.2084171606</v>
          </cell>
          <cell r="AX84">
            <v>27.2084171606</v>
          </cell>
          <cell r="AY84">
            <v>27.2084171606</v>
          </cell>
          <cell r="AZ84">
            <v>27.2084171606</v>
          </cell>
          <cell r="BA84">
            <v>27.2084171606</v>
          </cell>
          <cell r="BB84">
            <v>27.2084171606</v>
          </cell>
          <cell r="BC84">
            <v>27.2084171606</v>
          </cell>
          <cell r="BD84">
            <v>27.2084171606</v>
          </cell>
          <cell r="BE84">
            <v>27.2084171606</v>
          </cell>
          <cell r="BF84">
            <v>27.2084171606</v>
          </cell>
          <cell r="BG84">
            <v>27.2084171606</v>
          </cell>
          <cell r="BH84">
            <v>27.2084171606</v>
          </cell>
          <cell r="BI84">
            <v>27.2084171606</v>
          </cell>
          <cell r="BJ84">
            <v>27.2084171606</v>
          </cell>
          <cell r="BK84">
            <v>27.2084171606</v>
          </cell>
          <cell r="BL84">
            <v>27.2084171606</v>
          </cell>
          <cell r="BM84">
            <v>27.2084171606</v>
          </cell>
          <cell r="BN84">
            <v>27.2084171606</v>
          </cell>
          <cell r="BO84">
            <v>27.2084171606</v>
          </cell>
          <cell r="BP84">
            <v>27.2084171606</v>
          </cell>
          <cell r="BQ84">
            <v>27.2084171606</v>
          </cell>
          <cell r="BR84">
            <v>27.2084171606</v>
          </cell>
          <cell r="BS84">
            <v>27.2084171606</v>
          </cell>
          <cell r="BT84">
            <v>27.2084171606</v>
          </cell>
          <cell r="BU84">
            <v>27.2084171606</v>
          </cell>
          <cell r="BV84">
            <v>27.2084171606</v>
          </cell>
          <cell r="BX84">
            <v>27.2084171606</v>
          </cell>
          <cell r="BZ84" t="e">
            <v>#VALUE!</v>
          </cell>
          <cell r="CB84">
            <v>41.986109049999996</v>
          </cell>
        </row>
      </sheetData>
      <sheetData sheetId="38"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0.26731598049999999</v>
          </cell>
          <cell r="U16">
            <v>0.67792918359999998</v>
          </cell>
          <cell r="V16">
            <v>0.67792918359999998</v>
          </cell>
          <cell r="W16">
            <v>0.67792918359999998</v>
          </cell>
          <cell r="X16">
            <v>0.67792918359999998</v>
          </cell>
          <cell r="Y16">
            <v>0.67792918359999998</v>
          </cell>
          <cell r="Z16">
            <v>0.67792918359999998</v>
          </cell>
          <cell r="AA16">
            <v>0.67792918359999998</v>
          </cell>
          <cell r="AB16">
            <v>0.67792918359999998</v>
          </cell>
          <cell r="AC16">
            <v>0.67792918359999998</v>
          </cell>
          <cell r="AD16">
            <v>0.67792918359999998</v>
          </cell>
          <cell r="AE16">
            <v>0.67792918359999998</v>
          </cell>
          <cell r="AF16">
            <v>0.6852803516</v>
          </cell>
          <cell r="AG16">
            <v>0.69657222660000007</v>
          </cell>
          <cell r="AH16">
            <v>0.69657222660000007</v>
          </cell>
          <cell r="AI16">
            <v>0.69657222660000007</v>
          </cell>
          <cell r="AJ16">
            <v>0.69657222660000007</v>
          </cell>
          <cell r="AK16">
            <v>0.69657222660000007</v>
          </cell>
          <cell r="AL16">
            <v>0.69657222660000007</v>
          </cell>
          <cell r="AM16">
            <v>0.69657222660000007</v>
          </cell>
          <cell r="AN16">
            <v>0.69657222660000007</v>
          </cell>
          <cell r="AO16">
            <v>0.69657222660000007</v>
          </cell>
          <cell r="AP16">
            <v>0.69657222660000007</v>
          </cell>
          <cell r="AQ16">
            <v>0.69657222660000007</v>
          </cell>
          <cell r="AR16">
            <v>0.70412557419999999</v>
          </cell>
          <cell r="AS16">
            <v>0.7157280117</v>
          </cell>
          <cell r="AT16">
            <v>0.7157280117</v>
          </cell>
          <cell r="AU16">
            <v>0.7157280117</v>
          </cell>
          <cell r="AV16">
            <v>0.7157280117</v>
          </cell>
          <cell r="AW16">
            <v>0.7157280117</v>
          </cell>
          <cell r="AX16">
            <v>0.7157280117</v>
          </cell>
          <cell r="AY16">
            <v>0.7157280117</v>
          </cell>
          <cell r="AZ16">
            <v>0.7157280117</v>
          </cell>
          <cell r="BA16">
            <v>0.7157280117</v>
          </cell>
          <cell r="BB16">
            <v>0.7157280117</v>
          </cell>
          <cell r="BC16">
            <v>0.7157280117</v>
          </cell>
          <cell r="BD16">
            <v>0.72348902729999998</v>
          </cell>
          <cell r="BE16">
            <v>0.73541052730000001</v>
          </cell>
          <cell r="BF16">
            <v>0.73541052730000001</v>
          </cell>
          <cell r="BG16">
            <v>0.73541052730000001</v>
          </cell>
          <cell r="BH16">
            <v>0.73541052730000001</v>
          </cell>
          <cell r="BI16">
            <v>0.73541052730000001</v>
          </cell>
          <cell r="BJ16">
            <v>0.73541052730000001</v>
          </cell>
          <cell r="BK16">
            <v>0.73541052730000001</v>
          </cell>
          <cell r="BL16">
            <v>0.73541052730000001</v>
          </cell>
          <cell r="BM16">
            <v>0.73541052730000001</v>
          </cell>
          <cell r="BN16">
            <v>0.73541052730000001</v>
          </cell>
          <cell r="BO16">
            <v>0.73541052730000001</v>
          </cell>
          <cell r="BP16">
            <v>0.74338503519999999</v>
          </cell>
          <cell r="BQ16">
            <v>0.75563434770000004</v>
          </cell>
          <cell r="BR16">
            <v>0.75563434770000004</v>
          </cell>
          <cell r="BS16">
            <v>0.75563434770000004</v>
          </cell>
          <cell r="BT16">
            <v>0.75563434770000004</v>
          </cell>
          <cell r="BU16">
            <v>0.75563434770000004</v>
          </cell>
          <cell r="BV16">
            <v>0.75563434770000004</v>
          </cell>
          <cell r="BX16">
            <v>0</v>
          </cell>
          <cell r="BZ16">
            <v>0.75563434770000004</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2.5226896E-3</v>
          </cell>
          <cell r="U25">
            <v>5.8075946999999999E-3</v>
          </cell>
          <cell r="V25">
            <v>5.8075946999999999E-3</v>
          </cell>
          <cell r="W25">
            <v>5.8075946999999999E-3</v>
          </cell>
          <cell r="X25">
            <v>5.8075946999999999E-3</v>
          </cell>
          <cell r="Y25">
            <v>5.8075946999999999E-3</v>
          </cell>
          <cell r="Z25">
            <v>5.8075946999999999E-3</v>
          </cell>
          <cell r="AA25">
            <v>5.8075946999999999E-3</v>
          </cell>
          <cell r="AB25">
            <v>5.8075946999999999E-3</v>
          </cell>
          <cell r="AC25">
            <v>5.8075946999999999E-3</v>
          </cell>
          <cell r="AD25">
            <v>5.8075946999999999E-3</v>
          </cell>
          <cell r="AE25">
            <v>5.8075946999999999E-3</v>
          </cell>
          <cell r="AF25">
            <v>5.8075946999999999E-3</v>
          </cell>
          <cell r="AG25">
            <v>5.8075946999999999E-3</v>
          </cell>
          <cell r="AH25">
            <v>5.8075946999999999E-3</v>
          </cell>
          <cell r="AI25">
            <v>5.8075946999999999E-3</v>
          </cell>
          <cell r="AJ25">
            <v>5.8075946999999999E-3</v>
          </cell>
          <cell r="AK25">
            <v>5.8075946999999999E-3</v>
          </cell>
          <cell r="AL25">
            <v>5.8075946999999999E-3</v>
          </cell>
          <cell r="AM25">
            <v>5.8075946999999999E-3</v>
          </cell>
          <cell r="AN25">
            <v>5.8075946999999999E-3</v>
          </cell>
          <cell r="AO25">
            <v>5.8075946999999999E-3</v>
          </cell>
          <cell r="AP25">
            <v>5.8075946999999999E-3</v>
          </cell>
          <cell r="AQ25">
            <v>5.8075946999999999E-3</v>
          </cell>
          <cell r="AR25">
            <v>5.8075946999999999E-3</v>
          </cell>
          <cell r="AS25">
            <v>5.8075946999999999E-3</v>
          </cell>
          <cell r="AT25">
            <v>5.8075946999999999E-3</v>
          </cell>
          <cell r="AU25">
            <v>5.8075946999999999E-3</v>
          </cell>
          <cell r="AV25">
            <v>5.8075946999999999E-3</v>
          </cell>
          <cell r="AW25">
            <v>5.8075946999999999E-3</v>
          </cell>
          <cell r="AX25">
            <v>5.8075946999999999E-3</v>
          </cell>
          <cell r="AY25">
            <v>5.8075946999999999E-3</v>
          </cell>
          <cell r="AZ25">
            <v>5.8075946999999999E-3</v>
          </cell>
          <cell r="BA25">
            <v>5.8075946999999999E-3</v>
          </cell>
          <cell r="BB25">
            <v>5.8075946999999999E-3</v>
          </cell>
          <cell r="BC25">
            <v>5.8075946999999999E-3</v>
          </cell>
          <cell r="BD25">
            <v>5.8075946999999999E-3</v>
          </cell>
          <cell r="BE25">
            <v>5.8075946999999999E-3</v>
          </cell>
          <cell r="BF25">
            <v>5.8075946999999999E-3</v>
          </cell>
          <cell r="BG25">
            <v>5.8075946999999999E-3</v>
          </cell>
          <cell r="BH25">
            <v>5.8075946999999999E-3</v>
          </cell>
          <cell r="BI25">
            <v>5.8075946999999999E-3</v>
          </cell>
          <cell r="BJ25">
            <v>5.8075946999999999E-3</v>
          </cell>
          <cell r="BK25">
            <v>5.8075946999999999E-3</v>
          </cell>
          <cell r="BL25">
            <v>5.8075946999999999E-3</v>
          </cell>
          <cell r="BM25">
            <v>5.8075946999999999E-3</v>
          </cell>
          <cell r="BN25">
            <v>5.8075946999999999E-3</v>
          </cell>
          <cell r="BO25">
            <v>5.8075946999999999E-3</v>
          </cell>
          <cell r="BP25">
            <v>5.8075946999999999E-3</v>
          </cell>
          <cell r="BQ25">
            <v>5.8075946999999999E-3</v>
          </cell>
          <cell r="BR25">
            <v>5.8075946999999999E-3</v>
          </cell>
          <cell r="BS25">
            <v>5.8075946999999999E-3</v>
          </cell>
          <cell r="BT25">
            <v>5.8075946999999999E-3</v>
          </cell>
          <cell r="BU25">
            <v>5.8075946999999999E-3</v>
          </cell>
          <cell r="BV25">
            <v>5.8075946999999999E-3</v>
          </cell>
          <cell r="BX25">
            <v>0</v>
          </cell>
          <cell r="BZ25" t="e">
            <v>#VALUE!</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0.26479329089999998</v>
          </cell>
          <cell r="U31">
            <v>0.67212158889999996</v>
          </cell>
          <cell r="V31">
            <v>0.67212158889999996</v>
          </cell>
          <cell r="W31">
            <v>0.67212158889999996</v>
          </cell>
          <cell r="X31">
            <v>0.67212158889999996</v>
          </cell>
          <cell r="Y31">
            <v>0.67212158889999996</v>
          </cell>
          <cell r="Z31">
            <v>0.67212158889999996</v>
          </cell>
          <cell r="AA31">
            <v>0.67212158889999996</v>
          </cell>
          <cell r="AB31">
            <v>0.67212158889999996</v>
          </cell>
          <cell r="AC31">
            <v>0.67212158889999996</v>
          </cell>
          <cell r="AD31">
            <v>0.67212158889999996</v>
          </cell>
          <cell r="AE31">
            <v>0.67212158889999996</v>
          </cell>
          <cell r="AF31">
            <v>0.67947275689999997</v>
          </cell>
          <cell r="AG31">
            <v>0.69076463190000004</v>
          </cell>
          <cell r="AH31">
            <v>0.69076463190000004</v>
          </cell>
          <cell r="AI31">
            <v>0.69076463190000004</v>
          </cell>
          <cell r="AJ31">
            <v>0.69076463190000004</v>
          </cell>
          <cell r="AK31">
            <v>0.69076463190000004</v>
          </cell>
          <cell r="AL31">
            <v>0.69076463190000004</v>
          </cell>
          <cell r="AM31">
            <v>0.69076463190000004</v>
          </cell>
          <cell r="AN31">
            <v>0.69076463190000004</v>
          </cell>
          <cell r="AO31">
            <v>0.69076463190000004</v>
          </cell>
          <cell r="AP31">
            <v>0.69076463190000004</v>
          </cell>
          <cell r="AQ31">
            <v>0.69076463190000004</v>
          </cell>
          <cell r="AR31">
            <v>0.69831797949999996</v>
          </cell>
          <cell r="AS31">
            <v>0.70992041699999997</v>
          </cell>
          <cell r="AT31">
            <v>0.70992041699999997</v>
          </cell>
          <cell r="AU31">
            <v>0.70992041699999997</v>
          </cell>
          <cell r="AV31">
            <v>0.70992041699999997</v>
          </cell>
          <cell r="AW31">
            <v>0.70992041699999997</v>
          </cell>
          <cell r="AX31">
            <v>0.70992041699999997</v>
          </cell>
          <cell r="AY31">
            <v>0.70992041699999997</v>
          </cell>
          <cell r="AZ31">
            <v>0.70992041699999997</v>
          </cell>
          <cell r="BA31">
            <v>0.70992041699999997</v>
          </cell>
          <cell r="BB31">
            <v>0.70992041699999997</v>
          </cell>
          <cell r="BC31">
            <v>0.70992041699999997</v>
          </cell>
          <cell r="BD31">
            <v>0.71768143259999995</v>
          </cell>
          <cell r="BE31">
            <v>0.72960293259999998</v>
          </cell>
          <cell r="BF31">
            <v>0.72960293259999998</v>
          </cell>
          <cell r="BG31">
            <v>0.72960293259999998</v>
          </cell>
          <cell r="BH31">
            <v>0.72960293259999998</v>
          </cell>
          <cell r="BI31">
            <v>0.72960293259999998</v>
          </cell>
          <cell r="BJ31">
            <v>0.72960293259999998</v>
          </cell>
          <cell r="BK31">
            <v>0.72960293259999998</v>
          </cell>
          <cell r="BL31">
            <v>0.72960293259999998</v>
          </cell>
          <cell r="BM31">
            <v>0.72960293259999998</v>
          </cell>
          <cell r="BN31">
            <v>0.72960293259999998</v>
          </cell>
          <cell r="BO31">
            <v>0.72960293259999998</v>
          </cell>
          <cell r="BP31">
            <v>0.73757744049999996</v>
          </cell>
          <cell r="BQ31">
            <v>0.74982675300000001</v>
          </cell>
          <cell r="BR31">
            <v>0.74982675300000001</v>
          </cell>
          <cell r="BS31">
            <v>0.74982675300000001</v>
          </cell>
          <cell r="BT31">
            <v>0.74982675300000001</v>
          </cell>
          <cell r="BU31">
            <v>0.74982675300000001</v>
          </cell>
          <cell r="BV31">
            <v>0.74982675300000001</v>
          </cell>
          <cell r="BX31">
            <v>0</v>
          </cell>
          <cell r="BZ31" t="e">
            <v>#VALUE!</v>
          </cell>
          <cell r="CB31">
            <v>0</v>
          </cell>
        </row>
        <row r="59">
          <cell r="A59" t="str">
            <v xml:space="preserve">Total Tangible CapEx </v>
          </cell>
          <cell r="B59">
            <v>0</v>
          </cell>
          <cell r="C59">
            <v>3.184517</v>
          </cell>
          <cell r="D59">
            <v>1.3478270000000001</v>
          </cell>
          <cell r="E59">
            <v>1.928898</v>
          </cell>
          <cell r="F59">
            <v>2.9565070000000002</v>
          </cell>
          <cell r="G59">
            <v>0.13523499999999999</v>
          </cell>
          <cell r="H59">
            <v>5.6566989999999997</v>
          </cell>
          <cell r="I59">
            <v>5.4758649999999998</v>
          </cell>
          <cell r="J59">
            <v>4.0366369999999998</v>
          </cell>
          <cell r="K59">
            <v>8.0957650000000001</v>
          </cell>
          <cell r="L59">
            <v>8.2122150000000005</v>
          </cell>
          <cell r="M59">
            <v>6.4567480000000002</v>
          </cell>
          <cell r="N59">
            <v>8.3006419999999999</v>
          </cell>
          <cell r="O59">
            <v>6.944998</v>
          </cell>
          <cell r="P59">
            <v>7.9022019999999999</v>
          </cell>
          <cell r="Q59">
            <v>8.1317219999999999</v>
          </cell>
          <cell r="R59">
            <v>6.6658939999999998</v>
          </cell>
          <cell r="S59">
            <v>5.3817399999999997</v>
          </cell>
          <cell r="T59">
            <v>4.6137976896000001</v>
          </cell>
          <cell r="U59">
            <v>2.7978945946999998</v>
          </cell>
          <cell r="V59">
            <v>5.8075946999999999E-3</v>
          </cell>
          <cell r="W59">
            <v>5.8075946999999999E-3</v>
          </cell>
          <cell r="X59">
            <v>5.8075946999999999E-3</v>
          </cell>
          <cell r="Y59">
            <v>5.8075946999999999E-3</v>
          </cell>
          <cell r="Z59">
            <v>5.8075946999999999E-3</v>
          </cell>
          <cell r="AA59">
            <v>5.8075946999999999E-3</v>
          </cell>
          <cell r="AB59">
            <v>5.8075946999999999E-3</v>
          </cell>
          <cell r="AC59">
            <v>5.8075946999999999E-3</v>
          </cell>
          <cell r="AD59">
            <v>0.1159815947</v>
          </cell>
          <cell r="AE59">
            <v>5.8075946999999999E-3</v>
          </cell>
          <cell r="AF59">
            <v>5.8075946999999999E-3</v>
          </cell>
          <cell r="AG59">
            <v>5.8075946999999999E-3</v>
          </cell>
          <cell r="AH59">
            <v>5.8075946999999999E-3</v>
          </cell>
          <cell r="AI59">
            <v>5.8075946999999999E-3</v>
          </cell>
          <cell r="AJ59">
            <v>5.8075946999999999E-3</v>
          </cell>
          <cell r="AK59">
            <v>5.8075946999999999E-3</v>
          </cell>
          <cell r="AL59">
            <v>5.8075946999999999E-3</v>
          </cell>
          <cell r="AM59">
            <v>5.8075946999999999E-3</v>
          </cell>
          <cell r="AN59">
            <v>5.8075946999999999E-3</v>
          </cell>
          <cell r="AO59">
            <v>5.8075946999999999E-3</v>
          </cell>
          <cell r="AP59">
            <v>5.8075946999999999E-3</v>
          </cell>
          <cell r="AQ59">
            <v>5.8075946999999999E-3</v>
          </cell>
          <cell r="AR59">
            <v>5.8075946999999999E-3</v>
          </cell>
          <cell r="AS59">
            <v>5.8075946999999999E-3</v>
          </cell>
          <cell r="AT59">
            <v>5.8075946999999999E-3</v>
          </cell>
          <cell r="AU59">
            <v>5.8075946999999999E-3</v>
          </cell>
          <cell r="AV59">
            <v>5.8075946999999999E-3</v>
          </cell>
          <cell r="AW59">
            <v>5.8075946999999999E-3</v>
          </cell>
          <cell r="AX59">
            <v>5.8075946999999999E-3</v>
          </cell>
          <cell r="AY59">
            <v>5.8075946999999999E-3</v>
          </cell>
          <cell r="AZ59">
            <v>5.8075946999999999E-3</v>
          </cell>
          <cell r="BA59">
            <v>5.8075946999999999E-3</v>
          </cell>
          <cell r="BB59">
            <v>5.8075946999999999E-3</v>
          </cell>
          <cell r="BC59">
            <v>5.8075946999999999E-3</v>
          </cell>
          <cell r="BD59">
            <v>5.8075946999999999E-3</v>
          </cell>
          <cell r="BE59">
            <v>5.8075946999999999E-3</v>
          </cell>
          <cell r="BF59">
            <v>5.8075946999999999E-3</v>
          </cell>
          <cell r="BG59">
            <v>5.8075946999999999E-3</v>
          </cell>
          <cell r="BH59">
            <v>5.8075946999999999E-3</v>
          </cell>
          <cell r="BI59">
            <v>5.8075946999999999E-3</v>
          </cell>
          <cell r="BJ59">
            <v>5.8075946999999999E-3</v>
          </cell>
          <cell r="BK59">
            <v>5.8075946999999999E-3</v>
          </cell>
          <cell r="BL59">
            <v>5.8075946999999999E-3</v>
          </cell>
          <cell r="BM59">
            <v>5.8075946999999999E-3</v>
          </cell>
          <cell r="BN59">
            <v>5.8075946999999999E-3</v>
          </cell>
          <cell r="BO59">
            <v>5.8075946999999999E-3</v>
          </cell>
          <cell r="BP59">
            <v>5.8075946999999999E-3</v>
          </cell>
          <cell r="BQ59">
            <v>5.8075946999999999E-3</v>
          </cell>
          <cell r="BR59">
            <v>5.8075946999999999E-3</v>
          </cell>
          <cell r="BS59">
            <v>5.8075946999999999E-3</v>
          </cell>
          <cell r="BT59">
            <v>5.8075946999999999E-3</v>
          </cell>
          <cell r="BU59">
            <v>5.8075946999999999E-3</v>
          </cell>
          <cell r="BV59">
            <v>5.8075946999999999E-3</v>
          </cell>
          <cell r="BX59">
            <v>55.787554999999998</v>
          </cell>
          <cell r="BZ59">
            <v>0</v>
          </cell>
          <cell r="CB59">
            <v>0</v>
          </cell>
        </row>
        <row r="84">
          <cell r="A84" t="str">
            <v xml:space="preserve">Book Value of Property </v>
          </cell>
          <cell r="B84">
            <v>16.634224</v>
          </cell>
          <cell r="C84">
            <v>19.922208259999998</v>
          </cell>
          <cell r="D84">
            <v>21.380374149999998</v>
          </cell>
          <cell r="E84">
            <v>23.42721302</v>
          </cell>
          <cell r="F84">
            <v>26.522245429999998</v>
          </cell>
          <cell r="G84">
            <v>26.796156119999999</v>
          </cell>
          <cell r="H84">
            <v>43.69158354999999</v>
          </cell>
          <cell r="I84">
            <v>49.367228059999988</v>
          </cell>
          <cell r="J84">
            <v>53.587443259999986</v>
          </cell>
          <cell r="K84">
            <v>61.949270509999984</v>
          </cell>
          <cell r="L84">
            <v>70.44883695999998</v>
          </cell>
          <cell r="M84">
            <v>77.262552959999979</v>
          </cell>
          <cell r="N84">
            <v>85.978260626924552</v>
          </cell>
          <cell r="O84">
            <v>93.385444040555043</v>
          </cell>
          <cell r="P84">
            <v>101.79000695157278</v>
          </cell>
          <cell r="Q84">
            <v>110.46717861337027</v>
          </cell>
          <cell r="R84">
            <v>117.72553840514006</v>
          </cell>
          <cell r="S84">
            <v>123.73909212499265</v>
          </cell>
          <cell r="T84">
            <v>130.01731426862156</v>
          </cell>
          <cell r="U84">
            <v>133.51446284338505</v>
          </cell>
          <cell r="V84">
            <v>133.69634519734078</v>
          </cell>
          <cell r="W84">
            <v>133.87853570128632</v>
          </cell>
          <cell r="X84">
            <v>134.06193233869993</v>
          </cell>
          <cell r="Y84">
            <v>134.24643238436988</v>
          </cell>
          <cell r="Z84">
            <v>134.43205993563447</v>
          </cell>
          <cell r="AA84">
            <v>134.61890384280778</v>
          </cell>
          <cell r="AB84">
            <v>134.8069061232739</v>
          </cell>
          <cell r="AC84">
            <v>134.99529411844466</v>
          </cell>
          <cell r="AD84">
            <v>135.29493156213562</v>
          </cell>
          <cell r="AE84">
            <v>135.48612848158697</v>
          </cell>
          <cell r="AF84">
            <v>135.67847552185006</v>
          </cell>
          <cell r="AG84">
            <v>135.8722760217008</v>
          </cell>
          <cell r="AH84">
            <v>136.06724209337668</v>
          </cell>
          <cell r="AI84">
            <v>136.26271694099702</v>
          </cell>
          <cell r="AJ84">
            <v>136.4595643873555</v>
          </cell>
          <cell r="AK84">
            <v>136.65757379635687</v>
          </cell>
          <cell r="AL84">
            <v>136.85675487625451</v>
          </cell>
          <cell r="AM84">
            <v>137.05437871312142</v>
          </cell>
          <cell r="AN84">
            <v>137.25312078349452</v>
          </cell>
          <cell r="AO84">
            <v>137.45263709583972</v>
          </cell>
          <cell r="AP84">
            <v>137.65346438492836</v>
          </cell>
          <cell r="AQ84">
            <v>137.85541592483432</v>
          </cell>
          <cell r="AR84">
            <v>138.05850549089499</v>
          </cell>
          <cell r="AS84">
            <v>138.26291633661953</v>
          </cell>
          <cell r="AT84">
            <v>138.46848149682302</v>
          </cell>
          <cell r="AU84">
            <v>138.67486439780876</v>
          </cell>
          <cell r="AV84">
            <v>138.88259578937163</v>
          </cell>
          <cell r="AW84">
            <v>139.09149400644461</v>
          </cell>
          <cell r="AX84">
            <v>139.30156715994977</v>
          </cell>
          <cell r="AY84">
            <v>139.5130174229019</v>
          </cell>
          <cell r="AZ84">
            <v>139.72565963197846</v>
          </cell>
          <cell r="BA84">
            <v>139.93917031947464</v>
          </cell>
          <cell r="BB84">
            <v>140.15407446872598</v>
          </cell>
          <cell r="BC84">
            <v>140.37018400423378</v>
          </cell>
          <cell r="BD84">
            <v>140.58751287389893</v>
          </cell>
          <cell r="BE84">
            <v>140.80723026393801</v>
          </cell>
          <cell r="BF84">
            <v>141.02818456439891</v>
          </cell>
          <cell r="BG84">
            <v>141.25011355087167</v>
          </cell>
          <cell r="BH84">
            <v>141.4717586172514</v>
          </cell>
          <cell r="BI84">
            <v>141.69459841133317</v>
          </cell>
          <cell r="BJ84">
            <v>141.91863948876863</v>
          </cell>
          <cell r="BK84">
            <v>142.14418845655081</v>
          </cell>
          <cell r="BL84">
            <v>142.37095492561312</v>
          </cell>
          <cell r="BM84">
            <v>142.59892333358178</v>
          </cell>
          <cell r="BN84">
            <v>142.8287350668609</v>
          </cell>
          <cell r="BO84">
            <v>143.05978889962086</v>
          </cell>
          <cell r="BP84">
            <v>143.29209162244371</v>
          </cell>
          <cell r="BQ84">
            <v>143.52502984854098</v>
          </cell>
          <cell r="BR84">
            <v>143.7592250296002</v>
          </cell>
          <cell r="BS84">
            <v>143.99466131735051</v>
          </cell>
          <cell r="BT84">
            <v>144.23136756827722</v>
          </cell>
          <cell r="BU84">
            <v>144.46935073040186</v>
          </cell>
          <cell r="BV84">
            <v>144.70861779371523</v>
          </cell>
          <cell r="BX84">
            <v>85.978260626924552</v>
          </cell>
          <cell r="BZ84" t="e">
            <v>#VALUE!</v>
          </cell>
          <cell r="CB84">
            <v>0</v>
          </cell>
        </row>
      </sheetData>
      <sheetData sheetId="39" refreshError="1">
        <row r="16">
          <cell r="A16" t="str">
            <v>Gross Income</v>
          </cell>
          <cell r="B16">
            <v>4.4337246000000006</v>
          </cell>
          <cell r="C16">
            <v>0.43410420510000003</v>
          </cell>
          <cell r="D16">
            <v>0.42050167580000003</v>
          </cell>
          <cell r="E16">
            <v>0.4551590781</v>
          </cell>
          <cell r="F16">
            <v>0.43097286330000001</v>
          </cell>
          <cell r="G16">
            <v>0.429683125</v>
          </cell>
          <cell r="H16">
            <v>0.4520045312</v>
          </cell>
          <cell r="I16">
            <v>0.43987112499999997</v>
          </cell>
          <cell r="J16">
            <v>0.43840356249999995</v>
          </cell>
          <cell r="K16">
            <v>0.44212328120000005</v>
          </cell>
          <cell r="L16">
            <v>0.44239230620000003</v>
          </cell>
          <cell r="M16">
            <v>0.39955271879999998</v>
          </cell>
          <cell r="N16">
            <v>0.45371262759999997</v>
          </cell>
          <cell r="O16">
            <v>0.44652562810000002</v>
          </cell>
          <cell r="P16">
            <v>0.44652562810000002</v>
          </cell>
          <cell r="Q16">
            <v>0.44652562810000002</v>
          </cell>
          <cell r="R16">
            <v>0.5048089067</v>
          </cell>
          <cell r="S16">
            <v>0.51015540670000004</v>
          </cell>
          <cell r="T16">
            <v>0.51133960200000006</v>
          </cell>
          <cell r="U16">
            <v>0.51142127000000004</v>
          </cell>
          <cell r="V16">
            <v>0.51142127000000004</v>
          </cell>
          <cell r="W16">
            <v>0.51142127000000004</v>
          </cell>
          <cell r="X16">
            <v>0.51498655900000001</v>
          </cell>
          <cell r="Y16">
            <v>0.49306426609999998</v>
          </cell>
          <cell r="Z16">
            <v>0.45340341890000002</v>
          </cell>
          <cell r="AA16">
            <v>0.45251508439999999</v>
          </cell>
          <cell r="AB16">
            <v>0.45251508439999999</v>
          </cell>
          <cell r="AC16">
            <v>0.45251508439999999</v>
          </cell>
          <cell r="AD16">
            <v>0.45251508439999999</v>
          </cell>
          <cell r="AE16">
            <v>0.48557024919999997</v>
          </cell>
          <cell r="AF16">
            <v>0.52807225589999995</v>
          </cell>
          <cell r="AG16">
            <v>0.52815637699999995</v>
          </cell>
          <cell r="AH16">
            <v>0.52815637699999995</v>
          </cell>
          <cell r="AI16">
            <v>0.52815637699999995</v>
          </cell>
          <cell r="AJ16">
            <v>0.53182863089999999</v>
          </cell>
          <cell r="AK16">
            <v>0.53292361129999999</v>
          </cell>
          <cell r="AL16">
            <v>0.53468783789999996</v>
          </cell>
          <cell r="AM16">
            <v>0.53565925609999998</v>
          </cell>
          <cell r="AN16">
            <v>0.53565925609999998</v>
          </cell>
          <cell r="AO16">
            <v>0.53565925609999998</v>
          </cell>
          <cell r="AP16">
            <v>0.54393441629999995</v>
          </cell>
          <cell r="AQ16">
            <v>0.5504199085</v>
          </cell>
          <cell r="AR16">
            <v>0.55386358029999994</v>
          </cell>
          <cell r="AS16">
            <v>0.55402264279999991</v>
          </cell>
          <cell r="AT16">
            <v>0.55402264279999991</v>
          </cell>
          <cell r="AU16">
            <v>0.55402264279999991</v>
          </cell>
          <cell r="AV16">
            <v>0.5550223742</v>
          </cell>
          <cell r="AW16">
            <v>0.51861383370000003</v>
          </cell>
          <cell r="AX16">
            <v>0.49844291190000001</v>
          </cell>
          <cell r="AY16">
            <v>0.5670324323999999</v>
          </cell>
          <cell r="AZ16">
            <v>0.5670324323999999</v>
          </cell>
          <cell r="BA16">
            <v>0.5670324323999999</v>
          </cell>
          <cell r="BB16">
            <v>0.5670324323999999</v>
          </cell>
          <cell r="BC16">
            <v>0.57374111989999987</v>
          </cell>
          <cell r="BD16">
            <v>0.57623799879999993</v>
          </cell>
          <cell r="BE16">
            <v>0.57632941279999994</v>
          </cell>
          <cell r="BF16">
            <v>0.57632941279999994</v>
          </cell>
          <cell r="BG16">
            <v>0.57632941279999994</v>
          </cell>
          <cell r="BH16">
            <v>0.58039803000000001</v>
          </cell>
          <cell r="BI16">
            <v>0.58053338919999997</v>
          </cell>
          <cell r="BJ16">
            <v>0.58179677610000002</v>
          </cell>
          <cell r="BK16">
            <v>0.58437463670000001</v>
          </cell>
          <cell r="BL16">
            <v>0.58437463670000001</v>
          </cell>
          <cell r="BM16">
            <v>0.58437463670000001</v>
          </cell>
          <cell r="BN16">
            <v>0.58437463670000001</v>
          </cell>
          <cell r="BO16">
            <v>0.5913142227</v>
          </cell>
          <cell r="BP16">
            <v>0.59388601960000009</v>
          </cell>
          <cell r="BQ16">
            <v>0.59398017580000007</v>
          </cell>
          <cell r="BR16">
            <v>0.59398017580000007</v>
          </cell>
          <cell r="BS16">
            <v>0.59398017580000007</v>
          </cell>
          <cell r="BT16">
            <v>0.59398017580000007</v>
          </cell>
          <cell r="BU16">
            <v>0.5941195977</v>
          </cell>
          <cell r="BV16">
            <v>0.59542088279999994</v>
          </cell>
          <cell r="BX16">
            <v>5.2384810997999995</v>
          </cell>
          <cell r="BZ16">
            <v>0.59682173920000015</v>
          </cell>
          <cell r="CB16">
            <v>4.4337246000000006</v>
          </cell>
        </row>
        <row r="25">
          <cell r="A25" t="str">
            <v>Total Expenses</v>
          </cell>
          <cell r="B25">
            <v>0.67387508000000007</v>
          </cell>
          <cell r="C25">
            <v>6.6646000099999991E-2</v>
          </cell>
          <cell r="D25">
            <v>3.6425870400000004E-2</v>
          </cell>
          <cell r="E25">
            <v>9.1352969899999997E-2</v>
          </cell>
          <cell r="F25">
            <v>6.3066260700000001E-2</v>
          </cell>
          <cell r="G25">
            <v>5.7360560299999995E-2</v>
          </cell>
          <cell r="H25">
            <v>7.9357989200000006E-2</v>
          </cell>
          <cell r="I25">
            <v>7.3477429499999997E-2</v>
          </cell>
          <cell r="J25">
            <v>5.8814920600000001E-2</v>
          </cell>
          <cell r="K25">
            <v>6.4869000099999991E-2</v>
          </cell>
          <cell r="L25">
            <v>6.2656169999999997E-2</v>
          </cell>
          <cell r="M25">
            <v>-8.7090409000000011E-3</v>
          </cell>
          <cell r="N25">
            <v>6.6279251299999994E-2</v>
          </cell>
          <cell r="O25">
            <v>6.10532513E-2</v>
          </cell>
          <cell r="P25">
            <v>6.10532513E-2</v>
          </cell>
          <cell r="Q25">
            <v>6.10532513E-2</v>
          </cell>
          <cell r="R25">
            <v>6.3820780900000013E-2</v>
          </cell>
          <cell r="S25">
            <v>6.3820780900000013E-2</v>
          </cell>
          <cell r="T25">
            <v>6.3820780900000013E-2</v>
          </cell>
          <cell r="U25">
            <v>6.3820780900000013E-2</v>
          </cell>
          <cell r="V25">
            <v>6.3820780900000013E-2</v>
          </cell>
          <cell r="W25">
            <v>6.3820780900000013E-2</v>
          </cell>
          <cell r="X25">
            <v>6.3820780900000013E-2</v>
          </cell>
          <cell r="Y25">
            <v>6.3820780900000013E-2</v>
          </cell>
          <cell r="Z25">
            <v>6.3820780900000013E-2</v>
          </cell>
          <cell r="AA25">
            <v>6.53134571E-2</v>
          </cell>
          <cell r="AB25">
            <v>6.53134571E-2</v>
          </cell>
          <cell r="AC25">
            <v>6.53134571E-2</v>
          </cell>
          <cell r="AD25">
            <v>6.53134571E-2</v>
          </cell>
          <cell r="AE25">
            <v>6.8523059899999988E-2</v>
          </cell>
          <cell r="AF25">
            <v>6.9513834699999999E-2</v>
          </cell>
          <cell r="AG25">
            <v>6.9513834699999999E-2</v>
          </cell>
          <cell r="AH25">
            <v>6.9513834699999999E-2</v>
          </cell>
          <cell r="AI25">
            <v>6.9513834699999999E-2</v>
          </cell>
          <cell r="AJ25">
            <v>6.9513834699999999E-2</v>
          </cell>
          <cell r="AK25">
            <v>6.9513834699999999E-2</v>
          </cell>
          <cell r="AL25">
            <v>6.9513834699999999E-2</v>
          </cell>
          <cell r="AM25">
            <v>7.1043825500000005E-2</v>
          </cell>
          <cell r="AN25">
            <v>7.1043825500000005E-2</v>
          </cell>
          <cell r="AO25">
            <v>7.1043825500000005E-2</v>
          </cell>
          <cell r="AP25">
            <v>7.1043825500000005E-2</v>
          </cell>
          <cell r="AQ25">
            <v>7.1043825500000005E-2</v>
          </cell>
          <cell r="AR25">
            <v>7.1043825500000005E-2</v>
          </cell>
          <cell r="AS25">
            <v>7.1043825500000005E-2</v>
          </cell>
          <cell r="AT25">
            <v>7.1043825500000005E-2</v>
          </cell>
          <cell r="AU25">
            <v>7.1043825500000005E-2</v>
          </cell>
          <cell r="AV25">
            <v>7.1043825500000005E-2</v>
          </cell>
          <cell r="AW25">
            <v>7.2235170200000004E-2</v>
          </cell>
          <cell r="AX25">
            <v>7.1473932599999998E-2</v>
          </cell>
          <cell r="AY25">
            <v>7.5416959800000002E-2</v>
          </cell>
          <cell r="AZ25">
            <v>7.5416959800000002E-2</v>
          </cell>
          <cell r="BA25">
            <v>7.5416959800000002E-2</v>
          </cell>
          <cell r="BB25">
            <v>7.5416959800000002E-2</v>
          </cell>
          <cell r="BC25">
            <v>7.5416959800000002E-2</v>
          </cell>
          <cell r="BD25">
            <v>7.5416959800000002E-2</v>
          </cell>
          <cell r="BE25">
            <v>7.5416959800000002E-2</v>
          </cell>
          <cell r="BF25">
            <v>7.5416959800000002E-2</v>
          </cell>
          <cell r="BG25">
            <v>7.5416959800000002E-2</v>
          </cell>
          <cell r="BH25">
            <v>7.5416959800000002E-2</v>
          </cell>
          <cell r="BI25">
            <v>7.5416959800000002E-2</v>
          </cell>
          <cell r="BJ25">
            <v>7.5416959800000002E-2</v>
          </cell>
          <cell r="BK25">
            <v>7.7024406099999998E-2</v>
          </cell>
          <cell r="BL25">
            <v>7.7024406099999998E-2</v>
          </cell>
          <cell r="BM25">
            <v>7.7024406099999998E-2</v>
          </cell>
          <cell r="BN25">
            <v>7.7024406099999998E-2</v>
          </cell>
          <cell r="BO25">
            <v>7.7024406099999998E-2</v>
          </cell>
          <cell r="BP25">
            <v>7.7024406099999998E-2</v>
          </cell>
          <cell r="BQ25">
            <v>7.7024406099999998E-2</v>
          </cell>
          <cell r="BR25">
            <v>7.7024406099999998E-2</v>
          </cell>
          <cell r="BS25">
            <v>7.7024406099999998E-2</v>
          </cell>
          <cell r="BT25">
            <v>7.7024406099999998E-2</v>
          </cell>
          <cell r="BU25">
            <v>7.7024406099999998E-2</v>
          </cell>
          <cell r="BV25">
            <v>7.7024406099999998E-2</v>
          </cell>
          <cell r="BX25">
            <v>0.71159738119999993</v>
          </cell>
          <cell r="BZ25" t="e">
            <v>#VALUE!</v>
          </cell>
          <cell r="CB25">
            <v>0.67387508000000007</v>
          </cell>
        </row>
        <row r="31">
          <cell r="A31" t="str">
            <v>Net Property Income</v>
          </cell>
          <cell r="B31">
            <v>3.7598495200000004</v>
          </cell>
          <cell r="C31">
            <v>0.36745820500000004</v>
          </cell>
          <cell r="D31">
            <v>0.38407580540000003</v>
          </cell>
          <cell r="E31">
            <v>0.36380610820000003</v>
          </cell>
          <cell r="F31">
            <v>0.36790660260000002</v>
          </cell>
          <cell r="G31">
            <v>0.37232256470000002</v>
          </cell>
          <cell r="H31">
            <v>0.37264654200000003</v>
          </cell>
          <cell r="I31">
            <v>0.36639369550000001</v>
          </cell>
          <cell r="J31">
            <v>0.37958864189999997</v>
          </cell>
          <cell r="K31">
            <v>0.37725428110000003</v>
          </cell>
          <cell r="L31">
            <v>0.37973613620000002</v>
          </cell>
          <cell r="M31">
            <v>0.4082617597</v>
          </cell>
          <cell r="N31">
            <v>0.38743337629999997</v>
          </cell>
          <cell r="O31">
            <v>0.38547237680000002</v>
          </cell>
          <cell r="P31">
            <v>0.38547237680000002</v>
          </cell>
          <cell r="Q31">
            <v>0.38547237680000002</v>
          </cell>
          <cell r="R31">
            <v>0.44098812580000002</v>
          </cell>
          <cell r="S31">
            <v>0.44633462580000005</v>
          </cell>
          <cell r="T31">
            <v>0.44751882110000007</v>
          </cell>
          <cell r="U31">
            <v>0.44760048910000005</v>
          </cell>
          <cell r="V31">
            <v>0.44760048910000005</v>
          </cell>
          <cell r="W31">
            <v>0.44760048910000005</v>
          </cell>
          <cell r="X31">
            <v>0.45116577810000003</v>
          </cell>
          <cell r="Y31">
            <v>0.4292434852</v>
          </cell>
          <cell r="Z31">
            <v>0.38958263800000004</v>
          </cell>
          <cell r="AA31">
            <v>0.38720162729999996</v>
          </cell>
          <cell r="AB31">
            <v>0.38720162729999996</v>
          </cell>
          <cell r="AC31">
            <v>0.38720162729999996</v>
          </cell>
          <cell r="AD31">
            <v>0.38720162729999996</v>
          </cell>
          <cell r="AE31">
            <v>0.41704718929999995</v>
          </cell>
          <cell r="AF31">
            <v>0.45855842119999995</v>
          </cell>
          <cell r="AG31">
            <v>0.45864254229999996</v>
          </cell>
          <cell r="AH31">
            <v>0.45864254229999996</v>
          </cell>
          <cell r="AI31">
            <v>0.45864254229999996</v>
          </cell>
          <cell r="AJ31">
            <v>0.46231479619999999</v>
          </cell>
          <cell r="AK31">
            <v>0.46340977659999999</v>
          </cell>
          <cell r="AL31">
            <v>0.46517400319999996</v>
          </cell>
          <cell r="AM31">
            <v>0.46461543059999999</v>
          </cell>
          <cell r="AN31">
            <v>0.46461543059999999</v>
          </cell>
          <cell r="AO31">
            <v>0.46461543059999999</v>
          </cell>
          <cell r="AP31">
            <v>0.47289059079999995</v>
          </cell>
          <cell r="AQ31">
            <v>0.47937608300000001</v>
          </cell>
          <cell r="AR31">
            <v>0.48281975479999995</v>
          </cell>
          <cell r="AS31">
            <v>0.48297881729999992</v>
          </cell>
          <cell r="AT31">
            <v>0.48297881729999992</v>
          </cell>
          <cell r="AU31">
            <v>0.48297881729999992</v>
          </cell>
          <cell r="AV31">
            <v>0.48397854870000001</v>
          </cell>
          <cell r="AW31">
            <v>0.44637866349999999</v>
          </cell>
          <cell r="AX31">
            <v>0.4269689793</v>
          </cell>
          <cell r="AY31">
            <v>0.49161547259999988</v>
          </cell>
          <cell r="AZ31">
            <v>0.49161547259999988</v>
          </cell>
          <cell r="BA31">
            <v>0.49161547259999988</v>
          </cell>
          <cell r="BB31">
            <v>0.49161547259999988</v>
          </cell>
          <cell r="BC31">
            <v>0.49832416009999986</v>
          </cell>
          <cell r="BD31">
            <v>0.50082103899999997</v>
          </cell>
          <cell r="BE31">
            <v>0.50091245299999998</v>
          </cell>
          <cell r="BF31">
            <v>0.50091245299999998</v>
          </cell>
          <cell r="BG31">
            <v>0.50091245299999998</v>
          </cell>
          <cell r="BH31">
            <v>0.50498107020000005</v>
          </cell>
          <cell r="BI31">
            <v>0.50511642940000001</v>
          </cell>
          <cell r="BJ31">
            <v>0.50637981630000006</v>
          </cell>
          <cell r="BK31">
            <v>0.50735023059999995</v>
          </cell>
          <cell r="BL31">
            <v>0.50735023059999995</v>
          </cell>
          <cell r="BM31">
            <v>0.50735023059999995</v>
          </cell>
          <cell r="BN31">
            <v>0.50735023059999995</v>
          </cell>
          <cell r="BO31">
            <v>0.51428981660000006</v>
          </cell>
          <cell r="BP31">
            <v>0.51686161350000015</v>
          </cell>
          <cell r="BQ31">
            <v>0.51695576970000001</v>
          </cell>
          <cell r="BR31">
            <v>0.51695576970000001</v>
          </cell>
          <cell r="BS31">
            <v>0.51695576970000001</v>
          </cell>
          <cell r="BT31">
            <v>0.51695576970000001</v>
          </cell>
          <cell r="BU31">
            <v>0.51709519159999995</v>
          </cell>
          <cell r="BV31">
            <v>0.5183964767</v>
          </cell>
          <cell r="BX31">
            <v>4.5268837185999997</v>
          </cell>
          <cell r="BZ31" t="e">
            <v>#VALUE!</v>
          </cell>
          <cell r="CB31">
            <v>3.7598495200000004</v>
          </cell>
        </row>
        <row r="59">
          <cell r="A59" t="str">
            <v xml:space="preserve">Total Tangible CapEx </v>
          </cell>
          <cell r="B59">
            <v>12.538587440000004</v>
          </cell>
          <cell r="C59">
            <v>1.96649E-3</v>
          </cell>
          <cell r="D59">
            <v>1.8248E-2</v>
          </cell>
          <cell r="E59">
            <v>7.0107000000000003E-2</v>
          </cell>
          <cell r="F59">
            <v>0</v>
          </cell>
          <cell r="G59">
            <v>8.2760000000000004E-3</v>
          </cell>
          <cell r="H59">
            <v>8.4599999999999996E-4</v>
          </cell>
          <cell r="I59">
            <v>0.24142876560000001</v>
          </cell>
          <cell r="J59">
            <v>1.6775560499999998E-2</v>
          </cell>
          <cell r="K59">
            <v>1.4999999999999999E-2</v>
          </cell>
          <cell r="L59">
            <v>1.3103229999999999</v>
          </cell>
          <cell r="M59">
            <v>0.80772331249999996</v>
          </cell>
          <cell r="N59">
            <v>0.69362293880000003</v>
          </cell>
          <cell r="O59">
            <v>2.7575251299999999E-2</v>
          </cell>
          <cell r="P59">
            <v>1.7532642513000001</v>
          </cell>
          <cell r="Q59">
            <v>2.8151298294000004</v>
          </cell>
          <cell r="R59">
            <v>3.0342780899999998E-2</v>
          </cell>
          <cell r="S59">
            <v>3.0342780899999998E-2</v>
          </cell>
          <cell r="T59">
            <v>3.0342780899999998E-2</v>
          </cell>
          <cell r="U59">
            <v>3.0342780899999998E-2</v>
          </cell>
          <cell r="V59">
            <v>3.0342780899999998E-2</v>
          </cell>
          <cell r="W59">
            <v>3.0342780899999998E-2</v>
          </cell>
          <cell r="X59">
            <v>3.0342780899999998E-2</v>
          </cell>
          <cell r="Y59">
            <v>0.14179185900000002</v>
          </cell>
          <cell r="Z59">
            <v>3.0342780899999998E-2</v>
          </cell>
          <cell r="AA59">
            <v>4.1137808999999999E-3</v>
          </cell>
          <cell r="AB59">
            <v>4.1137808999999999E-3</v>
          </cell>
          <cell r="AC59">
            <v>4.1137808999999999E-3</v>
          </cell>
          <cell r="AD59">
            <v>4.1137808999999999E-3</v>
          </cell>
          <cell r="AE59">
            <v>7.3233836000000246E-3</v>
          </cell>
          <cell r="AF59">
            <v>8.3141585E-3</v>
          </cell>
          <cell r="AG59">
            <v>8.3141585E-3</v>
          </cell>
          <cell r="AH59">
            <v>8.3141585E-3</v>
          </cell>
          <cell r="AI59">
            <v>8.3141585E-3</v>
          </cell>
          <cell r="AJ59">
            <v>8.3141585E-3</v>
          </cell>
          <cell r="AK59">
            <v>8.3141585E-3</v>
          </cell>
          <cell r="AL59">
            <v>8.3141585E-3</v>
          </cell>
          <cell r="AM59">
            <v>8.3141585E-3</v>
          </cell>
          <cell r="AN59">
            <v>8.3141585E-3</v>
          </cell>
          <cell r="AO59">
            <v>8.3141585E-3</v>
          </cell>
          <cell r="AP59">
            <v>8.3141585E-3</v>
          </cell>
          <cell r="AQ59">
            <v>8.3141585E-3</v>
          </cell>
          <cell r="AR59">
            <v>8.3141585E-3</v>
          </cell>
          <cell r="AS59">
            <v>8.3141585E-3</v>
          </cell>
          <cell r="AT59">
            <v>8.3141585E-3</v>
          </cell>
          <cell r="AU59">
            <v>8.3141585E-3</v>
          </cell>
          <cell r="AV59">
            <v>2.4438214200000002E-2</v>
          </cell>
          <cell r="AW59">
            <v>3.1055710299999983E-2</v>
          </cell>
          <cell r="AX59">
            <v>8.7442655999999987E-3</v>
          </cell>
          <cell r="AY59">
            <v>1.1119050200000013E-2</v>
          </cell>
          <cell r="AZ59">
            <v>1.1119050199999999E-2</v>
          </cell>
          <cell r="BA59">
            <v>1.1119050199999999E-2</v>
          </cell>
          <cell r="BB59">
            <v>1.1119050199999999E-2</v>
          </cell>
          <cell r="BC59">
            <v>1.1119050199999999E-2</v>
          </cell>
          <cell r="BD59">
            <v>1.1119050199999999E-2</v>
          </cell>
          <cell r="BE59">
            <v>1.1119050199999999E-2</v>
          </cell>
          <cell r="BF59">
            <v>1.1119050199999999E-2</v>
          </cell>
          <cell r="BG59">
            <v>1.1119050199999999E-2</v>
          </cell>
          <cell r="BH59">
            <v>1.1119050199999999E-2</v>
          </cell>
          <cell r="BI59">
            <v>1.1119050199999999E-2</v>
          </cell>
          <cell r="BJ59">
            <v>1.1119050199999999E-2</v>
          </cell>
          <cell r="BK59">
            <v>1.1119050199999999E-2</v>
          </cell>
          <cell r="BL59">
            <v>1.1119050199999999E-2</v>
          </cell>
          <cell r="BM59">
            <v>1.1119050199999999E-2</v>
          </cell>
          <cell r="BN59">
            <v>1.1119050199999999E-2</v>
          </cell>
          <cell r="BO59">
            <v>1.1119050199999999E-2</v>
          </cell>
          <cell r="BP59">
            <v>1.1119050199999999E-2</v>
          </cell>
          <cell r="BQ59">
            <v>1.1119050199999999E-2</v>
          </cell>
          <cell r="BR59">
            <v>1.1119050199999999E-2</v>
          </cell>
          <cell r="BS59">
            <v>1.1119050199999999E-2</v>
          </cell>
          <cell r="BT59">
            <v>1.1119050199999999E-2</v>
          </cell>
          <cell r="BU59">
            <v>1.1119050199999999E-2</v>
          </cell>
          <cell r="BV59">
            <v>1.1119050199999999E-2</v>
          </cell>
          <cell r="BX59">
            <v>3.1843170674000003</v>
          </cell>
          <cell r="BZ59">
            <v>0</v>
          </cell>
          <cell r="CB59">
            <v>12.538587440000004</v>
          </cell>
        </row>
        <row r="84">
          <cell r="A84" t="str">
            <v xml:space="preserve">Book Value of Property </v>
          </cell>
          <cell r="B84">
            <v>56.250072999999993</v>
          </cell>
          <cell r="C84">
            <v>56.252039489999994</v>
          </cell>
          <cell r="D84">
            <v>56.270287489999994</v>
          </cell>
          <cell r="E84">
            <v>56.340394489999994</v>
          </cell>
          <cell r="F84">
            <v>56.340394489999994</v>
          </cell>
          <cell r="G84">
            <v>56.348670489999996</v>
          </cell>
          <cell r="H84">
            <v>56.349516489999999</v>
          </cell>
          <cell r="I84">
            <v>56.590945255599998</v>
          </cell>
          <cell r="J84">
            <v>56.607720816099999</v>
          </cell>
          <cell r="K84">
            <v>56.622720816099999</v>
          </cell>
          <cell r="L84">
            <v>57.933043816099996</v>
          </cell>
          <cell r="M84">
            <v>58.740767128599998</v>
          </cell>
          <cell r="N84">
            <v>59.4815088669</v>
          </cell>
          <cell r="O84">
            <v>59.507737866900001</v>
          </cell>
          <cell r="P84">
            <v>61.259655866900005</v>
          </cell>
          <cell r="Q84">
            <v>64.073439445000005</v>
          </cell>
          <cell r="R84">
            <v>64.334908445000011</v>
          </cell>
          <cell r="S84">
            <v>64.361137445000011</v>
          </cell>
          <cell r="T84">
            <v>64.387366445000012</v>
          </cell>
          <cell r="U84">
            <v>64.413595445000013</v>
          </cell>
          <cell r="V84">
            <v>64.439824445000013</v>
          </cell>
          <cell r="W84">
            <v>64.466053445000014</v>
          </cell>
          <cell r="X84">
            <v>64.492282445000015</v>
          </cell>
          <cell r="Y84">
            <v>64.62996052310001</v>
          </cell>
          <cell r="Z84">
            <v>64.656189523100011</v>
          </cell>
          <cell r="AA84">
            <v>64.656189523100011</v>
          </cell>
          <cell r="AB84">
            <v>64.656189523100011</v>
          </cell>
          <cell r="AC84">
            <v>64.656189523100011</v>
          </cell>
          <cell r="AD84">
            <v>64.656189523100011</v>
          </cell>
          <cell r="AE84">
            <v>64.908212179300008</v>
          </cell>
          <cell r="AF84">
            <v>64.908212179300008</v>
          </cell>
          <cell r="AG84">
            <v>64.908212179300008</v>
          </cell>
          <cell r="AH84">
            <v>64.908212179300008</v>
          </cell>
          <cell r="AI84">
            <v>64.908212179300008</v>
          </cell>
          <cell r="AJ84">
            <v>64.908212179300008</v>
          </cell>
          <cell r="AK84">
            <v>64.908212179300008</v>
          </cell>
          <cell r="AL84">
            <v>64.908212179300008</v>
          </cell>
          <cell r="AM84">
            <v>64.908212179300008</v>
          </cell>
          <cell r="AN84">
            <v>64.908212179300008</v>
          </cell>
          <cell r="AO84">
            <v>64.908212179300008</v>
          </cell>
          <cell r="AP84">
            <v>64.908212179300008</v>
          </cell>
          <cell r="AQ84">
            <v>64.908212179300008</v>
          </cell>
          <cell r="AR84">
            <v>64.908212179300008</v>
          </cell>
          <cell r="AS84">
            <v>64.908212179300008</v>
          </cell>
          <cell r="AT84">
            <v>64.908212179300008</v>
          </cell>
          <cell r="AU84">
            <v>64.908212179300008</v>
          </cell>
          <cell r="AV84">
            <v>64.924336235000013</v>
          </cell>
          <cell r="AW84">
            <v>65.052467953800019</v>
          </cell>
          <cell r="AX84">
            <v>65.052467953800019</v>
          </cell>
          <cell r="AY84">
            <v>65.194955031900022</v>
          </cell>
          <cell r="AZ84">
            <v>65.194955031900022</v>
          </cell>
          <cell r="BA84">
            <v>65.194955031900022</v>
          </cell>
          <cell r="BB84">
            <v>65.194955031900022</v>
          </cell>
          <cell r="BC84">
            <v>65.194955031900022</v>
          </cell>
          <cell r="BD84">
            <v>65.194955031900022</v>
          </cell>
          <cell r="BE84">
            <v>65.194955031900022</v>
          </cell>
          <cell r="BF84">
            <v>65.194955031900022</v>
          </cell>
          <cell r="BG84">
            <v>65.194955031900022</v>
          </cell>
          <cell r="BH84">
            <v>65.194955031900022</v>
          </cell>
          <cell r="BI84">
            <v>65.194955031900022</v>
          </cell>
          <cell r="BJ84">
            <v>65.194955031900022</v>
          </cell>
          <cell r="BK84">
            <v>65.194955031900022</v>
          </cell>
          <cell r="BL84">
            <v>65.194955031900022</v>
          </cell>
          <cell r="BM84">
            <v>65.194955031900022</v>
          </cell>
          <cell r="BN84">
            <v>65.194955031900022</v>
          </cell>
          <cell r="BO84">
            <v>65.194955031900022</v>
          </cell>
          <cell r="BP84">
            <v>65.194955031900022</v>
          </cell>
          <cell r="BQ84">
            <v>65.194955031900022</v>
          </cell>
          <cell r="BR84">
            <v>65.194955031900022</v>
          </cell>
          <cell r="BS84">
            <v>65.194955031900022</v>
          </cell>
          <cell r="BT84">
            <v>65.194955031900022</v>
          </cell>
          <cell r="BU84">
            <v>65.194955031900022</v>
          </cell>
          <cell r="BV84">
            <v>65.194955031900022</v>
          </cell>
          <cell r="BX84">
            <v>59.4815088669</v>
          </cell>
          <cell r="BZ84" t="e">
            <v>#VALUE!</v>
          </cell>
          <cell r="CB84">
            <v>56.250072999999993</v>
          </cell>
        </row>
      </sheetData>
      <sheetData sheetId="40" refreshError="1">
        <row r="16">
          <cell r="A16" t="str">
            <v>Gross Income</v>
          </cell>
          <cell r="B16">
            <v>3.5698315500000004</v>
          </cell>
          <cell r="C16">
            <v>0.30655781620000006</v>
          </cell>
          <cell r="D16">
            <v>0.30471740620000004</v>
          </cell>
          <cell r="E16">
            <v>0.32753640620000007</v>
          </cell>
          <cell r="F16">
            <v>0.30476790620000005</v>
          </cell>
          <cell r="G16">
            <v>0.30560485620000005</v>
          </cell>
          <cell r="H16">
            <v>0.32753550580000007</v>
          </cell>
          <cell r="I16">
            <v>0.30476790620000005</v>
          </cell>
          <cell r="J16">
            <v>0.32841465620000004</v>
          </cell>
          <cell r="K16">
            <v>0.30476640620000006</v>
          </cell>
          <cell r="L16">
            <v>0.30476790620000005</v>
          </cell>
          <cell r="M16">
            <v>0.32867265620000002</v>
          </cell>
          <cell r="N16">
            <v>0.31415893749999996</v>
          </cell>
          <cell r="O16">
            <v>0.32658659379999999</v>
          </cell>
          <cell r="P16">
            <v>0.32658659379999999</v>
          </cell>
          <cell r="Q16">
            <v>0.32658659379999999</v>
          </cell>
          <cell r="R16">
            <v>0.32658659379999999</v>
          </cell>
          <cell r="S16">
            <v>0.32658659379999999</v>
          </cell>
          <cell r="T16">
            <v>0.32658659379999999</v>
          </cell>
          <cell r="U16">
            <v>0.32658659379999999</v>
          </cell>
          <cell r="V16">
            <v>0.32658659379999999</v>
          </cell>
          <cell r="W16">
            <v>0.32658659379999999</v>
          </cell>
          <cell r="X16">
            <v>0.32658659379999999</v>
          </cell>
          <cell r="Y16">
            <v>0.32658659379999999</v>
          </cell>
          <cell r="Z16">
            <v>0.32838703120000001</v>
          </cell>
          <cell r="AA16">
            <v>0.34031140620000006</v>
          </cell>
          <cell r="AB16">
            <v>0.34031140620000006</v>
          </cell>
          <cell r="AC16">
            <v>0.34031140620000006</v>
          </cell>
          <cell r="AD16">
            <v>0.34031140620000006</v>
          </cell>
          <cell r="AE16">
            <v>0.34031140620000006</v>
          </cell>
          <cell r="AF16">
            <v>0.34031140620000006</v>
          </cell>
          <cell r="AG16">
            <v>0.34031140620000006</v>
          </cell>
          <cell r="AH16">
            <v>0.34031140620000006</v>
          </cell>
          <cell r="AI16">
            <v>0.34031140620000006</v>
          </cell>
          <cell r="AJ16">
            <v>0.34031140620000006</v>
          </cell>
          <cell r="AK16">
            <v>0.34031140620000006</v>
          </cell>
          <cell r="AL16">
            <v>0.34218834379999996</v>
          </cell>
          <cell r="AM16">
            <v>0.35461560350000004</v>
          </cell>
          <cell r="AN16">
            <v>0.35461560350000004</v>
          </cell>
          <cell r="AO16">
            <v>0.35461560350000004</v>
          </cell>
          <cell r="AP16">
            <v>0.35461560350000004</v>
          </cell>
          <cell r="AQ16">
            <v>0.35461560350000004</v>
          </cell>
          <cell r="AR16">
            <v>0.35461560350000004</v>
          </cell>
          <cell r="AS16">
            <v>0.35461560350000004</v>
          </cell>
          <cell r="AT16">
            <v>0.35461560350000004</v>
          </cell>
          <cell r="AU16">
            <v>0.35461560350000004</v>
          </cell>
          <cell r="AV16">
            <v>0.35461560350000004</v>
          </cell>
          <cell r="AW16">
            <v>0.35461560350000004</v>
          </cell>
          <cell r="AX16">
            <v>0.35657235349999999</v>
          </cell>
          <cell r="AY16">
            <v>0.36952379190000006</v>
          </cell>
          <cell r="AZ16">
            <v>0.36952379190000006</v>
          </cell>
          <cell r="BA16">
            <v>0.36952379190000006</v>
          </cell>
          <cell r="BB16">
            <v>0.36952379190000006</v>
          </cell>
          <cell r="BC16">
            <v>0.36952379190000006</v>
          </cell>
          <cell r="BD16">
            <v>0.36952379190000006</v>
          </cell>
          <cell r="BE16">
            <v>0.36952379190000006</v>
          </cell>
          <cell r="BF16">
            <v>0.36952379190000006</v>
          </cell>
          <cell r="BG16">
            <v>0.36952379190000006</v>
          </cell>
          <cell r="BH16">
            <v>0.36952379190000006</v>
          </cell>
          <cell r="BI16">
            <v>0.36952379190000006</v>
          </cell>
          <cell r="BJ16">
            <v>0.37156369820000001</v>
          </cell>
          <cell r="BK16">
            <v>0.3850614893</v>
          </cell>
          <cell r="BL16">
            <v>0.3850614893</v>
          </cell>
          <cell r="BM16">
            <v>0.3850614893</v>
          </cell>
          <cell r="BN16">
            <v>0.3850614893</v>
          </cell>
          <cell r="BO16">
            <v>0.3850614893</v>
          </cell>
          <cell r="BP16">
            <v>0.3850614893</v>
          </cell>
          <cell r="BQ16">
            <v>0.3850614893</v>
          </cell>
          <cell r="BR16">
            <v>0.3850614893</v>
          </cell>
          <cell r="BS16">
            <v>0.3850614893</v>
          </cell>
          <cell r="BT16">
            <v>0.3850614893</v>
          </cell>
          <cell r="BU16">
            <v>0.3850614893</v>
          </cell>
          <cell r="BV16">
            <v>0.38718808300000002</v>
          </cell>
          <cell r="BX16">
            <v>3.7622683652999998</v>
          </cell>
          <cell r="BZ16">
            <v>0.40125537109999998</v>
          </cell>
          <cell r="CB16">
            <v>3.5698315500000004</v>
          </cell>
        </row>
        <row r="25">
          <cell r="A25" t="str">
            <v>Total Expenses</v>
          </cell>
          <cell r="B25">
            <v>0.13613223000000002</v>
          </cell>
          <cell r="C25">
            <v>1.9764719799999997E-2</v>
          </cell>
          <cell r="D25">
            <v>2.7997999999999999E-3</v>
          </cell>
          <cell r="E25">
            <v>2.4532729600000001E-2</v>
          </cell>
          <cell r="F25">
            <v>1.9653201E-3</v>
          </cell>
          <cell r="G25">
            <v>1.80057E-3</v>
          </cell>
          <cell r="H25">
            <v>2.5991609700000001E-2</v>
          </cell>
          <cell r="I25">
            <v>0</v>
          </cell>
          <cell r="J25">
            <v>2.3646719599999998E-2</v>
          </cell>
          <cell r="K25">
            <v>0</v>
          </cell>
          <cell r="L25">
            <v>8.4341396000000013E-3</v>
          </cell>
          <cell r="M25">
            <v>2.3904749600000001E-2</v>
          </cell>
          <cell r="N25">
            <v>8.5810000000000001E-3</v>
          </cell>
          <cell r="O25">
            <v>2.7963000000000002E-2</v>
          </cell>
          <cell r="P25">
            <v>1.1545E-2</v>
          </cell>
          <cell r="Q25">
            <v>1.1545E-2</v>
          </cell>
          <cell r="R25">
            <v>1.1545E-2</v>
          </cell>
          <cell r="S25">
            <v>1.1545E-2</v>
          </cell>
          <cell r="T25">
            <v>1.1545E-2</v>
          </cell>
          <cell r="U25">
            <v>1.1545E-2</v>
          </cell>
          <cell r="V25">
            <v>1.1545E-2</v>
          </cell>
          <cell r="W25">
            <v>1.1545E-2</v>
          </cell>
          <cell r="X25">
            <v>1.2345E-2</v>
          </cell>
          <cell r="Y25">
            <v>1.1545E-2</v>
          </cell>
          <cell r="Z25">
            <v>1.1545E-2</v>
          </cell>
          <cell r="AA25">
            <v>2.8662074199999998E-2</v>
          </cell>
          <cell r="AB25">
            <v>1.1833624999999999E-2</v>
          </cell>
          <cell r="AC25">
            <v>1.1833624999999999E-2</v>
          </cell>
          <cell r="AD25">
            <v>1.1833624999999999E-2</v>
          </cell>
          <cell r="AE25">
            <v>1.1833624999999999E-2</v>
          </cell>
          <cell r="AF25">
            <v>1.1833624999999999E-2</v>
          </cell>
          <cell r="AG25">
            <v>1.1833624999999999E-2</v>
          </cell>
          <cell r="AH25">
            <v>1.1833624999999999E-2</v>
          </cell>
          <cell r="AI25">
            <v>1.1833624999999999E-2</v>
          </cell>
          <cell r="AJ25">
            <v>1.2653624999999998E-2</v>
          </cell>
          <cell r="AK25">
            <v>1.1833624999999999E-2</v>
          </cell>
          <cell r="AL25">
            <v>1.1833624999999999E-2</v>
          </cell>
          <cell r="AM25">
            <v>2.9378628099999998E-2</v>
          </cell>
          <cell r="AN25">
            <v>1.2129466000000002E-2</v>
          </cell>
          <cell r="AO25">
            <v>1.2129466000000002E-2</v>
          </cell>
          <cell r="AP25">
            <v>1.2129466000000002E-2</v>
          </cell>
          <cell r="AQ25">
            <v>1.2129466000000002E-2</v>
          </cell>
          <cell r="AR25">
            <v>1.2129466000000002E-2</v>
          </cell>
          <cell r="AS25">
            <v>1.2129466000000002E-2</v>
          </cell>
          <cell r="AT25">
            <v>1.2129466000000002E-2</v>
          </cell>
          <cell r="AU25">
            <v>1.2129466000000002E-2</v>
          </cell>
          <cell r="AV25">
            <v>1.2969966000000001E-2</v>
          </cell>
          <cell r="AW25">
            <v>1.2129466000000002E-2</v>
          </cell>
          <cell r="AX25">
            <v>1.2129466000000002E-2</v>
          </cell>
          <cell r="AY25">
            <v>3.0113092899999999E-2</v>
          </cell>
          <cell r="AZ25">
            <v>1.24327022E-2</v>
          </cell>
          <cell r="BA25">
            <v>1.24327022E-2</v>
          </cell>
          <cell r="BB25">
            <v>1.24327022E-2</v>
          </cell>
          <cell r="BC25">
            <v>1.24327022E-2</v>
          </cell>
          <cell r="BD25">
            <v>1.24327022E-2</v>
          </cell>
          <cell r="BE25">
            <v>1.24327022E-2</v>
          </cell>
          <cell r="BF25">
            <v>1.24327022E-2</v>
          </cell>
          <cell r="BG25">
            <v>1.24327022E-2</v>
          </cell>
          <cell r="BH25">
            <v>1.3294214799999999E-2</v>
          </cell>
          <cell r="BI25">
            <v>1.24327022E-2</v>
          </cell>
          <cell r="BJ25">
            <v>1.24327022E-2</v>
          </cell>
          <cell r="BK25">
            <v>3.08659207E-2</v>
          </cell>
          <cell r="BL25">
            <v>1.27435203E-2</v>
          </cell>
          <cell r="BM25">
            <v>1.27435203E-2</v>
          </cell>
          <cell r="BN25">
            <v>1.27435203E-2</v>
          </cell>
          <cell r="BO25">
            <v>1.27435203E-2</v>
          </cell>
          <cell r="BP25">
            <v>1.27435203E-2</v>
          </cell>
          <cell r="BQ25">
            <v>1.27435203E-2</v>
          </cell>
          <cell r="BR25">
            <v>1.27435203E-2</v>
          </cell>
          <cell r="BS25">
            <v>1.27435203E-2</v>
          </cell>
          <cell r="BT25">
            <v>1.3626570599999999E-2</v>
          </cell>
          <cell r="BU25">
            <v>1.27435203E-2</v>
          </cell>
          <cell r="BV25">
            <v>1.27435203E-2</v>
          </cell>
          <cell r="BX25">
            <v>0.141421358</v>
          </cell>
          <cell r="BZ25" t="e">
            <v>#VALUE!</v>
          </cell>
          <cell r="CB25">
            <v>0.13613223000000002</v>
          </cell>
        </row>
        <row r="31">
          <cell r="A31" t="str">
            <v>Net Property Income</v>
          </cell>
          <cell r="B31">
            <v>3.4336993200000006</v>
          </cell>
          <cell r="C31">
            <v>0.28679309640000006</v>
          </cell>
          <cell r="D31">
            <v>0.30191760620000002</v>
          </cell>
          <cell r="E31">
            <v>0.30300367660000005</v>
          </cell>
          <cell r="F31">
            <v>0.30280258610000005</v>
          </cell>
          <cell r="G31">
            <v>0.30380428620000005</v>
          </cell>
          <cell r="H31">
            <v>0.3015438961000001</v>
          </cell>
          <cell r="I31">
            <v>0.30476790620000005</v>
          </cell>
          <cell r="J31">
            <v>0.30476793660000007</v>
          </cell>
          <cell r="K31">
            <v>0.30476640620000006</v>
          </cell>
          <cell r="L31">
            <v>0.29633376660000005</v>
          </cell>
          <cell r="M31">
            <v>0.30476790660000003</v>
          </cell>
          <cell r="N31">
            <v>0.30557793749999995</v>
          </cell>
          <cell r="O31">
            <v>0.29862359379999998</v>
          </cell>
          <cell r="P31">
            <v>0.31504159379999996</v>
          </cell>
          <cell r="Q31">
            <v>0.31504159379999996</v>
          </cell>
          <cell r="R31">
            <v>0.31504159379999996</v>
          </cell>
          <cell r="S31">
            <v>0.31504159379999996</v>
          </cell>
          <cell r="T31">
            <v>0.31504159379999996</v>
          </cell>
          <cell r="U31">
            <v>0.31504159379999996</v>
          </cell>
          <cell r="V31">
            <v>0.31504159379999996</v>
          </cell>
          <cell r="W31">
            <v>0.31504159379999996</v>
          </cell>
          <cell r="X31">
            <v>0.3142415938</v>
          </cell>
          <cell r="Y31">
            <v>0.31504159379999996</v>
          </cell>
          <cell r="Z31">
            <v>0.31684203119999998</v>
          </cell>
          <cell r="AA31">
            <v>0.31164933200000006</v>
          </cell>
          <cell r="AB31">
            <v>0.32847778120000004</v>
          </cell>
          <cell r="AC31">
            <v>0.32847778120000004</v>
          </cell>
          <cell r="AD31">
            <v>0.32847778120000004</v>
          </cell>
          <cell r="AE31">
            <v>0.32847778120000004</v>
          </cell>
          <cell r="AF31">
            <v>0.32847778120000004</v>
          </cell>
          <cell r="AG31">
            <v>0.32847778120000004</v>
          </cell>
          <cell r="AH31">
            <v>0.32847778120000004</v>
          </cell>
          <cell r="AI31">
            <v>0.32847778120000004</v>
          </cell>
          <cell r="AJ31">
            <v>0.32765778120000005</v>
          </cell>
          <cell r="AK31">
            <v>0.32847778120000004</v>
          </cell>
          <cell r="AL31">
            <v>0.33035471879999995</v>
          </cell>
          <cell r="AM31">
            <v>0.32523697540000007</v>
          </cell>
          <cell r="AN31">
            <v>0.34248613750000007</v>
          </cell>
          <cell r="AO31">
            <v>0.34248613750000007</v>
          </cell>
          <cell r="AP31">
            <v>0.34248613750000007</v>
          </cell>
          <cell r="AQ31">
            <v>0.34248613750000007</v>
          </cell>
          <cell r="AR31">
            <v>0.34248613750000007</v>
          </cell>
          <cell r="AS31">
            <v>0.34248613750000007</v>
          </cell>
          <cell r="AT31">
            <v>0.34248613750000007</v>
          </cell>
          <cell r="AU31">
            <v>0.34248613750000007</v>
          </cell>
          <cell r="AV31">
            <v>0.34164563750000004</v>
          </cell>
          <cell r="AW31">
            <v>0.34248613750000007</v>
          </cell>
          <cell r="AX31">
            <v>0.34444288750000002</v>
          </cell>
          <cell r="AY31">
            <v>0.33941069900000009</v>
          </cell>
          <cell r="AZ31">
            <v>0.35709108970000009</v>
          </cell>
          <cell r="BA31">
            <v>0.35709108970000009</v>
          </cell>
          <cell r="BB31">
            <v>0.35709108970000009</v>
          </cell>
          <cell r="BC31">
            <v>0.35709108970000009</v>
          </cell>
          <cell r="BD31">
            <v>0.35709108970000009</v>
          </cell>
          <cell r="BE31">
            <v>0.35709108970000009</v>
          </cell>
          <cell r="BF31">
            <v>0.35709108970000009</v>
          </cell>
          <cell r="BG31">
            <v>0.35709108970000009</v>
          </cell>
          <cell r="BH31">
            <v>0.35622957710000008</v>
          </cell>
          <cell r="BI31">
            <v>0.35709108970000009</v>
          </cell>
          <cell r="BJ31">
            <v>0.35913099600000004</v>
          </cell>
          <cell r="BK31">
            <v>0.35419556860000001</v>
          </cell>
          <cell r="BL31">
            <v>0.37231796900000003</v>
          </cell>
          <cell r="BM31">
            <v>0.37231796900000003</v>
          </cell>
          <cell r="BN31">
            <v>0.37231796900000003</v>
          </cell>
          <cell r="BO31">
            <v>0.37231796900000003</v>
          </cell>
          <cell r="BP31">
            <v>0.37231796900000003</v>
          </cell>
          <cell r="BQ31">
            <v>0.37231796900000003</v>
          </cell>
          <cell r="BR31">
            <v>0.37231796900000003</v>
          </cell>
          <cell r="BS31">
            <v>0.37231796900000003</v>
          </cell>
          <cell r="BT31">
            <v>0.37143491870000001</v>
          </cell>
          <cell r="BU31">
            <v>0.37231796900000003</v>
          </cell>
          <cell r="BV31">
            <v>0.37444456270000004</v>
          </cell>
          <cell r="BX31">
            <v>3.6208470072999996</v>
          </cell>
          <cell r="BZ31" t="e">
            <v>#VALUE!</v>
          </cell>
          <cell r="CB31">
            <v>3.4336993200000006</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34.6</v>
          </cell>
          <cell r="C84">
            <v>34.6</v>
          </cell>
          <cell r="D84">
            <v>34.6</v>
          </cell>
          <cell r="E84">
            <v>34.6</v>
          </cell>
          <cell r="F84">
            <v>34.6</v>
          </cell>
          <cell r="G84">
            <v>34.6</v>
          </cell>
          <cell r="H84">
            <v>37</v>
          </cell>
          <cell r="I84">
            <v>37</v>
          </cell>
          <cell r="J84">
            <v>37</v>
          </cell>
          <cell r="K84">
            <v>37</v>
          </cell>
          <cell r="L84">
            <v>37</v>
          </cell>
          <cell r="M84">
            <v>37</v>
          </cell>
          <cell r="N84">
            <v>37</v>
          </cell>
          <cell r="O84">
            <v>37</v>
          </cell>
          <cell r="P84">
            <v>37</v>
          </cell>
          <cell r="Q84">
            <v>37</v>
          </cell>
          <cell r="R84">
            <v>37</v>
          </cell>
          <cell r="S84">
            <v>37</v>
          </cell>
          <cell r="T84">
            <v>37</v>
          </cell>
          <cell r="U84">
            <v>37</v>
          </cell>
          <cell r="V84">
            <v>37</v>
          </cell>
          <cell r="W84">
            <v>37</v>
          </cell>
          <cell r="X84">
            <v>37</v>
          </cell>
          <cell r="Y84">
            <v>37</v>
          </cell>
          <cell r="Z84">
            <v>37</v>
          </cell>
          <cell r="AA84">
            <v>37</v>
          </cell>
          <cell r="AB84">
            <v>37</v>
          </cell>
          <cell r="AC84">
            <v>37</v>
          </cell>
          <cell r="AD84">
            <v>37</v>
          </cell>
          <cell r="AE84">
            <v>37</v>
          </cell>
          <cell r="AF84">
            <v>37</v>
          </cell>
          <cell r="AG84">
            <v>37</v>
          </cell>
          <cell r="AH84">
            <v>37</v>
          </cell>
          <cell r="AI84">
            <v>37</v>
          </cell>
          <cell r="AJ84">
            <v>37</v>
          </cell>
          <cell r="AK84">
            <v>37</v>
          </cell>
          <cell r="AL84">
            <v>37</v>
          </cell>
          <cell r="AM84">
            <v>37</v>
          </cell>
          <cell r="AN84">
            <v>37</v>
          </cell>
          <cell r="AO84">
            <v>37</v>
          </cell>
          <cell r="AP84">
            <v>37</v>
          </cell>
          <cell r="AQ84">
            <v>37</v>
          </cell>
          <cell r="AR84">
            <v>37</v>
          </cell>
          <cell r="AS84">
            <v>37</v>
          </cell>
          <cell r="AT84">
            <v>37</v>
          </cell>
          <cell r="AU84">
            <v>37</v>
          </cell>
          <cell r="AV84">
            <v>37</v>
          </cell>
          <cell r="AW84">
            <v>37</v>
          </cell>
          <cell r="AX84">
            <v>37</v>
          </cell>
          <cell r="AY84">
            <v>37</v>
          </cell>
          <cell r="AZ84">
            <v>37</v>
          </cell>
          <cell r="BA84">
            <v>37</v>
          </cell>
          <cell r="BB84">
            <v>37</v>
          </cell>
          <cell r="BC84">
            <v>37</v>
          </cell>
          <cell r="BD84">
            <v>37</v>
          </cell>
          <cell r="BE84">
            <v>37</v>
          </cell>
          <cell r="BF84">
            <v>37</v>
          </cell>
          <cell r="BG84">
            <v>37</v>
          </cell>
          <cell r="BH84">
            <v>37</v>
          </cell>
          <cell r="BI84">
            <v>37</v>
          </cell>
          <cell r="BJ84">
            <v>37</v>
          </cell>
          <cell r="BK84">
            <v>37</v>
          </cell>
          <cell r="BL84">
            <v>37</v>
          </cell>
          <cell r="BM84">
            <v>37</v>
          </cell>
          <cell r="BN84">
            <v>37</v>
          </cell>
          <cell r="BO84">
            <v>37</v>
          </cell>
          <cell r="BP84">
            <v>37</v>
          </cell>
          <cell r="BQ84">
            <v>37</v>
          </cell>
          <cell r="BR84">
            <v>37</v>
          </cell>
          <cell r="BS84">
            <v>37</v>
          </cell>
          <cell r="BT84">
            <v>37</v>
          </cell>
          <cell r="BU84">
            <v>37</v>
          </cell>
          <cell r="BV84">
            <v>37</v>
          </cell>
          <cell r="BX84">
            <v>37</v>
          </cell>
          <cell r="BZ84" t="e">
            <v>#VALUE!</v>
          </cell>
          <cell r="CB84">
            <v>34.6</v>
          </cell>
        </row>
      </sheetData>
      <sheetData sheetId="41" refreshError="1">
        <row r="16">
          <cell r="A16" t="str">
            <v>Gross Income</v>
          </cell>
          <cell r="B16">
            <v>1.3399121500000002</v>
          </cell>
          <cell r="C16">
            <v>0.11227736919999999</v>
          </cell>
          <cell r="D16">
            <v>0.11219712889999998</v>
          </cell>
          <cell r="E16">
            <v>0.10410011229999999</v>
          </cell>
          <cell r="F16">
            <v>0.11249116899999999</v>
          </cell>
          <cell r="G16">
            <v>0.11226536919999999</v>
          </cell>
          <cell r="H16">
            <v>0.1243075312</v>
          </cell>
          <cell r="I16">
            <v>0.1036548721</v>
          </cell>
          <cell r="J16">
            <v>0.11226878909999999</v>
          </cell>
          <cell r="K16">
            <v>0.11226578909999999</v>
          </cell>
          <cell r="L16">
            <v>0.11226778909999999</v>
          </cell>
          <cell r="M16">
            <v>0.10538</v>
          </cell>
          <cell r="N16">
            <v>0.1122774844</v>
          </cell>
          <cell r="O16">
            <v>0</v>
          </cell>
          <cell r="P16">
            <v>0</v>
          </cell>
          <cell r="Q16">
            <v>0</v>
          </cell>
          <cell r="R16">
            <v>0</v>
          </cell>
          <cell r="S16">
            <v>0</v>
          </cell>
          <cell r="T16">
            <v>0</v>
          </cell>
          <cell r="U16">
            <v>0.100031917</v>
          </cell>
          <cell r="V16">
            <v>0.100031917</v>
          </cell>
          <cell r="W16">
            <v>0.100031917</v>
          </cell>
          <cell r="X16">
            <v>0.100031917</v>
          </cell>
          <cell r="Y16">
            <v>0.100031917</v>
          </cell>
          <cell r="Z16">
            <v>0.100031917</v>
          </cell>
          <cell r="AA16">
            <v>0.10025771479999999</v>
          </cell>
          <cell r="AB16">
            <v>0.10025771479999999</v>
          </cell>
          <cell r="AC16">
            <v>0.10025771479999999</v>
          </cell>
          <cell r="AD16">
            <v>0.10025771479999999</v>
          </cell>
          <cell r="AE16">
            <v>0.10025771479999999</v>
          </cell>
          <cell r="AF16">
            <v>0.10025771479999999</v>
          </cell>
          <cell r="AG16">
            <v>0.10025771479999999</v>
          </cell>
          <cell r="AH16">
            <v>0.10025771479999999</v>
          </cell>
          <cell r="AI16">
            <v>0.10025771479999999</v>
          </cell>
          <cell r="AJ16">
            <v>0.10025771479999999</v>
          </cell>
          <cell r="AK16">
            <v>0.10025771479999999</v>
          </cell>
          <cell r="AL16">
            <v>0.10025771479999999</v>
          </cell>
          <cell r="AM16">
            <v>0.1004891572</v>
          </cell>
          <cell r="AN16">
            <v>0.1004891572</v>
          </cell>
          <cell r="AO16">
            <v>0.1004891572</v>
          </cell>
          <cell r="AP16">
            <v>0.1004891572</v>
          </cell>
          <cell r="AQ16">
            <v>0.1004891572</v>
          </cell>
          <cell r="AR16">
            <v>0.1004891572</v>
          </cell>
          <cell r="AS16">
            <v>0.10477833689999999</v>
          </cell>
          <cell r="AT16">
            <v>0.10492131339999999</v>
          </cell>
          <cell r="AU16">
            <v>0.10492131339999999</v>
          </cell>
          <cell r="AV16">
            <v>0.10492131339999999</v>
          </cell>
          <cell r="AW16">
            <v>0.10492131339999999</v>
          </cell>
          <cell r="AX16">
            <v>0.10492131339999999</v>
          </cell>
          <cell r="AY16">
            <v>0.10515854289999998</v>
          </cell>
          <cell r="AZ16">
            <v>0.10515854289999998</v>
          </cell>
          <cell r="BA16">
            <v>0.10515854289999998</v>
          </cell>
          <cell r="BB16">
            <v>0.10515854289999998</v>
          </cell>
          <cell r="BC16">
            <v>0.10515854289999998</v>
          </cell>
          <cell r="BD16">
            <v>0.10515854289999998</v>
          </cell>
          <cell r="BE16">
            <v>0.10515854289999998</v>
          </cell>
          <cell r="BF16">
            <v>0.10515854289999998</v>
          </cell>
          <cell r="BG16">
            <v>0.10515854289999998</v>
          </cell>
          <cell r="BH16">
            <v>0.10515854289999998</v>
          </cell>
          <cell r="BI16">
            <v>0.10515854289999998</v>
          </cell>
          <cell r="BJ16">
            <v>0.10515854289999998</v>
          </cell>
          <cell r="BK16">
            <v>0.10540170209999999</v>
          </cell>
          <cell r="BL16">
            <v>0.10540170209999999</v>
          </cell>
          <cell r="BM16">
            <v>0.10540170209999999</v>
          </cell>
          <cell r="BN16">
            <v>0.10540170209999999</v>
          </cell>
          <cell r="BO16">
            <v>0.10540170209999999</v>
          </cell>
          <cell r="BP16">
            <v>0.10540170209999999</v>
          </cell>
          <cell r="BQ16">
            <v>0.1073739053</v>
          </cell>
          <cell r="BR16">
            <v>0.1074396475</v>
          </cell>
          <cell r="BS16">
            <v>0.1074396475</v>
          </cell>
          <cell r="BT16">
            <v>0.1074396475</v>
          </cell>
          <cell r="BU16">
            <v>0.1074396475</v>
          </cell>
          <cell r="BV16">
            <v>0.1074396475</v>
          </cell>
          <cell r="BX16">
            <v>1.3357534035999998</v>
          </cell>
          <cell r="BZ16">
            <v>0.10768888679999999</v>
          </cell>
          <cell r="CB16">
            <v>1.3399121500000002</v>
          </cell>
        </row>
        <row r="25">
          <cell r="A25" t="str">
            <v>Total Expenses</v>
          </cell>
          <cell r="B25">
            <v>0.13061913999999999</v>
          </cell>
          <cell r="C25">
            <v>1.0233019999999999E-2</v>
          </cell>
          <cell r="D25">
            <v>9.8824699999999991E-3</v>
          </cell>
          <cell r="E25">
            <v>8.524980100000001E-3</v>
          </cell>
          <cell r="F25">
            <v>1.63798702E-2</v>
          </cell>
          <cell r="G25">
            <v>6.8331301000000002E-3</v>
          </cell>
          <cell r="H25">
            <v>2.1400620299999999E-2</v>
          </cell>
          <cell r="I25">
            <v>1.0083459900000001E-2</v>
          </cell>
          <cell r="J25">
            <v>9.805439899999999E-3</v>
          </cell>
          <cell r="K25">
            <v>9.8027098999999996E-3</v>
          </cell>
          <cell r="L25">
            <v>9.8025399000000006E-3</v>
          </cell>
          <cell r="M25">
            <v>1.1805369900000001E-2</v>
          </cell>
          <cell r="N25">
            <v>9.9559999999999996E-3</v>
          </cell>
          <cell r="O25">
            <v>1.1651000000000002E-2</v>
          </cell>
          <cell r="P25">
            <v>1.3712999999999999E-2</v>
          </cell>
          <cell r="Q25">
            <v>1.3712999999999999E-2</v>
          </cell>
          <cell r="R25">
            <v>1.1651000000000002E-2</v>
          </cell>
          <cell r="S25">
            <v>1.1651000000000002E-2</v>
          </cell>
          <cell r="T25">
            <v>1.1651000000000002E-2</v>
          </cell>
          <cell r="U25">
            <v>1.5308700000000001E-2</v>
          </cell>
          <cell r="V25">
            <v>1.64037E-2</v>
          </cell>
          <cell r="W25">
            <v>1.6808699999999999E-2</v>
          </cell>
          <cell r="X25">
            <v>1.5308700000000001E-2</v>
          </cell>
          <cell r="Y25">
            <v>1.5308700000000001E-2</v>
          </cell>
          <cell r="Z25">
            <v>1.5308700000000001E-2</v>
          </cell>
          <cell r="AA25">
            <v>1.5149975099999997E-2</v>
          </cell>
          <cell r="AB25">
            <v>1.7263525200000001E-2</v>
          </cell>
          <cell r="AC25">
            <v>1.7263525200000001E-2</v>
          </cell>
          <cell r="AD25">
            <v>1.5149975099999997E-2</v>
          </cell>
          <cell r="AE25">
            <v>1.5149975099999997E-2</v>
          </cell>
          <cell r="AF25">
            <v>1.5149975099999997E-2</v>
          </cell>
          <cell r="AG25">
            <v>1.5611225100000001E-2</v>
          </cell>
          <cell r="AH25">
            <v>1.6733600099999999E-2</v>
          </cell>
          <cell r="AI25">
            <v>1.7148725099999998E-2</v>
          </cell>
          <cell r="AJ25">
            <v>1.5611225100000001E-2</v>
          </cell>
          <cell r="AK25">
            <v>1.5611225100000001E-2</v>
          </cell>
          <cell r="AL25">
            <v>1.5611225100000001E-2</v>
          </cell>
          <cell r="AM25">
            <v>1.5448532100000002E-2</v>
          </cell>
          <cell r="AN25">
            <v>1.7614920700000002E-2</v>
          </cell>
          <cell r="AO25">
            <v>1.7614921000000002E-2</v>
          </cell>
          <cell r="AP25">
            <v>1.5448532100000002E-2</v>
          </cell>
          <cell r="AQ25">
            <v>1.5448532100000002E-2</v>
          </cell>
          <cell r="AR25">
            <v>1.5448532100000002E-2</v>
          </cell>
          <cell r="AS25">
            <v>1.5921313400000001E-2</v>
          </cell>
          <cell r="AT25">
            <v>1.7071747700000001E-2</v>
          </cell>
          <cell r="AU25">
            <v>1.7497250900000001E-2</v>
          </cell>
          <cell r="AV25">
            <v>1.5921313400000001E-2</v>
          </cell>
          <cell r="AW25">
            <v>1.5921313400000001E-2</v>
          </cell>
          <cell r="AX25">
            <v>1.5921313400000001E-2</v>
          </cell>
          <cell r="AY25">
            <v>1.5754552500000001E-2</v>
          </cell>
          <cell r="AZ25">
            <v>1.7975100900000002E-2</v>
          </cell>
          <cell r="BA25">
            <v>1.7975101E-2</v>
          </cell>
          <cell r="BB25">
            <v>1.5754552500000001E-2</v>
          </cell>
          <cell r="BC25">
            <v>1.5754552500000001E-2</v>
          </cell>
          <cell r="BD25">
            <v>1.5754552500000001E-2</v>
          </cell>
          <cell r="BE25">
            <v>1.6239153200000002E-2</v>
          </cell>
          <cell r="BF25">
            <v>1.7418348400000002E-2</v>
          </cell>
          <cell r="BG25">
            <v>1.78544892E-2</v>
          </cell>
          <cell r="BH25">
            <v>1.6239153200000002E-2</v>
          </cell>
          <cell r="BI25">
            <v>1.6239153200000002E-2</v>
          </cell>
          <cell r="BJ25">
            <v>1.6239153200000002E-2</v>
          </cell>
          <cell r="BK25">
            <v>1.6068223700000002E-2</v>
          </cell>
          <cell r="BL25">
            <v>1.8344286100000003E-2</v>
          </cell>
          <cell r="BM25">
            <v>1.8344286000000001E-2</v>
          </cell>
          <cell r="BN25">
            <v>1.6068223700000002E-2</v>
          </cell>
          <cell r="BO25">
            <v>1.6068223700000002E-2</v>
          </cell>
          <cell r="BP25">
            <v>1.6068223700000002E-2</v>
          </cell>
          <cell r="BQ25">
            <v>1.6564939599999998E-2</v>
          </cell>
          <cell r="BR25">
            <v>1.7773614699999999E-2</v>
          </cell>
          <cell r="BS25">
            <v>1.8220659E-2</v>
          </cell>
          <cell r="BT25">
            <v>1.6564939599999998E-2</v>
          </cell>
          <cell r="BU25">
            <v>1.6564939599999998E-2</v>
          </cell>
          <cell r="BV25">
            <v>1.6564939599999998E-2</v>
          </cell>
          <cell r="BX25">
            <v>0.13450961019999999</v>
          </cell>
          <cell r="BZ25" t="e">
            <v>#VALUE!</v>
          </cell>
          <cell r="CB25">
            <v>0.13061913999999999</v>
          </cell>
        </row>
        <row r="31">
          <cell r="A31" t="str">
            <v>Net Property Income</v>
          </cell>
          <cell r="B31">
            <v>1.2092930100000001</v>
          </cell>
          <cell r="C31">
            <v>0.1020443492</v>
          </cell>
          <cell r="D31">
            <v>0.10231465889999998</v>
          </cell>
          <cell r="E31">
            <v>9.5575132199999996E-2</v>
          </cell>
          <cell r="F31">
            <v>9.6111298799999995E-2</v>
          </cell>
          <cell r="G31">
            <v>0.10543223909999999</v>
          </cell>
          <cell r="H31">
            <v>0.10290691090000001</v>
          </cell>
          <cell r="I31">
            <v>9.3571412200000009E-2</v>
          </cell>
          <cell r="J31">
            <v>0.10246334919999998</v>
          </cell>
          <cell r="K31">
            <v>0.10246307919999999</v>
          </cell>
          <cell r="L31">
            <v>0.10246524919999998</v>
          </cell>
          <cell r="M31">
            <v>9.35746301E-2</v>
          </cell>
          <cell r="N31">
            <v>0.1023214844</v>
          </cell>
          <cell r="O31">
            <v>-1.1651000000000002E-2</v>
          </cell>
          <cell r="P31">
            <v>-1.3712999999999999E-2</v>
          </cell>
          <cell r="Q31">
            <v>-1.3712999999999999E-2</v>
          </cell>
          <cell r="R31">
            <v>-1.1651000000000002E-2</v>
          </cell>
          <cell r="S31">
            <v>-1.1651000000000002E-2</v>
          </cell>
          <cell r="T31">
            <v>-1.1651000000000002E-2</v>
          </cell>
          <cell r="U31">
            <v>8.472321699999999E-2</v>
          </cell>
          <cell r="V31">
            <v>8.3628217000000005E-2</v>
          </cell>
          <cell r="W31">
            <v>8.3223217000000002E-2</v>
          </cell>
          <cell r="X31">
            <v>8.472321699999999E-2</v>
          </cell>
          <cell r="Y31">
            <v>8.472321699999999E-2</v>
          </cell>
          <cell r="Z31">
            <v>8.472321699999999E-2</v>
          </cell>
          <cell r="AA31">
            <v>8.510773969999999E-2</v>
          </cell>
          <cell r="AB31">
            <v>8.299418959999999E-2</v>
          </cell>
          <cell r="AC31">
            <v>8.299418959999999E-2</v>
          </cell>
          <cell r="AD31">
            <v>8.510773969999999E-2</v>
          </cell>
          <cell r="AE31">
            <v>8.510773969999999E-2</v>
          </cell>
          <cell r="AF31">
            <v>8.510773969999999E-2</v>
          </cell>
          <cell r="AG31">
            <v>8.4646489699999994E-2</v>
          </cell>
          <cell r="AH31">
            <v>8.3524114699999999E-2</v>
          </cell>
          <cell r="AI31">
            <v>8.3108989699999997E-2</v>
          </cell>
          <cell r="AJ31">
            <v>8.4646489699999994E-2</v>
          </cell>
          <cell r="AK31">
            <v>8.4646489699999994E-2</v>
          </cell>
          <cell r="AL31">
            <v>8.4646489699999994E-2</v>
          </cell>
          <cell r="AM31">
            <v>8.5040625099999989E-2</v>
          </cell>
          <cell r="AN31">
            <v>8.2874236500000004E-2</v>
          </cell>
          <cell r="AO31">
            <v>8.2874236199999993E-2</v>
          </cell>
          <cell r="AP31">
            <v>8.5040625099999989E-2</v>
          </cell>
          <cell r="AQ31">
            <v>8.5040625099999989E-2</v>
          </cell>
          <cell r="AR31">
            <v>8.5040625099999989E-2</v>
          </cell>
          <cell r="AS31">
            <v>8.8857023499999993E-2</v>
          </cell>
          <cell r="AT31">
            <v>8.7849565699999993E-2</v>
          </cell>
          <cell r="AU31">
            <v>8.7424062499999997E-2</v>
          </cell>
          <cell r="AV31">
            <v>8.8999999999999996E-2</v>
          </cell>
          <cell r="AW31">
            <v>8.8999999999999996E-2</v>
          </cell>
          <cell r="AX31">
            <v>8.8999999999999996E-2</v>
          </cell>
          <cell r="AY31">
            <v>8.940399039999998E-2</v>
          </cell>
          <cell r="AZ31">
            <v>8.7183441999999986E-2</v>
          </cell>
          <cell r="BA31">
            <v>8.7183441899999992E-2</v>
          </cell>
          <cell r="BB31">
            <v>8.940399039999998E-2</v>
          </cell>
          <cell r="BC31">
            <v>8.940399039999998E-2</v>
          </cell>
          <cell r="BD31">
            <v>8.940399039999998E-2</v>
          </cell>
          <cell r="BE31">
            <v>8.891938969999999E-2</v>
          </cell>
          <cell r="BF31">
            <v>8.7740194499999979E-2</v>
          </cell>
          <cell r="BG31">
            <v>8.7304053699999981E-2</v>
          </cell>
          <cell r="BH31">
            <v>8.891938969999999E-2</v>
          </cell>
          <cell r="BI31">
            <v>8.891938969999999E-2</v>
          </cell>
          <cell r="BJ31">
            <v>8.891938969999999E-2</v>
          </cell>
          <cell r="BK31">
            <v>8.9333478399999999E-2</v>
          </cell>
          <cell r="BL31">
            <v>8.7057415999999999E-2</v>
          </cell>
          <cell r="BM31">
            <v>8.7057416099999993E-2</v>
          </cell>
          <cell r="BN31">
            <v>8.9333478399999999E-2</v>
          </cell>
          <cell r="BO31">
            <v>8.9333478399999999E-2</v>
          </cell>
          <cell r="BP31">
            <v>8.9333478399999999E-2</v>
          </cell>
          <cell r="BQ31">
            <v>9.0808965700000008E-2</v>
          </cell>
          <cell r="BR31">
            <v>8.9666032800000003E-2</v>
          </cell>
          <cell r="BS31">
            <v>8.9218988499999999E-2</v>
          </cell>
          <cell r="BT31">
            <v>9.0874707900000004E-2</v>
          </cell>
          <cell r="BU31">
            <v>9.0874707900000004E-2</v>
          </cell>
          <cell r="BV31">
            <v>9.0874707900000004E-2</v>
          </cell>
          <cell r="BX31">
            <v>1.2012437933999998</v>
          </cell>
          <cell r="BZ31" t="e">
            <v>#VALUE!</v>
          </cell>
          <cell r="CB31">
            <v>1.2092930100000001</v>
          </cell>
        </row>
        <row r="59">
          <cell r="A59" t="str">
            <v xml:space="preserve">Total Tangible CapEx </v>
          </cell>
          <cell r="B59">
            <v>0.10630908999999999</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3.2077E-3</v>
          </cell>
          <cell r="V59">
            <v>3.2077E-3</v>
          </cell>
          <cell r="W59">
            <v>3.2077E-3</v>
          </cell>
          <cell r="X59">
            <v>3.2077E-3</v>
          </cell>
          <cell r="Y59">
            <v>3.2077E-3</v>
          </cell>
          <cell r="Z59">
            <v>3.2077E-3</v>
          </cell>
          <cell r="AA59">
            <v>3.2077E-3</v>
          </cell>
          <cell r="AB59">
            <v>3.2077E-3</v>
          </cell>
          <cell r="AC59">
            <v>3.2077E-3</v>
          </cell>
          <cell r="AD59">
            <v>3.2077E-3</v>
          </cell>
          <cell r="AE59">
            <v>3.2077E-3</v>
          </cell>
          <cell r="AF59">
            <v>3.2077E-3</v>
          </cell>
          <cell r="AG59">
            <v>3.2077E-3</v>
          </cell>
          <cell r="AH59">
            <v>3.2077E-3</v>
          </cell>
          <cell r="AI59">
            <v>3.2077E-3</v>
          </cell>
          <cell r="AJ59">
            <v>3.2077E-3</v>
          </cell>
          <cell r="AK59">
            <v>3.2077E-3</v>
          </cell>
          <cell r="AL59">
            <v>3.2077E-3</v>
          </cell>
          <cell r="AM59">
            <v>3.2077E-3</v>
          </cell>
          <cell r="AN59">
            <v>3.2077E-3</v>
          </cell>
          <cell r="AO59">
            <v>3.2077E-3</v>
          </cell>
          <cell r="AP59">
            <v>3.2077E-3</v>
          </cell>
          <cell r="AQ59">
            <v>3.2077E-3</v>
          </cell>
          <cell r="AR59">
            <v>3.2077E-3</v>
          </cell>
          <cell r="AS59">
            <v>3.2077E-3</v>
          </cell>
          <cell r="AT59">
            <v>3.2077E-3</v>
          </cell>
          <cell r="AU59">
            <v>3.2077E-3</v>
          </cell>
          <cell r="AV59">
            <v>3.2077E-3</v>
          </cell>
          <cell r="AW59">
            <v>3.2077E-3</v>
          </cell>
          <cell r="AX59">
            <v>3.2077E-3</v>
          </cell>
          <cell r="AY59">
            <v>3.2077E-3</v>
          </cell>
          <cell r="AZ59">
            <v>3.2077E-3</v>
          </cell>
          <cell r="BA59">
            <v>3.2077E-3</v>
          </cell>
          <cell r="BB59">
            <v>3.2077E-3</v>
          </cell>
          <cell r="BC59">
            <v>3.2077E-3</v>
          </cell>
          <cell r="BD59">
            <v>3.2077E-3</v>
          </cell>
          <cell r="BE59">
            <v>3.2077E-3</v>
          </cell>
          <cell r="BF59">
            <v>3.2077E-3</v>
          </cell>
          <cell r="BG59">
            <v>3.2077E-3</v>
          </cell>
          <cell r="BH59">
            <v>3.2077E-3</v>
          </cell>
          <cell r="BI59">
            <v>3.2077E-3</v>
          </cell>
          <cell r="BJ59">
            <v>3.2077E-3</v>
          </cell>
          <cell r="BK59">
            <v>3.2077E-3</v>
          </cell>
          <cell r="BL59">
            <v>3.2077E-3</v>
          </cell>
          <cell r="BM59">
            <v>3.2077E-3</v>
          </cell>
          <cell r="BN59">
            <v>3.2077E-3</v>
          </cell>
          <cell r="BO59">
            <v>3.2077E-3</v>
          </cell>
          <cell r="BP59">
            <v>3.2077E-3</v>
          </cell>
          <cell r="BQ59">
            <v>3.2077E-3</v>
          </cell>
          <cell r="BR59">
            <v>3.2077E-3</v>
          </cell>
          <cell r="BS59">
            <v>3.2077E-3</v>
          </cell>
          <cell r="BT59">
            <v>3.2077E-3</v>
          </cell>
          <cell r="BU59">
            <v>3.2077E-3</v>
          </cell>
          <cell r="BV59">
            <v>3.2077E-3</v>
          </cell>
          <cell r="BX59">
            <v>0</v>
          </cell>
          <cell r="BZ59">
            <v>0</v>
          </cell>
          <cell r="CB59">
            <v>0.10630908999999999</v>
          </cell>
        </row>
        <row r="84">
          <cell r="A84" t="str">
            <v xml:space="preserve">Book Value of Property </v>
          </cell>
          <cell r="B84">
            <v>10.913209089999999</v>
          </cell>
          <cell r="C84">
            <v>10.913209089999999</v>
          </cell>
          <cell r="D84">
            <v>10.913209089999999</v>
          </cell>
          <cell r="E84">
            <v>10.913209089999999</v>
          </cell>
          <cell r="F84">
            <v>10.913209089999999</v>
          </cell>
          <cell r="G84">
            <v>10.913209089999999</v>
          </cell>
          <cell r="H84">
            <v>10.400000089999999</v>
          </cell>
          <cell r="I84">
            <v>10.400000089999999</v>
          </cell>
          <cell r="J84">
            <v>10.400000089999999</v>
          </cell>
          <cell r="K84">
            <v>10.400000089999999</v>
          </cell>
          <cell r="L84">
            <v>10.400000089999999</v>
          </cell>
          <cell r="M84">
            <v>10.400000089999999</v>
          </cell>
          <cell r="N84">
            <v>10.400000089999999</v>
          </cell>
          <cell r="O84">
            <v>10.400000089999999</v>
          </cell>
          <cell r="P84">
            <v>10.400000089999999</v>
          </cell>
          <cell r="Q84">
            <v>10.400000089999999</v>
          </cell>
          <cell r="R84">
            <v>10.400000089999999</v>
          </cell>
          <cell r="S84">
            <v>10.400000089999999</v>
          </cell>
          <cell r="T84">
            <v>10.400000089999999</v>
          </cell>
          <cell r="U84">
            <v>10.59246209</v>
          </cell>
          <cell r="V84">
            <v>10.59246209</v>
          </cell>
          <cell r="W84">
            <v>10.59246209</v>
          </cell>
          <cell r="X84">
            <v>10.59246209</v>
          </cell>
          <cell r="Y84">
            <v>10.59246209</v>
          </cell>
          <cell r="Z84">
            <v>10.59246209</v>
          </cell>
          <cell r="AA84">
            <v>10.59246209</v>
          </cell>
          <cell r="AB84">
            <v>10.59246209</v>
          </cell>
          <cell r="AC84">
            <v>10.59246209</v>
          </cell>
          <cell r="AD84">
            <v>10.59246209</v>
          </cell>
          <cell r="AE84">
            <v>10.59246209</v>
          </cell>
          <cell r="AF84">
            <v>10.59246209</v>
          </cell>
          <cell r="AG84">
            <v>10.59246209</v>
          </cell>
          <cell r="AH84">
            <v>10.59246209</v>
          </cell>
          <cell r="AI84">
            <v>10.59246209</v>
          </cell>
          <cell r="AJ84">
            <v>10.59246209</v>
          </cell>
          <cell r="AK84">
            <v>10.59246209</v>
          </cell>
          <cell r="AL84">
            <v>10.59246209</v>
          </cell>
          <cell r="AM84">
            <v>10.59246209</v>
          </cell>
          <cell r="AN84">
            <v>10.59246209</v>
          </cell>
          <cell r="AO84">
            <v>10.59246209</v>
          </cell>
          <cell r="AP84">
            <v>10.59246209</v>
          </cell>
          <cell r="AQ84">
            <v>10.59246209</v>
          </cell>
          <cell r="AR84">
            <v>10.59246209</v>
          </cell>
          <cell r="AS84">
            <v>10.59246209</v>
          </cell>
          <cell r="AT84">
            <v>10.59246209</v>
          </cell>
          <cell r="AU84">
            <v>10.59246209</v>
          </cell>
          <cell r="AV84">
            <v>10.59246209</v>
          </cell>
          <cell r="AW84">
            <v>10.59246209</v>
          </cell>
          <cell r="AX84">
            <v>10.59246209</v>
          </cell>
          <cell r="AY84">
            <v>10.59246209</v>
          </cell>
          <cell r="AZ84">
            <v>10.59246209</v>
          </cell>
          <cell r="BA84">
            <v>10.59246209</v>
          </cell>
          <cell r="BB84">
            <v>10.59246209</v>
          </cell>
          <cell r="BC84">
            <v>10.59246209</v>
          </cell>
          <cell r="BD84">
            <v>10.59246209</v>
          </cell>
          <cell r="BE84">
            <v>10.59246209</v>
          </cell>
          <cell r="BF84">
            <v>10.59246209</v>
          </cell>
          <cell r="BG84">
            <v>10.59246209</v>
          </cell>
          <cell r="BH84">
            <v>10.59246209</v>
          </cell>
          <cell r="BI84">
            <v>10.59246209</v>
          </cell>
          <cell r="BJ84">
            <v>10.59246209</v>
          </cell>
          <cell r="BK84">
            <v>10.59246209</v>
          </cell>
          <cell r="BL84">
            <v>10.59246209</v>
          </cell>
          <cell r="BM84">
            <v>10.59246209</v>
          </cell>
          <cell r="BN84">
            <v>10.59246209</v>
          </cell>
          <cell r="BO84">
            <v>10.59246209</v>
          </cell>
          <cell r="BP84">
            <v>10.59246209</v>
          </cell>
          <cell r="BQ84">
            <v>10.59246209</v>
          </cell>
          <cell r="BR84">
            <v>10.59246209</v>
          </cell>
          <cell r="BS84">
            <v>10.59246209</v>
          </cell>
          <cell r="BT84">
            <v>10.59246209</v>
          </cell>
          <cell r="BU84">
            <v>10.59246209</v>
          </cell>
          <cell r="BV84">
            <v>10.59246209</v>
          </cell>
          <cell r="BX84">
            <v>10.400000089999999</v>
          </cell>
          <cell r="BZ84" t="e">
            <v>#VALUE!</v>
          </cell>
          <cell r="CB84">
            <v>10.913209089999999</v>
          </cell>
        </row>
      </sheetData>
      <sheetData sheetId="42" refreshError="1">
        <row r="16">
          <cell r="A16" t="str">
            <v>Gross Income</v>
          </cell>
          <cell r="B16">
            <v>10.223388310000001</v>
          </cell>
          <cell r="C16">
            <v>1.1136757236000001</v>
          </cell>
          <cell r="D16">
            <v>0.88573749810000013</v>
          </cell>
          <cell r="E16">
            <v>0.88564068060000001</v>
          </cell>
          <cell r="F16">
            <v>0.89062786909999991</v>
          </cell>
          <cell r="G16">
            <v>0.91810972270000002</v>
          </cell>
          <cell r="H16">
            <v>0.89442803339999999</v>
          </cell>
          <cell r="I16">
            <v>1.433006709</v>
          </cell>
          <cell r="J16">
            <v>1.0803172677000001</v>
          </cell>
          <cell r="K16">
            <v>1.2754135204999999</v>
          </cell>
          <cell r="L16">
            <v>1.0975923076</v>
          </cell>
          <cell r="M16">
            <v>0.92419394479999994</v>
          </cell>
          <cell r="N16">
            <v>1.0937662629</v>
          </cell>
          <cell r="O16">
            <v>1.2830177152</v>
          </cell>
          <cell r="P16">
            <v>1.2459352204999998</v>
          </cell>
          <cell r="Q16">
            <v>1.2733061155999998</v>
          </cell>
          <cell r="R16">
            <v>1.2883609193000001</v>
          </cell>
          <cell r="S16">
            <v>1.2765888052999999</v>
          </cell>
          <cell r="T16">
            <v>1.2844700208000002</v>
          </cell>
          <cell r="U16">
            <v>1.2731011288999998</v>
          </cell>
          <cell r="V16">
            <v>1.2552013613000002</v>
          </cell>
          <cell r="W16">
            <v>1.2897948366</v>
          </cell>
          <cell r="X16">
            <v>1.2877497276000001</v>
          </cell>
          <cell r="Y16">
            <v>1.2817780494999997</v>
          </cell>
          <cell r="Z16">
            <v>1.2981362726999999</v>
          </cell>
          <cell r="AA16">
            <v>1.3076843419999999</v>
          </cell>
          <cell r="AB16">
            <v>1.3169694097999998</v>
          </cell>
          <cell r="AC16">
            <v>1.3189117191999999</v>
          </cell>
          <cell r="AD16">
            <v>1.3181422849999997</v>
          </cell>
          <cell r="AE16">
            <v>1.3270282520999999</v>
          </cell>
          <cell r="AF16">
            <v>1.3310814159</v>
          </cell>
          <cell r="AG16">
            <v>1.3383595301</v>
          </cell>
          <cell r="AH16">
            <v>1.3137179111999999</v>
          </cell>
          <cell r="AI16">
            <v>1.3049622299000001</v>
          </cell>
          <cell r="AJ16">
            <v>1.3238116622</v>
          </cell>
          <cell r="AK16">
            <v>1.3327533034000001</v>
          </cell>
          <cell r="AL16">
            <v>1.3142268167</v>
          </cell>
          <cell r="AM16">
            <v>1.3347498896999999</v>
          </cell>
          <cell r="AN16">
            <v>1.3672022528999999</v>
          </cell>
          <cell r="AO16">
            <v>1.3740434750999999</v>
          </cell>
          <cell r="AP16">
            <v>1.3609532268</v>
          </cell>
          <cell r="AQ16">
            <v>1.3661872361</v>
          </cell>
          <cell r="AR16">
            <v>1.3618221835000002</v>
          </cell>
          <cell r="AS16">
            <v>1.3652019362999999</v>
          </cell>
          <cell r="AT16">
            <v>1.3788112402999997</v>
          </cell>
          <cell r="AU16">
            <v>1.3906091984</v>
          </cell>
          <cell r="AV16">
            <v>1.3930938208999999</v>
          </cell>
          <cell r="AW16">
            <v>1.3913166709</v>
          </cell>
          <cell r="AX16">
            <v>1.4060788044000001</v>
          </cell>
          <cell r="AY16">
            <v>1.4194400793999999</v>
          </cell>
          <cell r="AZ16">
            <v>1.4123704507000001</v>
          </cell>
          <cell r="BA16">
            <v>1.4217678036000001</v>
          </cell>
          <cell r="BB16">
            <v>1.4276092476</v>
          </cell>
          <cell r="BC16">
            <v>1.3926366453000001</v>
          </cell>
          <cell r="BD16">
            <v>1.3578104976000001</v>
          </cell>
          <cell r="BE16">
            <v>1.4035663216000003</v>
          </cell>
          <cell r="BF16">
            <v>1.4322185478000002</v>
          </cell>
          <cell r="BG16">
            <v>1.4341130884000002</v>
          </cell>
          <cell r="BH16">
            <v>1.4458688271000002</v>
          </cell>
          <cell r="BI16">
            <v>1.4473282355999999</v>
          </cell>
          <cell r="BJ16">
            <v>1.4480843222999999</v>
          </cell>
          <cell r="BK16">
            <v>1.4586601227000002</v>
          </cell>
          <cell r="BL16">
            <v>1.4533259709000002</v>
          </cell>
          <cell r="BM16">
            <v>1.4522255785999998</v>
          </cell>
          <cell r="BN16">
            <v>1.4629699888000001</v>
          </cell>
          <cell r="BO16">
            <v>1.4745292811999997</v>
          </cell>
          <cell r="BP16">
            <v>1.4751170783999998</v>
          </cell>
          <cell r="BQ16">
            <v>1.4768336035999998</v>
          </cell>
          <cell r="BR16">
            <v>1.4753473562999999</v>
          </cell>
          <cell r="BS16">
            <v>1.4706703611999998</v>
          </cell>
          <cell r="BT16">
            <v>1.4755199715</v>
          </cell>
          <cell r="BU16">
            <v>1.4758239431999998</v>
          </cell>
          <cell r="BV16">
            <v>1.4768517433000001</v>
          </cell>
          <cell r="BX16">
            <v>12.492509539999999</v>
          </cell>
          <cell r="BZ16">
            <v>1.3538179909000001</v>
          </cell>
          <cell r="CB16">
            <v>10.223388310000001</v>
          </cell>
        </row>
        <row r="25">
          <cell r="A25" t="str">
            <v>Total Expenses</v>
          </cell>
          <cell r="B25">
            <v>2.1627868600000002</v>
          </cell>
          <cell r="C25">
            <v>0.20235643897169814</v>
          </cell>
          <cell r="D25">
            <v>0.18001759057169811</v>
          </cell>
          <cell r="E25">
            <v>0.2092862901732854</v>
          </cell>
          <cell r="F25">
            <v>0.19001323195582512</v>
          </cell>
          <cell r="G25">
            <v>0.21713411813360289</v>
          </cell>
          <cell r="H25">
            <v>0.21003796786693618</v>
          </cell>
          <cell r="I25">
            <v>0.28003877140582512</v>
          </cell>
          <cell r="J25">
            <v>0.22705634925860285</v>
          </cell>
          <cell r="K25">
            <v>0.26480735271693617</v>
          </cell>
          <cell r="L25">
            <v>0.21260961191693623</v>
          </cell>
          <cell r="M25">
            <v>0.18615550357249178</v>
          </cell>
          <cell r="N25">
            <v>0.22961745959999999</v>
          </cell>
          <cell r="O25">
            <v>0.27734269899999997</v>
          </cell>
          <cell r="P25">
            <v>0.27170460969999999</v>
          </cell>
          <cell r="Q25">
            <v>0.26442795269999997</v>
          </cell>
          <cell r="R25">
            <v>0.26459929500000001</v>
          </cell>
          <cell r="S25">
            <v>0.26540232259999996</v>
          </cell>
          <cell r="T25">
            <v>0.26560793679999994</v>
          </cell>
          <cell r="U25">
            <v>0.2663212284</v>
          </cell>
          <cell r="V25">
            <v>0.26631708009999999</v>
          </cell>
          <cell r="W25">
            <v>0.26671909230000002</v>
          </cell>
          <cell r="X25">
            <v>0.27035123579999998</v>
          </cell>
          <cell r="Y25">
            <v>0.26622399029999999</v>
          </cell>
          <cell r="Z25">
            <v>0.26649693959999998</v>
          </cell>
          <cell r="AA25">
            <v>0.28048387469999997</v>
          </cell>
          <cell r="AB25">
            <v>0.27715712399999998</v>
          </cell>
          <cell r="AC25">
            <v>0.26960184970000001</v>
          </cell>
          <cell r="AD25">
            <v>0.2691511043</v>
          </cell>
          <cell r="AE25">
            <v>0.26997763029999999</v>
          </cell>
          <cell r="AF25">
            <v>0.26991189669999999</v>
          </cell>
          <cell r="AG25">
            <v>0.27160887630000002</v>
          </cell>
          <cell r="AH25">
            <v>0.27091138240000001</v>
          </cell>
          <cell r="AI25">
            <v>0.2695225389</v>
          </cell>
          <cell r="AJ25">
            <v>0.27384142319999999</v>
          </cell>
          <cell r="AK25">
            <v>0.26925088080000004</v>
          </cell>
          <cell r="AL25">
            <v>0.26935422370000001</v>
          </cell>
          <cell r="AM25">
            <v>0.28362673989999998</v>
          </cell>
          <cell r="AN25">
            <v>0.28062810599999999</v>
          </cell>
          <cell r="AO25">
            <v>0.27308254710000002</v>
          </cell>
          <cell r="AP25">
            <v>0.27263360780000001</v>
          </cell>
          <cell r="AQ25">
            <v>0.2735097521</v>
          </cell>
          <cell r="AR25">
            <v>0.27355175870000004</v>
          </cell>
          <cell r="AS25">
            <v>0.2754186595</v>
          </cell>
          <cell r="AT25">
            <v>0.27553083439999998</v>
          </cell>
          <cell r="AU25">
            <v>0.27565359140000001</v>
          </cell>
          <cell r="AV25">
            <v>0.27952411529999999</v>
          </cell>
          <cell r="AW25">
            <v>0.27552349169999996</v>
          </cell>
          <cell r="AX25">
            <v>0.27571004830000001</v>
          </cell>
          <cell r="AY25">
            <v>0.29031056779999997</v>
          </cell>
          <cell r="AZ25">
            <v>0.28635833359999996</v>
          </cell>
          <cell r="BA25">
            <v>0.2786652858</v>
          </cell>
          <cell r="BB25">
            <v>0.27875949950000001</v>
          </cell>
          <cell r="BC25">
            <v>0.279779314</v>
          </cell>
          <cell r="BD25">
            <v>0.27977931219999996</v>
          </cell>
          <cell r="BE25">
            <v>0.28237391900000003</v>
          </cell>
          <cell r="BF25">
            <v>0.28275881590000002</v>
          </cell>
          <cell r="BG25">
            <v>0.28275881590000002</v>
          </cell>
          <cell r="BH25">
            <v>0.2870053394</v>
          </cell>
          <cell r="BI25">
            <v>0.28291854059999999</v>
          </cell>
          <cell r="BJ25">
            <v>0.28291854059999999</v>
          </cell>
          <cell r="BK25">
            <v>0.29782354330000005</v>
          </cell>
          <cell r="BL25">
            <v>0.29376126180000001</v>
          </cell>
          <cell r="BM25">
            <v>0.28553762250000003</v>
          </cell>
          <cell r="BN25">
            <v>0.28570947569999999</v>
          </cell>
          <cell r="BO25">
            <v>0.28684542070000002</v>
          </cell>
          <cell r="BP25">
            <v>0.28684542070000002</v>
          </cell>
          <cell r="BQ25">
            <v>0.28873845970000001</v>
          </cell>
          <cell r="BR25">
            <v>0.28873956320000005</v>
          </cell>
          <cell r="BS25">
            <v>0.28873956320000005</v>
          </cell>
          <cell r="BT25">
            <v>0.2929869839</v>
          </cell>
          <cell r="BU25">
            <v>0.28876255850000004</v>
          </cell>
          <cell r="BV25">
            <v>0.28876255850000004</v>
          </cell>
          <cell r="BX25">
            <v>2.6091306861438381</v>
          </cell>
          <cell r="BZ25" t="e">
            <v>#VALUE!</v>
          </cell>
          <cell r="CB25">
            <v>2.1627868600000002</v>
          </cell>
        </row>
        <row r="31">
          <cell r="A31" t="str">
            <v>Net Property Income</v>
          </cell>
          <cell r="B31">
            <v>8.0606014500000001</v>
          </cell>
          <cell r="C31">
            <v>0.91131928462830203</v>
          </cell>
          <cell r="D31">
            <v>0.70571990752830205</v>
          </cell>
          <cell r="E31">
            <v>0.67635439042671464</v>
          </cell>
          <cell r="F31">
            <v>0.70061463714417482</v>
          </cell>
          <cell r="G31">
            <v>0.70097560456639707</v>
          </cell>
          <cell r="H31">
            <v>0.68439006553306381</v>
          </cell>
          <cell r="I31">
            <v>1.152967937594175</v>
          </cell>
          <cell r="J31">
            <v>0.85326091844139729</v>
          </cell>
          <cell r="K31">
            <v>1.0106061677830638</v>
          </cell>
          <cell r="L31">
            <v>0.88498269568306376</v>
          </cell>
          <cell r="M31">
            <v>0.73803844122750817</v>
          </cell>
          <cell r="N31">
            <v>0.86414880329999999</v>
          </cell>
          <cell r="O31">
            <v>1.0056750162000001</v>
          </cell>
          <cell r="P31">
            <v>0.97423061079999984</v>
          </cell>
          <cell r="Q31">
            <v>1.0088781628999999</v>
          </cell>
          <cell r="R31">
            <v>1.0237616243000001</v>
          </cell>
          <cell r="S31">
            <v>1.0111864826999999</v>
          </cell>
          <cell r="T31">
            <v>1.0188620840000002</v>
          </cell>
          <cell r="U31">
            <v>1.0067799004999998</v>
          </cell>
          <cell r="V31">
            <v>0.98888428120000016</v>
          </cell>
          <cell r="W31">
            <v>1.0230757443</v>
          </cell>
          <cell r="X31">
            <v>1.0173984918000001</v>
          </cell>
          <cell r="Y31">
            <v>1.0155540591999999</v>
          </cell>
          <cell r="Z31">
            <v>1.0316393330999998</v>
          </cell>
          <cell r="AA31">
            <v>1.0272004672999999</v>
          </cell>
          <cell r="AB31">
            <v>1.0398122857999998</v>
          </cell>
          <cell r="AC31">
            <v>1.0493098695</v>
          </cell>
          <cell r="AD31">
            <v>1.0489911806999999</v>
          </cell>
          <cell r="AE31">
            <v>1.0570506217999998</v>
          </cell>
          <cell r="AF31">
            <v>1.0611695191999999</v>
          </cell>
          <cell r="AG31">
            <v>1.0667506538</v>
          </cell>
          <cell r="AH31">
            <v>1.0428065287999999</v>
          </cell>
          <cell r="AI31">
            <v>1.0354396910000001</v>
          </cell>
          <cell r="AJ31">
            <v>1.0499702390000001</v>
          </cell>
          <cell r="AK31">
            <v>1.0635024226000001</v>
          </cell>
          <cell r="AL31">
            <v>1.044872593</v>
          </cell>
          <cell r="AM31">
            <v>1.0511231498</v>
          </cell>
          <cell r="AN31">
            <v>1.0865741468999999</v>
          </cell>
          <cell r="AO31">
            <v>1.1009609279999999</v>
          </cell>
          <cell r="AP31">
            <v>1.088319619</v>
          </cell>
          <cell r="AQ31">
            <v>1.092677484</v>
          </cell>
          <cell r="AR31">
            <v>1.0882704248000001</v>
          </cell>
          <cell r="AS31">
            <v>1.0897832768</v>
          </cell>
          <cell r="AT31">
            <v>1.1032804058999996</v>
          </cell>
          <cell r="AU31">
            <v>1.114955607</v>
          </cell>
          <cell r="AV31">
            <v>1.1135697055999998</v>
          </cell>
          <cell r="AW31">
            <v>1.1157931792</v>
          </cell>
          <cell r="AX31">
            <v>1.1303687561000002</v>
          </cell>
          <cell r="AY31">
            <v>1.1291295116</v>
          </cell>
          <cell r="AZ31">
            <v>1.1260121171000002</v>
          </cell>
          <cell r="BA31">
            <v>1.1431025178000001</v>
          </cell>
          <cell r="BB31">
            <v>1.1488497481</v>
          </cell>
          <cell r="BC31">
            <v>1.1128573313000001</v>
          </cell>
          <cell r="BD31">
            <v>1.0780311854</v>
          </cell>
          <cell r="BE31">
            <v>1.1211924026000002</v>
          </cell>
          <cell r="BF31">
            <v>1.1494597319000002</v>
          </cell>
          <cell r="BG31">
            <v>1.1513542725000001</v>
          </cell>
          <cell r="BH31">
            <v>1.1588634877000001</v>
          </cell>
          <cell r="BI31">
            <v>1.1644096949999998</v>
          </cell>
          <cell r="BJ31">
            <v>1.1651657816999998</v>
          </cell>
          <cell r="BK31">
            <v>1.1608365794000002</v>
          </cell>
          <cell r="BL31">
            <v>1.1595647091000001</v>
          </cell>
          <cell r="BM31">
            <v>1.1666879560999996</v>
          </cell>
          <cell r="BN31">
            <v>1.1772605131</v>
          </cell>
          <cell r="BO31">
            <v>1.1876838604999997</v>
          </cell>
          <cell r="BP31">
            <v>1.1882716576999999</v>
          </cell>
          <cell r="BQ31">
            <v>1.1880951438999998</v>
          </cell>
          <cell r="BR31">
            <v>1.1866077930999999</v>
          </cell>
          <cell r="BS31">
            <v>1.1819307979999998</v>
          </cell>
          <cell r="BT31">
            <v>1.1825329876000001</v>
          </cell>
          <cell r="BU31">
            <v>1.1870613846999998</v>
          </cell>
          <cell r="BV31">
            <v>1.1880891848000001</v>
          </cell>
          <cell r="BX31">
            <v>9.8833788538561613</v>
          </cell>
          <cell r="BZ31" t="e">
            <v>#VALUE!</v>
          </cell>
          <cell r="CB31">
            <v>8.0606014500000001</v>
          </cell>
        </row>
        <row r="59">
          <cell r="A59" t="str">
            <v xml:space="preserve">Total Tangible CapEx </v>
          </cell>
          <cell r="B59">
            <v>16.368762972531254</v>
          </cell>
          <cell r="C59">
            <v>3.285585187971698</v>
          </cell>
          <cell r="D59">
            <v>4.0390841879716985</v>
          </cell>
          <cell r="E59">
            <v>0.22756947027328542</v>
          </cell>
          <cell r="F59">
            <v>6.9201177116558261</v>
          </cell>
          <cell r="G59">
            <v>0.65692472763360299</v>
          </cell>
          <cell r="H59">
            <v>2.9661463500669365</v>
          </cell>
          <cell r="I59">
            <v>0.53097064290582507</v>
          </cell>
          <cell r="J59">
            <v>4.7067538958602884E-2</v>
          </cell>
          <cell r="K59">
            <v>6.1036803628169363</v>
          </cell>
          <cell r="L59">
            <v>4.6959292144169353</v>
          </cell>
          <cell r="M59">
            <v>2.9344278402724919</v>
          </cell>
          <cell r="N59">
            <v>3.1345264596</v>
          </cell>
          <cell r="O59">
            <v>6.1948091485000001</v>
          </cell>
          <cell r="P59">
            <v>7.1039610200000006E-2</v>
          </cell>
          <cell r="Q59">
            <v>7.3678364199999985E-2</v>
          </cell>
          <cell r="R59">
            <v>4.4022690500000003E-2</v>
          </cell>
          <cell r="S59">
            <v>3.6848709600000001E-2</v>
          </cell>
          <cell r="T59">
            <v>4.5087842099999997E-2</v>
          </cell>
          <cell r="U59">
            <v>4.1985635600000001E-2</v>
          </cell>
          <cell r="V59">
            <v>5.6031936500000004E-2</v>
          </cell>
          <cell r="W59">
            <v>4.0385137199999997E-2</v>
          </cell>
          <cell r="X59">
            <v>3.9003776099999991E-2</v>
          </cell>
          <cell r="Y59">
            <v>3.5064990300000001E-2</v>
          </cell>
          <cell r="Z59">
            <v>3.6691923699999997E-2</v>
          </cell>
          <cell r="AA59">
            <v>3.50670987E-2</v>
          </cell>
          <cell r="AB59">
            <v>3.5626263499999998E-2</v>
          </cell>
          <cell r="AC59">
            <v>3.5009074200000004E-2</v>
          </cell>
          <cell r="AD59">
            <v>3.9684087599999994E-2</v>
          </cell>
          <cell r="AE59">
            <v>3.5261320399999997E-2</v>
          </cell>
          <cell r="AF59">
            <v>3.51974205E-2</v>
          </cell>
          <cell r="AG59">
            <v>4.3712136900000004E-2</v>
          </cell>
          <cell r="AH59">
            <v>4.1570747700000008E-2</v>
          </cell>
          <cell r="AI59">
            <v>3.5106223799999996E-2</v>
          </cell>
          <cell r="AJ59">
            <v>3.6172721599999999E-2</v>
          </cell>
          <cell r="AK59">
            <v>4.1059829200000002E-2</v>
          </cell>
          <cell r="AL59">
            <v>3.3964597299999996E-2</v>
          </cell>
          <cell r="AM59">
            <v>3.2074546099999997E-2</v>
          </cell>
          <cell r="AN59">
            <v>3.2594453400000001E-2</v>
          </cell>
          <cell r="AO59">
            <v>4.07809799E-2</v>
          </cell>
          <cell r="AP59">
            <v>3.2131887799999995E-2</v>
          </cell>
          <cell r="AQ59">
            <v>3.5148922700000002E-2</v>
          </cell>
          <cell r="AR59">
            <v>4.3358069600000007E-2</v>
          </cell>
          <cell r="AS59">
            <v>3.7737094499999999E-2</v>
          </cell>
          <cell r="AT59">
            <v>3.3198112199999998E-2</v>
          </cell>
          <cell r="AU59">
            <v>3.5286750300000003E-2</v>
          </cell>
          <cell r="AV59">
            <v>3.4032306200000001E-2</v>
          </cell>
          <cell r="AW59">
            <v>3.2223958899999995E-2</v>
          </cell>
          <cell r="AX59">
            <v>3.2410515500000001E-2</v>
          </cell>
          <cell r="AY59">
            <v>3.4423187899999999E-2</v>
          </cell>
          <cell r="AZ59">
            <v>3.2123843399999998E-2</v>
          </cell>
          <cell r="BA59">
            <v>3.21962529E-2</v>
          </cell>
          <cell r="BB59">
            <v>3.2245237099999997E-2</v>
          </cell>
          <cell r="BC59">
            <v>5.4576933100000002E-2</v>
          </cell>
          <cell r="BD59">
            <v>3.2245233999999998E-2</v>
          </cell>
          <cell r="BE59">
            <v>3.6826089099999994E-2</v>
          </cell>
          <cell r="BF59">
            <v>3.3376793799999999E-2</v>
          </cell>
          <cell r="BG59">
            <v>3.3376793799999999E-2</v>
          </cell>
          <cell r="BH59">
            <v>3.3536518500000001E-2</v>
          </cell>
          <cell r="BI59">
            <v>3.3536518500000001E-2</v>
          </cell>
          <cell r="BJ59">
            <v>3.3536518500000001E-2</v>
          </cell>
          <cell r="BK59">
            <v>3.3536518500000001E-2</v>
          </cell>
          <cell r="BL59">
            <v>3.8113479399999997E-2</v>
          </cell>
          <cell r="BM59">
            <v>3.2906861799999999E-2</v>
          </cell>
          <cell r="BN59">
            <v>3.3032355799999996E-2</v>
          </cell>
          <cell r="BO59">
            <v>3.3122989999999998E-2</v>
          </cell>
          <cell r="BP59">
            <v>3.3122989999999998E-2</v>
          </cell>
          <cell r="BQ59">
            <v>3.3122989999999998E-2</v>
          </cell>
          <cell r="BR59">
            <v>3.3910397299999999E-2</v>
          </cell>
          <cell r="BS59">
            <v>3.3122989999999998E-2</v>
          </cell>
          <cell r="BT59">
            <v>3.5625750399999996E-2</v>
          </cell>
          <cell r="BU59">
            <v>3.31459853E-2</v>
          </cell>
          <cell r="BV59">
            <v>3.62275097E-2</v>
          </cell>
          <cell r="BX59">
            <v>35.542029694543835</v>
          </cell>
          <cell r="BZ59">
            <v>0</v>
          </cell>
          <cell r="CB59">
            <v>16.368762972531254</v>
          </cell>
        </row>
        <row r="84">
          <cell r="A84" t="str">
            <v xml:space="preserve">Book Value of Property </v>
          </cell>
          <cell r="B84">
            <v>108.88271483999998</v>
          </cell>
          <cell r="C84">
            <v>112.74596983999997</v>
          </cell>
          <cell r="D84">
            <v>116.83437883999999</v>
          </cell>
          <cell r="E84">
            <v>117.13546860949998</v>
          </cell>
          <cell r="F84">
            <v>124.11265316959998</v>
          </cell>
          <cell r="G84">
            <v>124.86089651139999</v>
          </cell>
          <cell r="H84">
            <v>147.75000038049998</v>
          </cell>
          <cell r="I84">
            <v>148.68559590739997</v>
          </cell>
          <cell r="J84">
            <v>148.85098529659996</v>
          </cell>
          <cell r="K84">
            <v>155.08414349569995</v>
          </cell>
          <cell r="L84">
            <v>159.90959971449993</v>
          </cell>
          <cell r="M84">
            <v>163.08835882389994</v>
          </cell>
          <cell r="N84">
            <v>166.30817983999995</v>
          </cell>
          <cell r="O84">
            <v>172.82512920519994</v>
          </cell>
          <cell r="P84">
            <v>173.03240308999995</v>
          </cell>
          <cell r="Q84">
            <v>173.24409159099994</v>
          </cell>
          <cell r="R84">
            <v>173.43474713589995</v>
          </cell>
          <cell r="S84">
            <v>173.60738855679995</v>
          </cell>
          <cell r="T84">
            <v>173.78748491029995</v>
          </cell>
          <cell r="U84">
            <v>173.90811377309996</v>
          </cell>
          <cell r="V84">
            <v>173.98440811779994</v>
          </cell>
          <cell r="W84">
            <v>174.06329707529994</v>
          </cell>
          <cell r="X84">
            <v>174.12849040539993</v>
          </cell>
          <cell r="Y84">
            <v>174.17875378529993</v>
          </cell>
          <cell r="Z84">
            <v>174.24207424599993</v>
          </cell>
          <cell r="AA84">
            <v>174.25048628509992</v>
          </cell>
          <cell r="AB84">
            <v>174.25729797679992</v>
          </cell>
          <cell r="AC84">
            <v>174.25729797679992</v>
          </cell>
          <cell r="AD84">
            <v>174.26469336889991</v>
          </cell>
          <cell r="AE84">
            <v>174.27077815699991</v>
          </cell>
          <cell r="AF84">
            <v>174.27499663889992</v>
          </cell>
          <cell r="AG84">
            <v>174.29682626779993</v>
          </cell>
          <cell r="AH84">
            <v>174.30763147509992</v>
          </cell>
          <cell r="AI84">
            <v>174.32165864359993</v>
          </cell>
          <cell r="AJ84">
            <v>174.36397590429993</v>
          </cell>
          <cell r="AK84">
            <v>174.37854759329994</v>
          </cell>
          <cell r="AL84">
            <v>174.38956930469993</v>
          </cell>
          <cell r="AM84">
            <v>174.40629846489992</v>
          </cell>
          <cell r="AN84">
            <v>174.43867563089992</v>
          </cell>
          <cell r="AO84">
            <v>174.44970332229991</v>
          </cell>
          <cell r="AP84">
            <v>174.44970332229991</v>
          </cell>
          <cell r="AQ84">
            <v>174.46557543409992</v>
          </cell>
          <cell r="AR84">
            <v>174.48834835009993</v>
          </cell>
          <cell r="AS84">
            <v>174.52747537259992</v>
          </cell>
          <cell r="AT84">
            <v>174.53460672079993</v>
          </cell>
          <cell r="AU84">
            <v>174.54350608189992</v>
          </cell>
          <cell r="AV84">
            <v>174.55895808979992</v>
          </cell>
          <cell r="AW84">
            <v>174.55895808979992</v>
          </cell>
          <cell r="AX84">
            <v>174.57068982219991</v>
          </cell>
          <cell r="AY84">
            <v>174.57564835959991</v>
          </cell>
          <cell r="AZ84">
            <v>174.57564835959991</v>
          </cell>
          <cell r="BA84">
            <v>174.5805974738999</v>
          </cell>
          <cell r="BB84">
            <v>174.58353652609989</v>
          </cell>
          <cell r="BC84">
            <v>174.60586822339988</v>
          </cell>
          <cell r="BD84">
            <v>174.60586833599987</v>
          </cell>
          <cell r="BE84">
            <v>174.69151285769988</v>
          </cell>
          <cell r="BF84">
            <v>174.69151285769988</v>
          </cell>
          <cell r="BG84">
            <v>174.69151285769988</v>
          </cell>
          <cell r="BH84">
            <v>174.70109633819987</v>
          </cell>
          <cell r="BI84">
            <v>174.70109633819987</v>
          </cell>
          <cell r="BJ84">
            <v>174.70109633819987</v>
          </cell>
          <cell r="BK84">
            <v>174.70109633819987</v>
          </cell>
          <cell r="BL84">
            <v>174.70603891049987</v>
          </cell>
          <cell r="BM84">
            <v>174.70603891049987</v>
          </cell>
          <cell r="BN84">
            <v>174.71900659799988</v>
          </cell>
          <cell r="BO84">
            <v>174.71900659799988</v>
          </cell>
          <cell r="BP84">
            <v>174.71900659799988</v>
          </cell>
          <cell r="BQ84">
            <v>174.71900659799988</v>
          </cell>
          <cell r="BR84">
            <v>174.71979400529989</v>
          </cell>
          <cell r="BS84">
            <v>174.71979400529989</v>
          </cell>
          <cell r="BT84">
            <v>174.73180318769988</v>
          </cell>
          <cell r="BU84">
            <v>174.73180318769988</v>
          </cell>
          <cell r="BV84">
            <v>174.73488471209987</v>
          </cell>
          <cell r="BX84">
            <v>166.30817983999995</v>
          </cell>
          <cell r="BZ84" t="e">
            <v>#VALUE!</v>
          </cell>
          <cell r="CB84">
            <v>108.88271483999998</v>
          </cell>
        </row>
      </sheetData>
      <sheetData sheetId="43" refreshError="1">
        <row r="16">
          <cell r="A16" t="str">
            <v>Gross Income</v>
          </cell>
          <cell r="B16">
            <v>3.48029075</v>
          </cell>
          <cell r="C16">
            <v>0.30294057610000003</v>
          </cell>
          <cell r="D16">
            <v>0.30347798240000001</v>
          </cell>
          <cell r="E16">
            <v>0.36338569530000003</v>
          </cell>
          <cell r="F16">
            <v>0.30801498240000003</v>
          </cell>
          <cell r="G16">
            <v>0.27523186250000004</v>
          </cell>
          <cell r="H16">
            <v>0.25333275199999999</v>
          </cell>
          <cell r="I16">
            <v>0.30072106250000002</v>
          </cell>
          <cell r="J16">
            <v>0.29985911330000004</v>
          </cell>
          <cell r="K16">
            <v>0.30126243029999999</v>
          </cell>
          <cell r="L16">
            <v>0.31022321879999998</v>
          </cell>
          <cell r="M16">
            <v>0.31272070899999999</v>
          </cell>
          <cell r="N16">
            <v>0.31044374020000004</v>
          </cell>
          <cell r="O16">
            <v>0.31393265620000005</v>
          </cell>
          <cell r="P16">
            <v>0.31393265620000005</v>
          </cell>
          <cell r="Q16">
            <v>0.31393265620000005</v>
          </cell>
          <cell r="R16">
            <v>0.31393265620000005</v>
          </cell>
          <cell r="S16">
            <v>0.31393265620000005</v>
          </cell>
          <cell r="T16">
            <v>0.31393265620000005</v>
          </cell>
          <cell r="U16">
            <v>0.31393265620000005</v>
          </cell>
          <cell r="V16">
            <v>0.31393265620000005</v>
          </cell>
          <cell r="W16">
            <v>0.31393262500000002</v>
          </cell>
          <cell r="X16">
            <v>0.31393265620000005</v>
          </cell>
          <cell r="Y16">
            <v>0.31393265620000005</v>
          </cell>
          <cell r="Z16">
            <v>0.31393265620000005</v>
          </cell>
          <cell r="AA16">
            <v>0.31454769330000004</v>
          </cell>
          <cell r="AB16">
            <v>0.31454769330000004</v>
          </cell>
          <cell r="AC16">
            <v>0.31454769330000004</v>
          </cell>
          <cell r="AD16">
            <v>0.31454769330000004</v>
          </cell>
          <cell r="AE16">
            <v>0.31454769330000004</v>
          </cell>
          <cell r="AF16">
            <v>0.31454769330000004</v>
          </cell>
          <cell r="AG16">
            <v>0.31454769330000004</v>
          </cell>
          <cell r="AH16">
            <v>0.31454769330000004</v>
          </cell>
          <cell r="AI16">
            <v>0.31492100589999994</v>
          </cell>
          <cell r="AJ16">
            <v>0.32612091209999999</v>
          </cell>
          <cell r="AK16">
            <v>0.32612091209999999</v>
          </cell>
          <cell r="AL16">
            <v>0.32612091209999999</v>
          </cell>
          <cell r="AM16">
            <v>0.32675132620000003</v>
          </cell>
          <cell r="AN16">
            <v>0.32675132620000003</v>
          </cell>
          <cell r="AO16">
            <v>0.32675132620000003</v>
          </cell>
          <cell r="AP16">
            <v>0.32675132620000003</v>
          </cell>
          <cell r="AQ16">
            <v>0.32675132620000003</v>
          </cell>
          <cell r="AR16">
            <v>0.32675132620000003</v>
          </cell>
          <cell r="AS16">
            <v>0.32675132620000003</v>
          </cell>
          <cell r="AT16">
            <v>0.32675132620000003</v>
          </cell>
          <cell r="AU16">
            <v>0.3271395762</v>
          </cell>
          <cell r="AV16">
            <v>0.33878748240000006</v>
          </cell>
          <cell r="AW16">
            <v>0.33878748240000006</v>
          </cell>
          <cell r="AX16">
            <v>0.33878748240000006</v>
          </cell>
          <cell r="AY16">
            <v>0.33943365620000004</v>
          </cell>
          <cell r="AZ16">
            <v>0.33943365620000004</v>
          </cell>
          <cell r="BA16">
            <v>0.33943365620000004</v>
          </cell>
          <cell r="BB16">
            <v>0.33943365620000004</v>
          </cell>
          <cell r="BC16">
            <v>0.33943365620000004</v>
          </cell>
          <cell r="BD16">
            <v>0.33943365620000004</v>
          </cell>
          <cell r="BE16">
            <v>0.33943365620000004</v>
          </cell>
          <cell r="BF16">
            <v>0.33943365620000004</v>
          </cell>
          <cell r="BG16">
            <v>0.33983746879999999</v>
          </cell>
          <cell r="BH16">
            <v>0.35195128120000002</v>
          </cell>
          <cell r="BI16">
            <v>0.35195128120000002</v>
          </cell>
          <cell r="BJ16">
            <v>0.35195128120000002</v>
          </cell>
          <cell r="BK16">
            <v>0.35261360930000002</v>
          </cell>
          <cell r="BL16">
            <v>0.35261360930000002</v>
          </cell>
          <cell r="BM16">
            <v>0.35261360930000002</v>
          </cell>
          <cell r="BN16">
            <v>0.35261360930000002</v>
          </cell>
          <cell r="BO16">
            <v>0.35261360930000002</v>
          </cell>
          <cell r="BP16">
            <v>0.35261360930000002</v>
          </cell>
          <cell r="BQ16">
            <v>0.35261360930000002</v>
          </cell>
          <cell r="BR16">
            <v>0.35261360930000002</v>
          </cell>
          <cell r="BS16">
            <v>0.35303354689999999</v>
          </cell>
          <cell r="BT16">
            <v>0.36563192189999999</v>
          </cell>
          <cell r="BU16">
            <v>0.36563192189999999</v>
          </cell>
          <cell r="BV16">
            <v>0.36563192189999999</v>
          </cell>
          <cell r="BX16">
            <v>3.6416141248000002</v>
          </cell>
          <cell r="BZ16">
            <v>0.36631080859999998</v>
          </cell>
          <cell r="CB16">
            <v>3.48029075</v>
          </cell>
        </row>
        <row r="25">
          <cell r="A25" t="str">
            <v>Total Expenses</v>
          </cell>
          <cell r="B25">
            <v>0.42954073999999998</v>
          </cell>
          <cell r="C25">
            <v>3.82011196E-2</v>
          </cell>
          <cell r="D25">
            <v>3.4692180699999998E-2</v>
          </cell>
          <cell r="E25">
            <v>7.9600009200000002E-2</v>
          </cell>
          <cell r="F25">
            <v>3.5322739700000001E-2</v>
          </cell>
          <cell r="G25">
            <v>2.6489199999999999E-3</v>
          </cell>
          <cell r="H25">
            <v>1.7615899299999998E-2</v>
          </cell>
          <cell r="I25">
            <v>3.5703509700000004E-2</v>
          </cell>
          <cell r="J25">
            <v>3.3201229499999999E-2</v>
          </cell>
          <cell r="K25">
            <v>3.3438850999999999E-2</v>
          </cell>
          <cell r="L25">
            <v>3.249519E-2</v>
          </cell>
          <cell r="M25">
            <v>3.5093559900000001E-2</v>
          </cell>
          <cell r="N25">
            <v>3.4750000000000003E-2</v>
          </cell>
          <cell r="O25">
            <v>3.6058E-2</v>
          </cell>
          <cell r="P25">
            <v>3.8594999999999997E-2</v>
          </cell>
          <cell r="Q25">
            <v>3.6139999999999999E-2</v>
          </cell>
          <cell r="R25">
            <v>3.6139999999999999E-2</v>
          </cell>
          <cell r="S25">
            <v>3.6139999999999999E-2</v>
          </cell>
          <cell r="T25">
            <v>3.6139999999999999E-2</v>
          </cell>
          <cell r="U25">
            <v>3.7242999999999998E-2</v>
          </cell>
          <cell r="V25">
            <v>3.8438E-2</v>
          </cell>
          <cell r="W25">
            <v>3.7242999999999998E-2</v>
          </cell>
          <cell r="X25">
            <v>3.7587999999999996E-2</v>
          </cell>
          <cell r="Y25">
            <v>3.7242999999999998E-2</v>
          </cell>
          <cell r="Z25">
            <v>3.7242999999999998E-2</v>
          </cell>
          <cell r="AA25">
            <v>3.6959450300000002E-2</v>
          </cell>
          <cell r="AB25">
            <v>3.95598754E-2</v>
          </cell>
          <cell r="AC25">
            <v>3.7043500300000004E-2</v>
          </cell>
          <cell r="AD25">
            <v>3.7043500300000004E-2</v>
          </cell>
          <cell r="AE25">
            <v>3.7043500300000004E-2</v>
          </cell>
          <cell r="AF25">
            <v>3.7043500300000004E-2</v>
          </cell>
          <cell r="AG25">
            <v>3.8174075500000001E-2</v>
          </cell>
          <cell r="AH25">
            <v>3.9398950500000002E-2</v>
          </cell>
          <cell r="AI25">
            <v>3.8174075500000001E-2</v>
          </cell>
          <cell r="AJ25">
            <v>3.8527700499999998E-2</v>
          </cell>
          <cell r="AK25">
            <v>3.8174075500000001E-2</v>
          </cell>
          <cell r="AL25">
            <v>3.8174075500000001E-2</v>
          </cell>
          <cell r="AM25">
            <v>3.7883436999999999E-2</v>
          </cell>
          <cell r="AN25">
            <v>4.0548872600000001E-2</v>
          </cell>
          <cell r="AO25">
            <v>3.7969588299999996E-2</v>
          </cell>
          <cell r="AP25">
            <v>3.7969588299999996E-2</v>
          </cell>
          <cell r="AQ25">
            <v>3.7969588299999996E-2</v>
          </cell>
          <cell r="AR25">
            <v>3.7969588299999996E-2</v>
          </cell>
          <cell r="AS25">
            <v>3.9128427600000001E-2</v>
          </cell>
          <cell r="AT25">
            <v>4.0383924599999996E-2</v>
          </cell>
          <cell r="AU25">
            <v>3.9128427600000001E-2</v>
          </cell>
          <cell r="AV25">
            <v>3.9490893499999999E-2</v>
          </cell>
          <cell r="AW25">
            <v>3.9128427600000001E-2</v>
          </cell>
          <cell r="AX25">
            <v>3.9128427600000001E-2</v>
          </cell>
          <cell r="AY25">
            <v>3.8830521899999998E-2</v>
          </cell>
          <cell r="AZ25">
            <v>4.15625934E-2</v>
          </cell>
          <cell r="BA25">
            <v>3.8918827000000003E-2</v>
          </cell>
          <cell r="BB25">
            <v>3.8918827000000003E-2</v>
          </cell>
          <cell r="BC25">
            <v>3.8918827000000003E-2</v>
          </cell>
          <cell r="BD25">
            <v>3.8918827000000003E-2</v>
          </cell>
          <cell r="BE25">
            <v>4.0106637100000002E-2</v>
          </cell>
          <cell r="BF25">
            <v>4.1393521500000002E-2</v>
          </cell>
          <cell r="BG25">
            <v>4.0106637100000002E-2</v>
          </cell>
          <cell r="BH25">
            <v>4.0478163999999997E-2</v>
          </cell>
          <cell r="BI25">
            <v>4.0106637100000002E-2</v>
          </cell>
          <cell r="BJ25">
            <v>4.0106637100000002E-2</v>
          </cell>
          <cell r="BK25">
            <v>3.9801285500000005E-2</v>
          </cell>
          <cell r="BL25">
            <v>4.2601658900000006E-2</v>
          </cell>
          <cell r="BM25">
            <v>3.9891798200000002E-2</v>
          </cell>
          <cell r="BN25">
            <v>3.9891798200000002E-2</v>
          </cell>
          <cell r="BO25">
            <v>3.9891798200000002E-2</v>
          </cell>
          <cell r="BP25">
            <v>3.9891798200000002E-2</v>
          </cell>
          <cell r="BQ25">
            <v>4.1109304100000001E-2</v>
          </cell>
          <cell r="BR25">
            <v>4.2428360499999998E-2</v>
          </cell>
          <cell r="BS25">
            <v>4.1109304100000001E-2</v>
          </cell>
          <cell r="BT25">
            <v>4.1490119499999999E-2</v>
          </cell>
          <cell r="BU25">
            <v>4.1109304100000001E-2</v>
          </cell>
          <cell r="BV25">
            <v>4.1109304100000001E-2</v>
          </cell>
          <cell r="BX25">
            <v>0.41276320859999999</v>
          </cell>
          <cell r="BZ25" t="e">
            <v>#VALUE!</v>
          </cell>
          <cell r="CB25">
            <v>0.42954073999999998</v>
          </cell>
        </row>
        <row r="31">
          <cell r="A31" t="str">
            <v>Net Property Income</v>
          </cell>
          <cell r="B31">
            <v>3.0507500099999998</v>
          </cell>
          <cell r="C31">
            <v>0.26473945650000003</v>
          </cell>
          <cell r="D31">
            <v>0.26878580169999999</v>
          </cell>
          <cell r="E31">
            <v>0.28378568610000005</v>
          </cell>
          <cell r="F31">
            <v>0.27269224270000003</v>
          </cell>
          <cell r="G31">
            <v>0.27258294250000004</v>
          </cell>
          <cell r="H31">
            <v>0.23571685270000001</v>
          </cell>
          <cell r="I31">
            <v>0.2650175528</v>
          </cell>
          <cell r="J31">
            <v>0.26665788380000005</v>
          </cell>
          <cell r="K31">
            <v>0.2678235793</v>
          </cell>
          <cell r="L31">
            <v>0.27772802879999997</v>
          </cell>
          <cell r="M31">
            <v>0.27762714909999997</v>
          </cell>
          <cell r="N31">
            <v>0.27569374020000004</v>
          </cell>
          <cell r="O31">
            <v>0.27787465620000007</v>
          </cell>
          <cell r="P31">
            <v>0.27533765620000006</v>
          </cell>
          <cell r="Q31">
            <v>0.27779265620000004</v>
          </cell>
          <cell r="R31">
            <v>0.27779265620000004</v>
          </cell>
          <cell r="S31">
            <v>0.27779265620000004</v>
          </cell>
          <cell r="T31">
            <v>0.27779265620000004</v>
          </cell>
          <cell r="U31">
            <v>0.27668965620000008</v>
          </cell>
          <cell r="V31">
            <v>0.27549465620000002</v>
          </cell>
          <cell r="W31">
            <v>0.27668962500000005</v>
          </cell>
          <cell r="X31">
            <v>0.27634465620000004</v>
          </cell>
          <cell r="Y31">
            <v>0.27668965620000008</v>
          </cell>
          <cell r="Z31">
            <v>0.27668965620000008</v>
          </cell>
          <cell r="AA31">
            <v>0.27758824300000007</v>
          </cell>
          <cell r="AB31">
            <v>0.27498781790000004</v>
          </cell>
          <cell r="AC31">
            <v>0.27750419300000007</v>
          </cell>
          <cell r="AD31">
            <v>0.27750419300000007</v>
          </cell>
          <cell r="AE31">
            <v>0.27750419300000007</v>
          </cell>
          <cell r="AF31">
            <v>0.27750419300000007</v>
          </cell>
          <cell r="AG31">
            <v>0.27637361780000003</v>
          </cell>
          <cell r="AH31">
            <v>0.27514874280000001</v>
          </cell>
          <cell r="AI31">
            <v>0.27674693039999992</v>
          </cell>
          <cell r="AJ31">
            <v>0.28759321160000001</v>
          </cell>
          <cell r="AK31">
            <v>0.28794683659999998</v>
          </cell>
          <cell r="AL31">
            <v>0.28794683659999998</v>
          </cell>
          <cell r="AM31">
            <v>0.28886788920000001</v>
          </cell>
          <cell r="AN31">
            <v>0.28620245360000002</v>
          </cell>
          <cell r="AO31">
            <v>0.28878173790000006</v>
          </cell>
          <cell r="AP31">
            <v>0.28878173790000006</v>
          </cell>
          <cell r="AQ31">
            <v>0.28878173790000006</v>
          </cell>
          <cell r="AR31">
            <v>0.28878173790000006</v>
          </cell>
          <cell r="AS31">
            <v>0.28762289860000001</v>
          </cell>
          <cell r="AT31">
            <v>0.28636740160000002</v>
          </cell>
          <cell r="AU31">
            <v>0.28801114859999999</v>
          </cell>
          <cell r="AV31">
            <v>0.29929658890000005</v>
          </cell>
          <cell r="AW31">
            <v>0.29965905480000005</v>
          </cell>
          <cell r="AX31">
            <v>0.29965905480000005</v>
          </cell>
          <cell r="AY31">
            <v>0.30060313430000007</v>
          </cell>
          <cell r="AZ31">
            <v>0.29787106280000003</v>
          </cell>
          <cell r="BA31">
            <v>0.30051482920000006</v>
          </cell>
          <cell r="BB31">
            <v>0.30051482920000006</v>
          </cell>
          <cell r="BC31">
            <v>0.30051482920000006</v>
          </cell>
          <cell r="BD31">
            <v>0.30051482920000006</v>
          </cell>
          <cell r="BE31">
            <v>0.29932701910000004</v>
          </cell>
          <cell r="BF31">
            <v>0.29804013470000001</v>
          </cell>
          <cell r="BG31">
            <v>0.29973083169999998</v>
          </cell>
          <cell r="BH31">
            <v>0.31147311720000004</v>
          </cell>
          <cell r="BI31">
            <v>0.31184464410000001</v>
          </cell>
          <cell r="BJ31">
            <v>0.31184464410000001</v>
          </cell>
          <cell r="BK31">
            <v>0.31281232380000001</v>
          </cell>
          <cell r="BL31">
            <v>0.31001195040000001</v>
          </cell>
          <cell r="BM31">
            <v>0.31272181110000002</v>
          </cell>
          <cell r="BN31">
            <v>0.31272181110000002</v>
          </cell>
          <cell r="BO31">
            <v>0.31272181110000002</v>
          </cell>
          <cell r="BP31">
            <v>0.31272181110000002</v>
          </cell>
          <cell r="BQ31">
            <v>0.3115043052</v>
          </cell>
          <cell r="BR31">
            <v>0.31018524880000004</v>
          </cell>
          <cell r="BS31">
            <v>0.31192424279999997</v>
          </cell>
          <cell r="BT31">
            <v>0.32414180240000001</v>
          </cell>
          <cell r="BU31">
            <v>0.32452261779999997</v>
          </cell>
          <cell r="BV31">
            <v>0.32452261779999997</v>
          </cell>
          <cell r="BX31">
            <v>3.2288509162000003</v>
          </cell>
          <cell r="BZ31" t="e">
            <v>#VALUE!</v>
          </cell>
          <cell r="CB31">
            <v>3.0507500099999998</v>
          </cell>
        </row>
        <row r="59">
          <cell r="A59" t="str">
            <v xml:space="preserve">Total Tangible CapEx </v>
          </cell>
          <cell r="B59">
            <v>0</v>
          </cell>
          <cell r="C59">
            <v>0</v>
          </cell>
          <cell r="D59">
            <v>0</v>
          </cell>
          <cell r="E59">
            <v>0</v>
          </cell>
          <cell r="F59">
            <v>0</v>
          </cell>
          <cell r="G59">
            <v>0</v>
          </cell>
          <cell r="H59">
            <v>1.0399999999999999E-3</v>
          </cell>
          <cell r="I59">
            <v>0</v>
          </cell>
          <cell r="J59">
            <v>0</v>
          </cell>
          <cell r="K59">
            <v>0</v>
          </cell>
          <cell r="L59">
            <v>0</v>
          </cell>
          <cell r="M59">
            <v>0</v>
          </cell>
          <cell r="N59">
            <v>0</v>
          </cell>
          <cell r="O59">
            <v>0</v>
          </cell>
          <cell r="P59">
            <v>0</v>
          </cell>
          <cell r="Q59">
            <v>8.0000000000000002E-3</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1.0399999999999999E-3</v>
          </cell>
          <cell r="BZ59">
            <v>0</v>
          </cell>
          <cell r="CB59">
            <v>0</v>
          </cell>
        </row>
        <row r="84">
          <cell r="A84" t="str">
            <v xml:space="preserve">Book Value of Property </v>
          </cell>
          <cell r="B84">
            <v>35</v>
          </cell>
          <cell r="C84">
            <v>35</v>
          </cell>
          <cell r="D84">
            <v>35</v>
          </cell>
          <cell r="E84">
            <v>35</v>
          </cell>
          <cell r="F84">
            <v>35</v>
          </cell>
          <cell r="G84">
            <v>35</v>
          </cell>
          <cell r="H84">
            <v>35.001040000000003</v>
          </cell>
          <cell r="I84">
            <v>35.001040000000003</v>
          </cell>
          <cell r="J84">
            <v>35.001040000000003</v>
          </cell>
          <cell r="K84">
            <v>35.001040000000003</v>
          </cell>
          <cell r="L84">
            <v>35.001040000000003</v>
          </cell>
          <cell r="M84">
            <v>35.001040000000003</v>
          </cell>
          <cell r="N84">
            <v>35.001040000000003</v>
          </cell>
          <cell r="O84">
            <v>35.001040000000003</v>
          </cell>
          <cell r="P84">
            <v>35.001040000000003</v>
          </cell>
          <cell r="Q84">
            <v>35.009040000000006</v>
          </cell>
          <cell r="R84">
            <v>35.009040000000006</v>
          </cell>
          <cell r="S84">
            <v>35.009040000000006</v>
          </cell>
          <cell r="T84">
            <v>35.009040000000006</v>
          </cell>
          <cell r="U84">
            <v>35.009040000000006</v>
          </cell>
          <cell r="V84">
            <v>35.009040000000006</v>
          </cell>
          <cell r="W84">
            <v>35.009040000000006</v>
          </cell>
          <cell r="X84">
            <v>35.009040000000006</v>
          </cell>
          <cell r="Y84">
            <v>35.009040000000006</v>
          </cell>
          <cell r="Z84">
            <v>35.009040000000006</v>
          </cell>
          <cell r="AA84">
            <v>35.009040000000006</v>
          </cell>
          <cell r="AB84">
            <v>35.009040000000006</v>
          </cell>
          <cell r="AC84">
            <v>35.009040000000006</v>
          </cell>
          <cell r="AD84">
            <v>35.009040000000006</v>
          </cell>
          <cell r="AE84">
            <v>35.009040000000006</v>
          </cell>
          <cell r="AF84">
            <v>35.009040000000006</v>
          </cell>
          <cell r="AG84">
            <v>35.009040000000006</v>
          </cell>
          <cell r="AH84">
            <v>35.009040000000006</v>
          </cell>
          <cell r="AI84">
            <v>35.009040000000006</v>
          </cell>
          <cell r="AJ84">
            <v>35.009040000000006</v>
          </cell>
          <cell r="AK84">
            <v>35.009040000000006</v>
          </cell>
          <cell r="AL84">
            <v>35.009040000000006</v>
          </cell>
          <cell r="AM84">
            <v>35.009040000000006</v>
          </cell>
          <cell r="AN84">
            <v>35.009040000000006</v>
          </cell>
          <cell r="AO84">
            <v>35.009040000000006</v>
          </cell>
          <cell r="AP84">
            <v>35.009040000000006</v>
          </cell>
          <cell r="AQ84">
            <v>35.009040000000006</v>
          </cell>
          <cell r="AR84">
            <v>35.009040000000006</v>
          </cell>
          <cell r="AS84">
            <v>35.009040000000006</v>
          </cell>
          <cell r="AT84">
            <v>35.009040000000006</v>
          </cell>
          <cell r="AU84">
            <v>35.009040000000006</v>
          </cell>
          <cell r="AV84">
            <v>35.009040000000006</v>
          </cell>
          <cell r="AW84">
            <v>35.009040000000006</v>
          </cell>
          <cell r="AX84">
            <v>35.009040000000006</v>
          </cell>
          <cell r="AY84">
            <v>35.009040000000006</v>
          </cell>
          <cell r="AZ84">
            <v>35.009040000000006</v>
          </cell>
          <cell r="BA84">
            <v>35.009040000000006</v>
          </cell>
          <cell r="BB84">
            <v>35.009040000000006</v>
          </cell>
          <cell r="BC84">
            <v>35.009040000000006</v>
          </cell>
          <cell r="BD84">
            <v>35.009040000000006</v>
          </cell>
          <cell r="BE84">
            <v>35.009040000000006</v>
          </cell>
          <cell r="BF84">
            <v>35.009040000000006</v>
          </cell>
          <cell r="BG84">
            <v>35.009040000000006</v>
          </cell>
          <cell r="BH84">
            <v>35.009040000000006</v>
          </cell>
          <cell r="BI84">
            <v>35.009040000000006</v>
          </cell>
          <cell r="BJ84">
            <v>35.009040000000006</v>
          </cell>
          <cell r="BK84">
            <v>35.009040000000006</v>
          </cell>
          <cell r="BL84">
            <v>35.009040000000006</v>
          </cell>
          <cell r="BM84">
            <v>35.009040000000006</v>
          </cell>
          <cell r="BN84">
            <v>35.009040000000006</v>
          </cell>
          <cell r="BO84">
            <v>35.009040000000006</v>
          </cell>
          <cell r="BP84">
            <v>35.009040000000006</v>
          </cell>
          <cell r="BQ84">
            <v>35.009040000000006</v>
          </cell>
          <cell r="BR84">
            <v>35.009040000000006</v>
          </cell>
          <cell r="BS84">
            <v>35.009040000000006</v>
          </cell>
          <cell r="BT84">
            <v>35.009040000000006</v>
          </cell>
          <cell r="BU84">
            <v>35.009040000000006</v>
          </cell>
          <cell r="BV84">
            <v>35.009040000000006</v>
          </cell>
          <cell r="BX84">
            <v>35.001040000000003</v>
          </cell>
          <cell r="BZ84" t="e">
            <v>#VALUE!</v>
          </cell>
          <cell r="CB84">
            <v>35</v>
          </cell>
        </row>
      </sheetData>
      <sheetData sheetId="44" refreshError="1">
        <row r="16">
          <cell r="A16" t="str">
            <v>Gross Income</v>
          </cell>
          <cell r="B16">
            <v>3.5243122900000001</v>
          </cell>
          <cell r="C16">
            <v>0.30306722260000002</v>
          </cell>
          <cell r="D16">
            <v>0.30034322070000002</v>
          </cell>
          <cell r="E16">
            <v>0.28666022070000002</v>
          </cell>
          <cell r="F16">
            <v>0.3085722226</v>
          </cell>
          <cell r="G16">
            <v>0.28774932069999998</v>
          </cell>
          <cell r="H16">
            <v>0.28011375199999999</v>
          </cell>
          <cell r="I16">
            <v>0.24876892389999997</v>
          </cell>
          <cell r="J16">
            <v>0.2704993926</v>
          </cell>
          <cell r="K16">
            <v>0.27595167389999997</v>
          </cell>
          <cell r="L16">
            <v>0.27115159570000003</v>
          </cell>
          <cell r="M16">
            <v>0.27237813259999999</v>
          </cell>
          <cell r="N16">
            <v>0.27280296920000002</v>
          </cell>
          <cell r="O16">
            <v>0.27378771820000003</v>
          </cell>
          <cell r="P16">
            <v>0.27378771820000003</v>
          </cell>
          <cell r="Q16">
            <v>0.27378771820000003</v>
          </cell>
          <cell r="R16">
            <v>0.27378771820000003</v>
          </cell>
          <cell r="S16">
            <v>0.27378771820000003</v>
          </cell>
          <cell r="T16">
            <v>0.27796649950000002</v>
          </cell>
          <cell r="U16">
            <v>0.28021419260000002</v>
          </cell>
          <cell r="V16">
            <v>0.27899451510000001</v>
          </cell>
          <cell r="W16">
            <v>0.27899451510000001</v>
          </cell>
          <cell r="X16">
            <v>0.27899451510000001</v>
          </cell>
          <cell r="Y16">
            <v>0.27899451510000001</v>
          </cell>
          <cell r="Z16">
            <v>0.27899451510000001</v>
          </cell>
          <cell r="AA16">
            <v>0.27967285009999998</v>
          </cell>
          <cell r="AB16">
            <v>0.27967285009999998</v>
          </cell>
          <cell r="AC16">
            <v>0.27967285009999998</v>
          </cell>
          <cell r="AD16">
            <v>0.27967285009999998</v>
          </cell>
          <cell r="AE16">
            <v>0.27967285009999998</v>
          </cell>
          <cell r="AF16">
            <v>0.28401877010000004</v>
          </cell>
          <cell r="AG16">
            <v>0.28877611180000001</v>
          </cell>
          <cell r="AH16">
            <v>0.28877611180000001</v>
          </cell>
          <cell r="AI16">
            <v>0.28877611180000001</v>
          </cell>
          <cell r="AJ16">
            <v>0.28877611180000001</v>
          </cell>
          <cell r="AK16">
            <v>0.28877611180000001</v>
          </cell>
          <cell r="AL16">
            <v>0.28877611180000001</v>
          </cell>
          <cell r="AM16">
            <v>0.28947140380000003</v>
          </cell>
          <cell r="AN16">
            <v>0.28947140380000003</v>
          </cell>
          <cell r="AO16">
            <v>0.28947140380000003</v>
          </cell>
          <cell r="AP16">
            <v>0.28947140380000003</v>
          </cell>
          <cell r="AQ16">
            <v>0.28947140380000003</v>
          </cell>
          <cell r="AR16">
            <v>0.16420827780000002</v>
          </cell>
          <cell r="AS16">
            <v>7.5399540500000001E-2</v>
          </cell>
          <cell r="AT16">
            <v>0.19566829930000001</v>
          </cell>
          <cell r="AU16">
            <v>0.29990123190000001</v>
          </cell>
          <cell r="AV16">
            <v>0.29990123190000001</v>
          </cell>
          <cell r="AW16">
            <v>0.29990123190000001</v>
          </cell>
          <cell r="AX16">
            <v>0.29990123190000001</v>
          </cell>
          <cell r="AY16">
            <v>0.30061390469999999</v>
          </cell>
          <cell r="AZ16">
            <v>0.30061390469999999</v>
          </cell>
          <cell r="BA16">
            <v>0.30061390469999999</v>
          </cell>
          <cell r="BB16">
            <v>0.30061390469999999</v>
          </cell>
          <cell r="BC16">
            <v>0.30061390469999999</v>
          </cell>
          <cell r="BD16">
            <v>0.30061390469999999</v>
          </cell>
          <cell r="BE16">
            <v>0.22502992770000002</v>
          </cell>
          <cell r="BF16">
            <v>0.22502992770000002</v>
          </cell>
          <cell r="BG16">
            <v>0.3045468891</v>
          </cell>
          <cell r="BH16">
            <v>0.3045468891</v>
          </cell>
          <cell r="BI16">
            <v>0.3045468891</v>
          </cell>
          <cell r="BJ16">
            <v>0.3045468891</v>
          </cell>
          <cell r="BK16">
            <v>0.30527738040000002</v>
          </cell>
          <cell r="BL16">
            <v>0.30527738040000002</v>
          </cell>
          <cell r="BM16">
            <v>0.30527738040000002</v>
          </cell>
          <cell r="BN16">
            <v>0.30527738040000002</v>
          </cell>
          <cell r="BO16">
            <v>0.30527738040000002</v>
          </cell>
          <cell r="BP16">
            <v>0.30527738040000002</v>
          </cell>
          <cell r="BQ16">
            <v>0.30527738040000002</v>
          </cell>
          <cell r="BR16">
            <v>0.30884367530000001</v>
          </cell>
          <cell r="BS16">
            <v>0.31193448979999999</v>
          </cell>
          <cell r="BT16">
            <v>0.31193448979999999</v>
          </cell>
          <cell r="BU16">
            <v>0.31193448979999999</v>
          </cell>
          <cell r="BV16">
            <v>0.31193448979999999</v>
          </cell>
          <cell r="BX16">
            <v>3.3780586472</v>
          </cell>
          <cell r="BZ16">
            <v>0.31268324219999999</v>
          </cell>
          <cell r="CB16">
            <v>3.5243122900000001</v>
          </cell>
        </row>
        <row r="25">
          <cell r="A25" t="str">
            <v>Total Expenses</v>
          </cell>
          <cell r="B25">
            <v>0.4683746399999999</v>
          </cell>
          <cell r="C25">
            <v>4.5757210200000002E-2</v>
          </cell>
          <cell r="D25">
            <v>4.5479190100000004E-2</v>
          </cell>
          <cell r="E25">
            <v>3.84629503E-2</v>
          </cell>
          <cell r="F25">
            <v>4.8683339499999999E-2</v>
          </cell>
          <cell r="G25">
            <v>4.5162090099999996E-2</v>
          </cell>
          <cell r="H25">
            <v>3.6665989699999998E-2</v>
          </cell>
          <cell r="I25">
            <v>4.3099750300000003E-2</v>
          </cell>
          <cell r="J25">
            <v>3.8068490300000001E-2</v>
          </cell>
          <cell r="K25">
            <v>4.1350989900000003E-2</v>
          </cell>
          <cell r="L25">
            <v>3.9980650399999998E-2</v>
          </cell>
          <cell r="M25">
            <v>4.0920419999999999E-2</v>
          </cell>
          <cell r="N25">
            <v>5.6988395999999997E-2</v>
          </cell>
          <cell r="O25">
            <v>5.9151395999999995E-2</v>
          </cell>
          <cell r="P25">
            <v>6.2067395999999997E-2</v>
          </cell>
          <cell r="Q25">
            <v>5.9151395999999995E-2</v>
          </cell>
          <cell r="R25">
            <v>5.9151395999999995E-2</v>
          </cell>
          <cell r="S25">
            <v>5.9151395999999995E-2</v>
          </cell>
          <cell r="T25">
            <v>5.9151395999999995E-2</v>
          </cell>
          <cell r="U25">
            <v>5.9151395999999995E-2</v>
          </cell>
          <cell r="V25">
            <v>6.0370395999999993E-2</v>
          </cell>
          <cell r="W25">
            <v>5.9151395999999995E-2</v>
          </cell>
          <cell r="X25">
            <v>6.0185396000000002E-2</v>
          </cell>
          <cell r="Y25">
            <v>5.9151395999999995E-2</v>
          </cell>
          <cell r="Z25">
            <v>5.9151395999999995E-2</v>
          </cell>
          <cell r="AA25">
            <v>6.0222545699999998E-2</v>
          </cell>
          <cell r="AB25">
            <v>6.3211445700000007E-2</v>
          </cell>
          <cell r="AC25">
            <v>6.0222545699999998E-2</v>
          </cell>
          <cell r="AD25">
            <v>6.0222545699999998E-2</v>
          </cell>
          <cell r="AE25">
            <v>6.0222545699999998E-2</v>
          </cell>
          <cell r="AF25">
            <v>6.0222545699999998E-2</v>
          </cell>
          <cell r="AG25">
            <v>6.0222545699999998E-2</v>
          </cell>
          <cell r="AH25">
            <v>6.1472020800000006E-2</v>
          </cell>
          <cell r="AI25">
            <v>6.0222545699999998E-2</v>
          </cell>
          <cell r="AJ25">
            <v>6.1282395599999998E-2</v>
          </cell>
          <cell r="AK25">
            <v>6.0222545699999998E-2</v>
          </cell>
          <cell r="AL25">
            <v>6.0222545699999998E-2</v>
          </cell>
          <cell r="AM25">
            <v>6.1320475300000003E-2</v>
          </cell>
          <cell r="AN25">
            <v>6.4384097700000004E-2</v>
          </cell>
          <cell r="AO25">
            <v>6.1320475300000003E-2</v>
          </cell>
          <cell r="AP25">
            <v>6.1320475300000003E-2</v>
          </cell>
          <cell r="AQ25">
            <v>6.1320475300000003E-2</v>
          </cell>
          <cell r="AR25">
            <v>4.8358202599999997E-2</v>
          </cell>
          <cell r="AS25">
            <v>4.5015079299999997E-2</v>
          </cell>
          <cell r="AT25">
            <v>5.4222865599999996E-2</v>
          </cell>
          <cell r="AU25">
            <v>5.5165789700000002E-2</v>
          </cell>
          <cell r="AV25">
            <v>5.62521359E-2</v>
          </cell>
          <cell r="AW25">
            <v>5.5165789700000002E-2</v>
          </cell>
          <cell r="AX25">
            <v>5.5165789700000002E-2</v>
          </cell>
          <cell r="AY25">
            <v>5.6291166400000002E-2</v>
          </cell>
          <cell r="AZ25">
            <v>5.9431379199999995E-2</v>
          </cell>
          <cell r="BA25">
            <v>5.6291166400000002E-2</v>
          </cell>
          <cell r="BB25">
            <v>5.6291166400000002E-2</v>
          </cell>
          <cell r="BC25">
            <v>5.6291166400000002E-2</v>
          </cell>
          <cell r="BD25">
            <v>5.6291166400000002E-2</v>
          </cell>
          <cell r="BE25">
            <v>5.6291166400000002E-2</v>
          </cell>
          <cell r="BF25">
            <v>5.7603896200000004E-2</v>
          </cell>
          <cell r="BG25">
            <v>5.9050823000000002E-2</v>
          </cell>
          <cell r="BH25">
            <v>6.0164327900000009E-2</v>
          </cell>
          <cell r="BI25">
            <v>5.9050823000000002E-2</v>
          </cell>
          <cell r="BJ25">
            <v>5.9050823000000002E-2</v>
          </cell>
          <cell r="BK25">
            <v>6.0204334700000001E-2</v>
          </cell>
          <cell r="BL25">
            <v>6.3423053300000004E-2</v>
          </cell>
          <cell r="BM25">
            <v>6.0204334700000001E-2</v>
          </cell>
          <cell r="BN25">
            <v>6.0204334700000001E-2</v>
          </cell>
          <cell r="BO25">
            <v>6.0204334700000001E-2</v>
          </cell>
          <cell r="BP25">
            <v>6.0204334700000001E-2</v>
          </cell>
          <cell r="BQ25">
            <v>6.0204334700000001E-2</v>
          </cell>
          <cell r="BR25">
            <v>6.1549882700000003E-2</v>
          </cell>
          <cell r="BS25">
            <v>6.0204334700000001E-2</v>
          </cell>
          <cell r="BT25">
            <v>6.1345677000000001E-2</v>
          </cell>
          <cell r="BU25">
            <v>6.0204334700000001E-2</v>
          </cell>
          <cell r="BV25">
            <v>6.0204334700000001E-2</v>
          </cell>
          <cell r="BX25">
            <v>0.52061946679999993</v>
          </cell>
          <cell r="BZ25" t="e">
            <v>#VALUE!</v>
          </cell>
          <cell r="CB25">
            <v>0.4683746399999999</v>
          </cell>
        </row>
        <row r="31">
          <cell r="A31" t="str">
            <v>Net Property Income</v>
          </cell>
          <cell r="B31">
            <v>3.0559376500000002</v>
          </cell>
          <cell r="C31">
            <v>0.25731001240000001</v>
          </cell>
          <cell r="D31">
            <v>0.25486403060000001</v>
          </cell>
          <cell r="E31">
            <v>0.24819727040000003</v>
          </cell>
          <cell r="F31">
            <v>0.25988888310000002</v>
          </cell>
          <cell r="G31">
            <v>0.24258723059999998</v>
          </cell>
          <cell r="H31">
            <v>0.24344776229999998</v>
          </cell>
          <cell r="I31">
            <v>0.20566917359999998</v>
          </cell>
          <cell r="J31">
            <v>0.23243090229999999</v>
          </cell>
          <cell r="K31">
            <v>0.23460068399999998</v>
          </cell>
          <cell r="L31">
            <v>0.23117094530000004</v>
          </cell>
          <cell r="M31">
            <v>0.23145771259999998</v>
          </cell>
          <cell r="N31">
            <v>0.21581457320000003</v>
          </cell>
          <cell r="O31">
            <v>0.21463632220000003</v>
          </cell>
          <cell r="P31">
            <v>0.21172032220000003</v>
          </cell>
          <cell r="Q31">
            <v>0.21463632220000003</v>
          </cell>
          <cell r="R31">
            <v>0.21463632220000003</v>
          </cell>
          <cell r="S31">
            <v>0.21463632220000003</v>
          </cell>
          <cell r="T31">
            <v>0.21881510350000002</v>
          </cell>
          <cell r="U31">
            <v>0.22106279660000003</v>
          </cell>
          <cell r="V31">
            <v>0.21862411910000001</v>
          </cell>
          <cell r="W31">
            <v>0.21984311910000001</v>
          </cell>
          <cell r="X31">
            <v>0.2188091191</v>
          </cell>
          <cell r="Y31">
            <v>0.21984311910000001</v>
          </cell>
          <cell r="Z31">
            <v>0.21984311910000001</v>
          </cell>
          <cell r="AA31">
            <v>0.21945030439999999</v>
          </cell>
          <cell r="AB31">
            <v>0.21646140439999997</v>
          </cell>
          <cell r="AC31">
            <v>0.21945030439999999</v>
          </cell>
          <cell r="AD31">
            <v>0.21945030439999999</v>
          </cell>
          <cell r="AE31">
            <v>0.21945030439999999</v>
          </cell>
          <cell r="AF31">
            <v>0.22379622440000005</v>
          </cell>
          <cell r="AG31">
            <v>0.22855356610000002</v>
          </cell>
          <cell r="AH31">
            <v>0.22730409100000001</v>
          </cell>
          <cell r="AI31">
            <v>0.22855356610000002</v>
          </cell>
          <cell r="AJ31">
            <v>0.22749371620000003</v>
          </cell>
          <cell r="AK31">
            <v>0.22855356610000002</v>
          </cell>
          <cell r="AL31">
            <v>0.22855356610000002</v>
          </cell>
          <cell r="AM31">
            <v>0.22815092850000002</v>
          </cell>
          <cell r="AN31">
            <v>0.22508730610000002</v>
          </cell>
          <cell r="AO31">
            <v>0.22815092850000002</v>
          </cell>
          <cell r="AP31">
            <v>0.22815092850000002</v>
          </cell>
          <cell r="AQ31">
            <v>0.22815092850000002</v>
          </cell>
          <cell r="AR31">
            <v>0.11585007520000003</v>
          </cell>
          <cell r="AS31">
            <v>3.0384461200000004E-2</v>
          </cell>
          <cell r="AT31">
            <v>0.14144543370000001</v>
          </cell>
          <cell r="AU31">
            <v>0.24473544220000001</v>
          </cell>
          <cell r="AV31">
            <v>0.24364909600000001</v>
          </cell>
          <cell r="AW31">
            <v>0.24473544220000001</v>
          </cell>
          <cell r="AX31">
            <v>0.24473544220000001</v>
          </cell>
          <cell r="AY31">
            <v>0.24432273829999998</v>
          </cell>
          <cell r="AZ31">
            <v>0.24118252549999999</v>
          </cell>
          <cell r="BA31">
            <v>0.24432273829999998</v>
          </cell>
          <cell r="BB31">
            <v>0.24432273829999998</v>
          </cell>
          <cell r="BC31">
            <v>0.24432273829999998</v>
          </cell>
          <cell r="BD31">
            <v>0.24432273829999998</v>
          </cell>
          <cell r="BE31">
            <v>0.16873876130000001</v>
          </cell>
          <cell r="BF31">
            <v>0.16742603150000002</v>
          </cell>
          <cell r="BG31">
            <v>0.24549606609999999</v>
          </cell>
          <cell r="BH31">
            <v>0.24438256119999999</v>
          </cell>
          <cell r="BI31">
            <v>0.24549606609999999</v>
          </cell>
          <cell r="BJ31">
            <v>0.24549606609999999</v>
          </cell>
          <cell r="BK31">
            <v>0.24507304570000002</v>
          </cell>
          <cell r="BL31">
            <v>0.24185432710000002</v>
          </cell>
          <cell r="BM31">
            <v>0.24507304570000002</v>
          </cell>
          <cell r="BN31">
            <v>0.24507304570000002</v>
          </cell>
          <cell r="BO31">
            <v>0.24507304570000002</v>
          </cell>
          <cell r="BP31">
            <v>0.24507304570000002</v>
          </cell>
          <cell r="BQ31">
            <v>0.24507304570000002</v>
          </cell>
          <cell r="BR31">
            <v>0.24729379260000001</v>
          </cell>
          <cell r="BS31">
            <v>0.25173015509999996</v>
          </cell>
          <cell r="BT31">
            <v>0.2505888128</v>
          </cell>
          <cell r="BU31">
            <v>0.25173015509999996</v>
          </cell>
          <cell r="BV31">
            <v>0.25173015509999996</v>
          </cell>
          <cell r="BX31">
            <v>2.8574391804000001</v>
          </cell>
          <cell r="BZ31" t="e">
            <v>#VALUE!</v>
          </cell>
          <cell r="CB31">
            <v>3.0559376500000002</v>
          </cell>
        </row>
        <row r="59">
          <cell r="A59" t="str">
            <v xml:space="preserve">Total Tangible CapEx </v>
          </cell>
          <cell r="B59">
            <v>8.4771459999999993E-2</v>
          </cell>
          <cell r="C59">
            <v>8.3655999999999994E-2</v>
          </cell>
          <cell r="D59">
            <v>0</v>
          </cell>
          <cell r="E59">
            <v>1.5339999999999999E-2</v>
          </cell>
          <cell r="F59">
            <v>6.2160000000000002E-3</v>
          </cell>
          <cell r="G59">
            <v>0</v>
          </cell>
          <cell r="H59">
            <v>0</v>
          </cell>
          <cell r="I59">
            <v>7.4099999999999999E-3</v>
          </cell>
          <cell r="J59">
            <v>0</v>
          </cell>
          <cell r="K59">
            <v>2.245E-3</v>
          </cell>
          <cell r="L59">
            <v>0</v>
          </cell>
          <cell r="M59">
            <v>9.3000000000000005E-4</v>
          </cell>
          <cell r="N59">
            <v>1.6305396E-2</v>
          </cell>
          <cell r="O59">
            <v>1.7972396000000002E-2</v>
          </cell>
          <cell r="P59">
            <v>1.7972396000000002E-2</v>
          </cell>
          <cell r="Q59">
            <v>1.7972396000000002E-2</v>
          </cell>
          <cell r="R59">
            <v>1.7972396000000002E-2</v>
          </cell>
          <cell r="S59">
            <v>1.7972396000000002E-2</v>
          </cell>
          <cell r="T59">
            <v>1.7972396000000002E-2</v>
          </cell>
          <cell r="U59">
            <v>1.7972396000000002E-2</v>
          </cell>
          <cell r="V59">
            <v>1.7972396000000002E-2</v>
          </cell>
          <cell r="W59">
            <v>1.7972396000000002E-2</v>
          </cell>
          <cell r="X59">
            <v>1.7972396000000002E-2</v>
          </cell>
          <cell r="Y59">
            <v>1.7972396000000002E-2</v>
          </cell>
          <cell r="Z59">
            <v>1.7972396000000002E-2</v>
          </cell>
          <cell r="AA59">
            <v>1.6305396E-2</v>
          </cell>
          <cell r="AB59">
            <v>1.6305396E-2</v>
          </cell>
          <cell r="AC59">
            <v>1.6305396E-2</v>
          </cell>
          <cell r="AD59">
            <v>1.6305396E-2</v>
          </cell>
          <cell r="AE59">
            <v>1.6305396E-2</v>
          </cell>
          <cell r="AF59">
            <v>1.6305396E-2</v>
          </cell>
          <cell r="AG59">
            <v>1.6305396E-2</v>
          </cell>
          <cell r="AH59">
            <v>1.6305396E-2</v>
          </cell>
          <cell r="AI59">
            <v>1.6305396E-2</v>
          </cell>
          <cell r="AJ59">
            <v>1.6305396E-2</v>
          </cell>
          <cell r="AK59">
            <v>1.6305396E-2</v>
          </cell>
          <cell r="AL59">
            <v>1.6305396E-2</v>
          </cell>
          <cell r="AM59">
            <v>1.6305396E-2</v>
          </cell>
          <cell r="AN59">
            <v>1.6305396E-2</v>
          </cell>
          <cell r="AO59">
            <v>1.6305396E-2</v>
          </cell>
          <cell r="AP59">
            <v>1.6305396E-2</v>
          </cell>
          <cell r="AQ59">
            <v>1.6305396E-2</v>
          </cell>
          <cell r="AR59">
            <v>5.70591389E-2</v>
          </cell>
          <cell r="AS59">
            <v>0</v>
          </cell>
          <cell r="AT59">
            <v>7.9270743999999994E-3</v>
          </cell>
          <cell r="AU59">
            <v>1.01507104E-2</v>
          </cell>
          <cell r="AV59">
            <v>1.01507104E-2</v>
          </cell>
          <cell r="AW59">
            <v>1.01507104E-2</v>
          </cell>
          <cell r="AX59">
            <v>1.01507104E-2</v>
          </cell>
          <cell r="AY59">
            <v>1.01507104E-2</v>
          </cell>
          <cell r="AZ59">
            <v>1.01507104E-2</v>
          </cell>
          <cell r="BA59">
            <v>1.01507104E-2</v>
          </cell>
          <cell r="BB59">
            <v>1.01507104E-2</v>
          </cell>
          <cell r="BC59">
            <v>1.01507104E-2</v>
          </cell>
          <cell r="BD59">
            <v>2.9374815900000004E-2</v>
          </cell>
          <cell r="BE59">
            <v>1.01507104E-2</v>
          </cell>
          <cell r="BF59">
            <v>1.01507104E-2</v>
          </cell>
          <cell r="BG59">
            <v>1.2910366999999987E-2</v>
          </cell>
          <cell r="BH59">
            <v>1.2910367000000001E-2</v>
          </cell>
          <cell r="BI59">
            <v>1.2910367000000001E-2</v>
          </cell>
          <cell r="BJ59">
            <v>1.2910367000000001E-2</v>
          </cell>
          <cell r="BK59">
            <v>1.2910367000000001E-2</v>
          </cell>
          <cell r="BL59">
            <v>1.2910367000000001E-2</v>
          </cell>
          <cell r="BM59">
            <v>1.2910367000000001E-2</v>
          </cell>
          <cell r="BN59">
            <v>1.2910367000000001E-2</v>
          </cell>
          <cell r="BO59">
            <v>1.2910367000000001E-2</v>
          </cell>
          <cell r="BP59">
            <v>1.2910367000000001E-2</v>
          </cell>
          <cell r="BQ59">
            <v>1.2910367000000001E-2</v>
          </cell>
          <cell r="BR59">
            <v>1.2910367000000001E-2</v>
          </cell>
          <cell r="BS59">
            <v>1.2910367000000001E-2</v>
          </cell>
          <cell r="BT59">
            <v>1.2910367000000001E-2</v>
          </cell>
          <cell r="BU59">
            <v>1.2910367000000001E-2</v>
          </cell>
          <cell r="BV59">
            <v>1.2910367000000001E-2</v>
          </cell>
          <cell r="BX59">
            <v>0.13210239600000001</v>
          </cell>
          <cell r="BZ59">
            <v>0</v>
          </cell>
          <cell r="CB59">
            <v>8.4771459999999993E-2</v>
          </cell>
        </row>
        <row r="84">
          <cell r="A84" t="str">
            <v xml:space="preserve">Book Value of Property </v>
          </cell>
          <cell r="B84">
            <v>31.885000460000004</v>
          </cell>
          <cell r="C84">
            <v>31.885000460000004</v>
          </cell>
          <cell r="D84">
            <v>31.885000460000004</v>
          </cell>
          <cell r="E84">
            <v>31.900340460000002</v>
          </cell>
          <cell r="F84">
            <v>31.906556460000001</v>
          </cell>
          <cell r="G84">
            <v>31.906556460000001</v>
          </cell>
          <cell r="H84">
            <v>31.906556460000001</v>
          </cell>
          <cell r="I84">
            <v>31.913966460000001</v>
          </cell>
          <cell r="J84">
            <v>31.913966460000001</v>
          </cell>
          <cell r="K84">
            <v>31.91621146</v>
          </cell>
          <cell r="L84">
            <v>31.91621146</v>
          </cell>
          <cell r="M84">
            <v>31.91714146</v>
          </cell>
          <cell r="N84">
            <v>31.91714146</v>
          </cell>
          <cell r="O84">
            <v>31.918808460000001</v>
          </cell>
          <cell r="P84">
            <v>31.920475460000002</v>
          </cell>
          <cell r="Q84">
            <v>31.922142460000003</v>
          </cell>
          <cell r="R84">
            <v>31.923809460000005</v>
          </cell>
          <cell r="S84">
            <v>31.925476460000006</v>
          </cell>
          <cell r="T84">
            <v>31.927143460000007</v>
          </cell>
          <cell r="U84">
            <v>31.928810460000008</v>
          </cell>
          <cell r="V84">
            <v>31.930477460000009</v>
          </cell>
          <cell r="W84">
            <v>31.932144460000011</v>
          </cell>
          <cell r="X84">
            <v>31.933811460000012</v>
          </cell>
          <cell r="Y84">
            <v>31.935478460000013</v>
          </cell>
          <cell r="Z84">
            <v>31.937145460000014</v>
          </cell>
          <cell r="AA84">
            <v>31.937145460000014</v>
          </cell>
          <cell r="AB84">
            <v>31.937145460000014</v>
          </cell>
          <cell r="AC84">
            <v>31.937145460000014</v>
          </cell>
          <cell r="AD84">
            <v>31.937145460000014</v>
          </cell>
          <cell r="AE84">
            <v>31.937145460000014</v>
          </cell>
          <cell r="AF84">
            <v>31.937145460000014</v>
          </cell>
          <cell r="AG84">
            <v>31.937145460000014</v>
          </cell>
          <cell r="AH84">
            <v>31.937145460000014</v>
          </cell>
          <cell r="AI84">
            <v>31.937145460000014</v>
          </cell>
          <cell r="AJ84">
            <v>31.937145460000014</v>
          </cell>
          <cell r="AK84">
            <v>31.937145460000014</v>
          </cell>
          <cell r="AL84">
            <v>31.937145460000014</v>
          </cell>
          <cell r="AM84">
            <v>31.937145460000014</v>
          </cell>
          <cell r="AN84">
            <v>31.937145460000014</v>
          </cell>
          <cell r="AO84">
            <v>31.937145460000014</v>
          </cell>
          <cell r="AP84">
            <v>31.937145460000014</v>
          </cell>
          <cell r="AQ84">
            <v>31.937145460000014</v>
          </cell>
          <cell r="AR84">
            <v>31.990861475600013</v>
          </cell>
          <cell r="AS84">
            <v>31.990861475600013</v>
          </cell>
          <cell r="AT84">
            <v>32.356287038100014</v>
          </cell>
          <cell r="AU84">
            <v>32.356287038100014</v>
          </cell>
          <cell r="AV84">
            <v>32.356287038100014</v>
          </cell>
          <cell r="AW84">
            <v>32.356287038100014</v>
          </cell>
          <cell r="AX84">
            <v>32.356287038100014</v>
          </cell>
          <cell r="AY84">
            <v>32.356287038100014</v>
          </cell>
          <cell r="AZ84">
            <v>32.356287038100014</v>
          </cell>
          <cell r="BA84">
            <v>32.356287038100014</v>
          </cell>
          <cell r="BB84">
            <v>32.356287038100014</v>
          </cell>
          <cell r="BC84">
            <v>32.356287038100014</v>
          </cell>
          <cell r="BD84">
            <v>32.375511143600015</v>
          </cell>
          <cell r="BE84">
            <v>32.375511143600015</v>
          </cell>
          <cell r="BF84">
            <v>32.375511143600015</v>
          </cell>
          <cell r="BG84">
            <v>32.541090545900012</v>
          </cell>
          <cell r="BH84">
            <v>32.541090545900012</v>
          </cell>
          <cell r="BI84">
            <v>32.541090545900012</v>
          </cell>
          <cell r="BJ84">
            <v>32.541090545900012</v>
          </cell>
          <cell r="BK84">
            <v>32.541090545900012</v>
          </cell>
          <cell r="BL84">
            <v>32.541090545900012</v>
          </cell>
          <cell r="BM84">
            <v>32.541090545900012</v>
          </cell>
          <cell r="BN84">
            <v>32.541090545900012</v>
          </cell>
          <cell r="BO84">
            <v>32.541090545900012</v>
          </cell>
          <cell r="BP84">
            <v>32.541090545900012</v>
          </cell>
          <cell r="BQ84">
            <v>32.541090545900012</v>
          </cell>
          <cell r="BR84">
            <v>32.541090545900012</v>
          </cell>
          <cell r="BS84">
            <v>32.541090545900012</v>
          </cell>
          <cell r="BT84">
            <v>32.541090545900012</v>
          </cell>
          <cell r="BU84">
            <v>32.541090545900012</v>
          </cell>
          <cell r="BV84">
            <v>32.541090545900012</v>
          </cell>
          <cell r="BX84">
            <v>31.91714146</v>
          </cell>
          <cell r="BZ84" t="e">
            <v>#VALUE!</v>
          </cell>
          <cell r="CB84">
            <v>31.885000460000004</v>
          </cell>
        </row>
      </sheetData>
      <sheetData sheetId="45" refreshError="1">
        <row r="16">
          <cell r="A16" t="str">
            <v>Gross Income</v>
          </cell>
          <cell r="B16">
            <v>2.7452930100000001</v>
          </cell>
          <cell r="C16">
            <v>0.22050227350000001</v>
          </cell>
          <cell r="D16">
            <v>0.21885153440000002</v>
          </cell>
          <cell r="E16">
            <v>0.25973681709999996</v>
          </cell>
          <cell r="F16">
            <v>0.19821600429999997</v>
          </cell>
          <cell r="G16">
            <v>0.21797651169999999</v>
          </cell>
          <cell r="H16">
            <v>0.22673900859999999</v>
          </cell>
          <cell r="I16">
            <v>0.22549974609999998</v>
          </cell>
          <cell r="J16">
            <v>0.24355891799999999</v>
          </cell>
          <cell r="K16">
            <v>0.23337092579999999</v>
          </cell>
          <cell r="L16">
            <v>0.23392193729999997</v>
          </cell>
          <cell r="M16">
            <v>0.2101406633</v>
          </cell>
          <cell r="N16">
            <v>0.24729139830000002</v>
          </cell>
          <cell r="O16">
            <v>0.23933015759999998</v>
          </cell>
          <cell r="P16">
            <v>0.23933015759999998</v>
          </cell>
          <cell r="Q16">
            <v>0.23933015759999998</v>
          </cell>
          <cell r="R16">
            <v>0.2409388334</v>
          </cell>
          <cell r="S16">
            <v>0.24168328119999999</v>
          </cell>
          <cell r="T16">
            <v>0.24231861090000001</v>
          </cell>
          <cell r="U16">
            <v>0.2424412265</v>
          </cell>
          <cell r="V16">
            <v>0.2432864804</v>
          </cell>
          <cell r="W16">
            <v>0.2432864804</v>
          </cell>
          <cell r="X16">
            <v>0.2436505517</v>
          </cell>
          <cell r="Y16">
            <v>0.2436505517</v>
          </cell>
          <cell r="Z16">
            <v>0.23200938860000003</v>
          </cell>
          <cell r="AA16">
            <v>0.20321774770000001</v>
          </cell>
          <cell r="AB16">
            <v>0.24331835159999998</v>
          </cell>
          <cell r="AC16">
            <v>0.24331835159999998</v>
          </cell>
          <cell r="AD16">
            <v>0.24430540340000001</v>
          </cell>
          <cell r="AE16">
            <v>0.24181547420000002</v>
          </cell>
          <cell r="AF16">
            <v>0.24160949349999999</v>
          </cell>
          <cell r="AG16">
            <v>0.24580998199999998</v>
          </cell>
          <cell r="AH16">
            <v>0.24668481989999999</v>
          </cell>
          <cell r="AI16">
            <v>0.24668481989999999</v>
          </cell>
          <cell r="AJ16">
            <v>0.24706345370000002</v>
          </cell>
          <cell r="AK16">
            <v>0.24706345370000002</v>
          </cell>
          <cell r="AL16">
            <v>0.24508864730000002</v>
          </cell>
          <cell r="AM16">
            <v>0.23202687059999999</v>
          </cell>
          <cell r="AN16">
            <v>0.25201814490000002</v>
          </cell>
          <cell r="AO16">
            <v>0.25201814490000002</v>
          </cell>
          <cell r="AP16">
            <v>0.22910700960000002</v>
          </cell>
          <cell r="AQ16">
            <v>0.25497510149999997</v>
          </cell>
          <cell r="AR16">
            <v>0.24798517059999997</v>
          </cell>
          <cell r="AS16">
            <v>0.256106536</v>
          </cell>
          <cell r="AT16">
            <v>0.25622760239999998</v>
          </cell>
          <cell r="AU16">
            <v>0.25622760239999998</v>
          </cell>
          <cell r="AV16">
            <v>0.25662138169999998</v>
          </cell>
          <cell r="AW16">
            <v>0.25662138169999998</v>
          </cell>
          <cell r="AX16">
            <v>0.2267868331</v>
          </cell>
          <cell r="AY16">
            <v>0.2434405909</v>
          </cell>
          <cell r="AZ16">
            <v>0.25926702460000001</v>
          </cell>
          <cell r="BA16">
            <v>0.25926702460000001</v>
          </cell>
          <cell r="BB16">
            <v>0.24767862190000001</v>
          </cell>
          <cell r="BC16">
            <v>0.25683718920000004</v>
          </cell>
          <cell r="BD16">
            <v>0.26070273799999999</v>
          </cell>
          <cell r="BE16">
            <v>0.26093254220000001</v>
          </cell>
          <cell r="BF16">
            <v>0.26184223750000002</v>
          </cell>
          <cell r="BG16">
            <v>0.26184223750000002</v>
          </cell>
          <cell r="BH16">
            <v>0.2488444906</v>
          </cell>
          <cell r="BI16">
            <v>0.26154515150000002</v>
          </cell>
          <cell r="BJ16">
            <v>0.26154515150000002</v>
          </cell>
          <cell r="BK16">
            <v>0.2640809059</v>
          </cell>
          <cell r="BL16">
            <v>0.26546047039999998</v>
          </cell>
          <cell r="BM16">
            <v>0.26546047039999998</v>
          </cell>
          <cell r="BN16">
            <v>0.26546047039999998</v>
          </cell>
          <cell r="BO16">
            <v>0.2663929162</v>
          </cell>
          <cell r="BP16">
            <v>0.26678894289999999</v>
          </cell>
          <cell r="BQ16">
            <v>0.26703174620000003</v>
          </cell>
          <cell r="BR16">
            <v>0.26797328139999999</v>
          </cell>
          <cell r="BS16">
            <v>0.26797328139999999</v>
          </cell>
          <cell r="BT16">
            <v>0.26797328139999999</v>
          </cell>
          <cell r="BU16">
            <v>0.26813455679999998</v>
          </cell>
          <cell r="BV16">
            <v>0.26813455679999998</v>
          </cell>
          <cell r="BX16">
            <v>2.7358057383999999</v>
          </cell>
          <cell r="BZ16">
            <v>0.2725837398</v>
          </cell>
          <cell r="CB16">
            <v>2.7452930100000001</v>
          </cell>
        </row>
        <row r="25">
          <cell r="A25" t="str">
            <v>Total Expenses</v>
          </cell>
          <cell r="B25">
            <v>0.80668683000000008</v>
          </cell>
          <cell r="C25">
            <v>5.2076503509523808E-2</v>
          </cell>
          <cell r="D25">
            <v>5.1835313909523818E-2</v>
          </cell>
          <cell r="E25">
            <v>8.2882443409523804E-2</v>
          </cell>
          <cell r="F25">
            <v>7.9105825909523808E-2</v>
          </cell>
          <cell r="G25">
            <v>6.0956979681746036E-2</v>
          </cell>
          <cell r="H25">
            <v>7.1910226581746034E-2</v>
          </cell>
          <cell r="I25">
            <v>8.18912243484127E-2</v>
          </cell>
          <cell r="J25">
            <v>7.1887194248412695E-2</v>
          </cell>
          <cell r="K25">
            <v>7.5909717081746028E-2</v>
          </cell>
          <cell r="L25">
            <v>5.8503477081746025E-2</v>
          </cell>
          <cell r="M25">
            <v>6.609397748174603E-2</v>
          </cell>
          <cell r="N25">
            <v>6.9590539899999998E-2</v>
          </cell>
          <cell r="O25">
            <v>6.4071539900000002E-2</v>
          </cell>
          <cell r="P25">
            <v>6.4071539900000002E-2</v>
          </cell>
          <cell r="Q25">
            <v>6.4213539899999991E-2</v>
          </cell>
          <cell r="R25">
            <v>6.4213539899999991E-2</v>
          </cell>
          <cell r="S25">
            <v>6.4213539899999991E-2</v>
          </cell>
          <cell r="T25">
            <v>6.4213539899999991E-2</v>
          </cell>
          <cell r="U25">
            <v>6.4213539899999991E-2</v>
          </cell>
          <cell r="V25">
            <v>6.4213539899999991E-2</v>
          </cell>
          <cell r="W25">
            <v>6.4213539899999991E-2</v>
          </cell>
          <cell r="X25">
            <v>6.4903539900000001E-2</v>
          </cell>
          <cell r="Y25">
            <v>8.4213539899999995E-2</v>
          </cell>
          <cell r="Z25">
            <v>6.4213539899999991E-2</v>
          </cell>
          <cell r="AA25">
            <v>6.6237841700000008E-2</v>
          </cell>
          <cell r="AB25">
            <v>6.7186867900000002E-2</v>
          </cell>
          <cell r="AC25">
            <v>6.7332417899999997E-2</v>
          </cell>
          <cell r="AD25">
            <v>6.7332417899999997E-2</v>
          </cell>
          <cell r="AE25">
            <v>6.7293183199999995E-2</v>
          </cell>
          <cell r="AF25">
            <v>6.7424872900000002E-2</v>
          </cell>
          <cell r="AG25">
            <v>6.7477018599999994E-2</v>
          </cell>
          <cell r="AH25">
            <v>6.7477018599999994E-2</v>
          </cell>
          <cell r="AI25">
            <v>6.7477018599999994E-2</v>
          </cell>
          <cell r="AJ25">
            <v>6.81842686E-2</v>
          </cell>
          <cell r="AK25">
            <v>8.7977018599999998E-2</v>
          </cell>
          <cell r="AL25">
            <v>6.7477018599999994E-2</v>
          </cell>
          <cell r="AM25">
            <v>6.9309059500000006E-2</v>
          </cell>
          <cell r="AN25">
            <v>6.9540657399999997E-2</v>
          </cell>
          <cell r="AO25">
            <v>6.9689846200000002E-2</v>
          </cell>
          <cell r="AP25">
            <v>6.9689846200000002E-2</v>
          </cell>
          <cell r="AQ25">
            <v>7.0468458400000003E-2</v>
          </cell>
          <cell r="AR25">
            <v>6.9733617999999997E-2</v>
          </cell>
          <cell r="AS25">
            <v>6.9981624399999998E-2</v>
          </cell>
          <cell r="AT25">
            <v>6.9981624399999998E-2</v>
          </cell>
          <cell r="AU25">
            <v>6.9981624399999998E-2</v>
          </cell>
          <cell r="AV25">
            <v>7.0706555599999998E-2</v>
          </cell>
          <cell r="AW25">
            <v>9.0994124400000001E-2</v>
          </cell>
          <cell r="AX25">
            <v>6.9981624399999998E-2</v>
          </cell>
          <cell r="AY25">
            <v>7.2620338499999992E-2</v>
          </cell>
          <cell r="AZ25">
            <v>7.2803593299999997E-2</v>
          </cell>
          <cell r="BA25">
            <v>7.2956511799999998E-2</v>
          </cell>
          <cell r="BB25">
            <v>7.2369745099999994E-2</v>
          </cell>
          <cell r="BC25">
            <v>7.2812833199999996E-2</v>
          </cell>
          <cell r="BD25">
            <v>7.2857734899999999E-2</v>
          </cell>
          <cell r="BE25">
            <v>7.2857734899999999E-2</v>
          </cell>
          <cell r="BF25">
            <v>7.2857734899999999E-2</v>
          </cell>
          <cell r="BG25">
            <v>7.2857734899999999E-2</v>
          </cell>
          <cell r="BH25">
            <v>7.3358122900000003E-2</v>
          </cell>
          <cell r="BI25">
            <v>9.4556098800000002E-2</v>
          </cell>
          <cell r="BJ25">
            <v>7.3018286299999999E-2</v>
          </cell>
          <cell r="BK25">
            <v>7.4468103500000007E-2</v>
          </cell>
          <cell r="BL25">
            <v>7.4468103500000007E-2</v>
          </cell>
          <cell r="BM25">
            <v>7.4624845000000009E-2</v>
          </cell>
          <cell r="BN25">
            <v>7.4624845000000009E-2</v>
          </cell>
          <cell r="BO25">
            <v>7.4624845000000009E-2</v>
          </cell>
          <cell r="BP25">
            <v>7.4624845000000009E-2</v>
          </cell>
          <cell r="BQ25">
            <v>7.4624845000000009E-2</v>
          </cell>
          <cell r="BR25">
            <v>7.4624845000000009E-2</v>
          </cell>
          <cell r="BS25">
            <v>7.4624845000000009E-2</v>
          </cell>
          <cell r="BT25">
            <v>7.53864754E-2</v>
          </cell>
          <cell r="BU25">
            <v>9.6701102800000008E-2</v>
          </cell>
          <cell r="BV25">
            <v>7.4624845000000009E-2</v>
          </cell>
          <cell r="BX25">
            <v>0.8226434231436508</v>
          </cell>
          <cell r="BZ25" t="e">
            <v>#VALUE!</v>
          </cell>
          <cell r="CB25">
            <v>0.80668683000000008</v>
          </cell>
        </row>
        <row r="31">
          <cell r="A31" t="str">
            <v>Net Property Income</v>
          </cell>
          <cell r="B31">
            <v>1.9386061800000001</v>
          </cell>
          <cell r="C31">
            <v>0.1684257699904762</v>
          </cell>
          <cell r="D31">
            <v>0.16701622049047621</v>
          </cell>
          <cell r="E31">
            <v>0.17685437369047616</v>
          </cell>
          <cell r="F31">
            <v>0.11911017839047616</v>
          </cell>
          <cell r="G31">
            <v>0.15701953201825394</v>
          </cell>
          <cell r="H31">
            <v>0.15482878201825395</v>
          </cell>
          <cell r="I31">
            <v>0.14360852175158728</v>
          </cell>
          <cell r="J31">
            <v>0.17167172375158729</v>
          </cell>
          <cell r="K31">
            <v>0.15746120871825398</v>
          </cell>
          <cell r="L31">
            <v>0.17541846021825394</v>
          </cell>
          <cell r="M31">
            <v>0.14404668581825397</v>
          </cell>
          <cell r="N31">
            <v>0.17770085840000002</v>
          </cell>
          <cell r="O31">
            <v>0.17525861769999998</v>
          </cell>
          <cell r="P31">
            <v>0.17525861769999998</v>
          </cell>
          <cell r="Q31">
            <v>0.17511661769999998</v>
          </cell>
          <cell r="R31">
            <v>0.17672529349999999</v>
          </cell>
          <cell r="S31">
            <v>0.17746974129999998</v>
          </cell>
          <cell r="T31">
            <v>0.178105071</v>
          </cell>
          <cell r="U31">
            <v>0.17822768659999999</v>
          </cell>
          <cell r="V31">
            <v>0.1790729405</v>
          </cell>
          <cell r="W31">
            <v>0.1790729405</v>
          </cell>
          <cell r="X31">
            <v>0.17874701179999999</v>
          </cell>
          <cell r="Y31">
            <v>0.1594370118</v>
          </cell>
          <cell r="Z31">
            <v>0.16779584870000003</v>
          </cell>
          <cell r="AA31">
            <v>0.13697990599999998</v>
          </cell>
          <cell r="AB31">
            <v>0.17613148369999998</v>
          </cell>
          <cell r="AC31">
            <v>0.17598593369999999</v>
          </cell>
          <cell r="AD31">
            <v>0.17697298550000001</v>
          </cell>
          <cell r="AE31">
            <v>0.17452229100000002</v>
          </cell>
          <cell r="AF31">
            <v>0.17418462060000001</v>
          </cell>
          <cell r="AG31">
            <v>0.17833296339999999</v>
          </cell>
          <cell r="AH31">
            <v>0.1792078013</v>
          </cell>
          <cell r="AI31">
            <v>0.1792078013</v>
          </cell>
          <cell r="AJ31">
            <v>0.1788791851</v>
          </cell>
          <cell r="AK31">
            <v>0.15908643510000003</v>
          </cell>
          <cell r="AL31">
            <v>0.17761162870000002</v>
          </cell>
          <cell r="AM31">
            <v>0.1627178111</v>
          </cell>
          <cell r="AN31">
            <v>0.18247748750000004</v>
          </cell>
          <cell r="AO31">
            <v>0.1823282987</v>
          </cell>
          <cell r="AP31">
            <v>0.15941716340000001</v>
          </cell>
          <cell r="AQ31">
            <v>0.18450664309999998</v>
          </cell>
          <cell r="AR31">
            <v>0.17825155259999997</v>
          </cell>
          <cell r="AS31">
            <v>0.1861249116</v>
          </cell>
          <cell r="AT31">
            <v>0.18624597799999998</v>
          </cell>
          <cell r="AU31">
            <v>0.18624597799999998</v>
          </cell>
          <cell r="AV31">
            <v>0.18591482609999999</v>
          </cell>
          <cell r="AW31">
            <v>0.1656272573</v>
          </cell>
          <cell r="AX31">
            <v>0.1568052087</v>
          </cell>
          <cell r="AY31">
            <v>0.17082025240000001</v>
          </cell>
          <cell r="AZ31">
            <v>0.18646343130000001</v>
          </cell>
          <cell r="BA31">
            <v>0.18631051279999999</v>
          </cell>
          <cell r="BB31">
            <v>0.17530887680000001</v>
          </cell>
          <cell r="BC31">
            <v>0.18402435600000006</v>
          </cell>
          <cell r="BD31">
            <v>0.18784500309999999</v>
          </cell>
          <cell r="BE31">
            <v>0.18807480730000001</v>
          </cell>
          <cell r="BF31">
            <v>0.18898450260000002</v>
          </cell>
          <cell r="BG31">
            <v>0.18898450260000002</v>
          </cell>
          <cell r="BH31">
            <v>0.17548636769999998</v>
          </cell>
          <cell r="BI31">
            <v>0.16698905270000003</v>
          </cell>
          <cell r="BJ31">
            <v>0.1885268652</v>
          </cell>
          <cell r="BK31">
            <v>0.1896128024</v>
          </cell>
          <cell r="BL31">
            <v>0.19099236689999999</v>
          </cell>
          <cell r="BM31">
            <v>0.19083562539999999</v>
          </cell>
          <cell r="BN31">
            <v>0.19083562539999999</v>
          </cell>
          <cell r="BO31">
            <v>0.1917680712</v>
          </cell>
          <cell r="BP31">
            <v>0.1921640979</v>
          </cell>
          <cell r="BQ31">
            <v>0.19240690120000004</v>
          </cell>
          <cell r="BR31">
            <v>0.19334843639999999</v>
          </cell>
          <cell r="BS31">
            <v>0.19334843639999999</v>
          </cell>
          <cell r="BT31">
            <v>0.192586806</v>
          </cell>
          <cell r="BU31">
            <v>0.17143345399999999</v>
          </cell>
          <cell r="BV31">
            <v>0.19350971179999998</v>
          </cell>
          <cell r="BX31">
            <v>1.9131623152563491</v>
          </cell>
          <cell r="BZ31" t="e">
            <v>#VALUE!</v>
          </cell>
          <cell r="CB31">
            <v>1.9386061800000001</v>
          </cell>
        </row>
        <row r="59">
          <cell r="A59" t="str">
            <v xml:space="preserve">Total Tangible CapEx </v>
          </cell>
          <cell r="B59">
            <v>0.65477949999999985</v>
          </cell>
          <cell r="C59">
            <v>0.20862468619047619</v>
          </cell>
          <cell r="D59">
            <v>6.2955313809523808E-2</v>
          </cell>
          <cell r="E59">
            <v>1.3540613809523809E-2</v>
          </cell>
          <cell r="F59">
            <v>1.060022630952381E-2</v>
          </cell>
          <cell r="G59">
            <v>4.4502197817460291E-3</v>
          </cell>
          <cell r="H59">
            <v>4.1296472817460321E-3</v>
          </cell>
          <cell r="I59">
            <v>2.0340713948412699E-2</v>
          </cell>
          <cell r="J59">
            <v>1.9973364348412695E-2</v>
          </cell>
          <cell r="K59">
            <v>4.426694568174603E-2</v>
          </cell>
          <cell r="L59">
            <v>5.8505472817460321E-3</v>
          </cell>
          <cell r="M59">
            <v>1.8353047281746034E-2</v>
          </cell>
          <cell r="N59">
            <v>4.5395398999999994E-3</v>
          </cell>
          <cell r="O59">
            <v>8.7065398999999991E-3</v>
          </cell>
          <cell r="P59">
            <v>4.2039539899999999E-2</v>
          </cell>
          <cell r="Q59">
            <v>4.2039539899999999E-2</v>
          </cell>
          <cell r="R59">
            <v>4.2039539899999999E-2</v>
          </cell>
          <cell r="S59">
            <v>8.7065398999999991E-3</v>
          </cell>
          <cell r="T59">
            <v>8.7065398999999991E-3</v>
          </cell>
          <cell r="U59">
            <v>4.2039539899999999E-2</v>
          </cell>
          <cell r="V59">
            <v>4.2039539899999999E-2</v>
          </cell>
          <cell r="W59">
            <v>4.2039539899999999E-2</v>
          </cell>
          <cell r="X59">
            <v>8.7065398999999991E-3</v>
          </cell>
          <cell r="Y59">
            <v>8.7065398999999991E-3</v>
          </cell>
          <cell r="Z59">
            <v>1.8836426599999997E-2</v>
          </cell>
          <cell r="AA59">
            <v>5.2175423000000035E-3</v>
          </cell>
          <cell r="AB59">
            <v>6.1665684999999996E-3</v>
          </cell>
          <cell r="AC59">
            <v>6.1665684999999996E-3</v>
          </cell>
          <cell r="AD59">
            <v>6.1665684999999996E-3</v>
          </cell>
          <cell r="AE59">
            <v>7.6868021000000009E-3</v>
          </cell>
          <cell r="AF59">
            <v>6.2590233999999982E-3</v>
          </cell>
          <cell r="AG59">
            <v>6.3111692000000002E-3</v>
          </cell>
          <cell r="AH59">
            <v>6.3111692000000002E-3</v>
          </cell>
          <cell r="AI59">
            <v>6.3111692000000002E-3</v>
          </cell>
          <cell r="AJ59">
            <v>6.3111692000000002E-3</v>
          </cell>
          <cell r="AK59">
            <v>6.3111692000000002E-3</v>
          </cell>
          <cell r="AL59">
            <v>1.0761083800000001E-2</v>
          </cell>
          <cell r="AM59">
            <v>6.7632507000000008E-3</v>
          </cell>
          <cell r="AN59">
            <v>6.9948485999999999E-3</v>
          </cell>
          <cell r="AO59">
            <v>1.1650348599999999E-2</v>
          </cell>
          <cell r="AP59">
            <v>6.9948485999999999E-3</v>
          </cell>
          <cell r="AQ59">
            <v>9.367446600000006E-3</v>
          </cell>
          <cell r="AR59">
            <v>7.0386203999999999E-3</v>
          </cell>
          <cell r="AS59">
            <v>7.2866268000000003E-3</v>
          </cell>
          <cell r="AT59">
            <v>7.2866268000000003E-3</v>
          </cell>
          <cell r="AU59">
            <v>7.2866268000000003E-3</v>
          </cell>
          <cell r="AV59">
            <v>7.2866268000000003E-3</v>
          </cell>
          <cell r="AW59">
            <v>7.2866268000000003E-3</v>
          </cell>
          <cell r="AX59">
            <v>1.64029061E-2</v>
          </cell>
          <cell r="AY59">
            <v>8.5108856000000056E-3</v>
          </cell>
          <cell r="AZ59">
            <v>8.6941403000000018E-3</v>
          </cell>
          <cell r="BA59">
            <v>1.0315183000000002E-2</v>
          </cell>
          <cell r="BB59">
            <v>9.6601363000000003E-3</v>
          </cell>
          <cell r="BC59">
            <v>8.5504621999999975E-3</v>
          </cell>
          <cell r="BD59">
            <v>8.5953634000000001E-3</v>
          </cell>
          <cell r="BE59">
            <v>8.5953634000000001E-3</v>
          </cell>
          <cell r="BF59">
            <v>8.5953634000000001E-3</v>
          </cell>
          <cell r="BG59">
            <v>1.12357245E-2</v>
          </cell>
          <cell r="BH59">
            <v>8.3526967000000004E-3</v>
          </cell>
          <cell r="BI59">
            <v>8.7559147999999986E-3</v>
          </cell>
          <cell r="BJ59">
            <v>8.7559148000000003E-3</v>
          </cell>
          <cell r="BK59">
            <v>8.7559148000000003E-3</v>
          </cell>
          <cell r="BL59">
            <v>8.7559148000000003E-3</v>
          </cell>
          <cell r="BM59">
            <v>8.7559148000000003E-3</v>
          </cell>
          <cell r="BN59">
            <v>8.7559148000000003E-3</v>
          </cell>
          <cell r="BO59">
            <v>8.7559148000000003E-3</v>
          </cell>
          <cell r="BP59">
            <v>8.7559148000000003E-3</v>
          </cell>
          <cell r="BQ59">
            <v>8.7559148000000003E-3</v>
          </cell>
          <cell r="BR59">
            <v>8.7559148000000003E-3</v>
          </cell>
          <cell r="BS59">
            <v>8.7559148000000003E-3</v>
          </cell>
          <cell r="BT59">
            <v>8.7559148000000003E-3</v>
          </cell>
          <cell r="BU59">
            <v>8.7559148000000003E-3</v>
          </cell>
          <cell r="BV59">
            <v>8.7559148000000003E-3</v>
          </cell>
          <cell r="BX59">
            <v>0.41762486562460321</v>
          </cell>
          <cell r="BZ59">
            <v>0</v>
          </cell>
          <cell r="CB59">
            <v>0.65477949999999985</v>
          </cell>
        </row>
        <row r="84">
          <cell r="A84" t="str">
            <v xml:space="preserve">Book Value of Property </v>
          </cell>
          <cell r="B84">
            <v>22.759844000000001</v>
          </cell>
          <cell r="C84">
            <v>23.211891882380954</v>
          </cell>
          <cell r="D84">
            <v>23.278243882380952</v>
          </cell>
          <cell r="E84">
            <v>23.296403382380952</v>
          </cell>
          <cell r="F84">
            <v>23.32154785208095</v>
          </cell>
          <cell r="G84">
            <v>23.361025372380951</v>
          </cell>
          <cell r="H84">
            <v>24.400000421580952</v>
          </cell>
          <cell r="I84">
            <v>24.435286421580951</v>
          </cell>
          <cell r="J84">
            <v>24.46616757198095</v>
          </cell>
          <cell r="K84">
            <v>24.506183970380949</v>
          </cell>
          <cell r="L84">
            <v>24.507783970380949</v>
          </cell>
          <cell r="M84">
            <v>24.521886470380949</v>
          </cell>
          <cell r="N84">
            <v>24.521886470380949</v>
          </cell>
          <cell r="O84">
            <v>24.526053470380948</v>
          </cell>
          <cell r="P84">
            <v>24.563553470380949</v>
          </cell>
          <cell r="Q84">
            <v>24.60105347038095</v>
          </cell>
          <cell r="R84">
            <v>24.638553470380952</v>
          </cell>
          <cell r="S84">
            <v>24.642720470380951</v>
          </cell>
          <cell r="T84">
            <v>24.64688747038095</v>
          </cell>
          <cell r="U84">
            <v>24.684387470380951</v>
          </cell>
          <cell r="V84">
            <v>24.721887470380953</v>
          </cell>
          <cell r="W84">
            <v>24.759387470380954</v>
          </cell>
          <cell r="X84">
            <v>24.763554470380953</v>
          </cell>
          <cell r="Y84">
            <v>24.767721470380952</v>
          </cell>
          <cell r="Z84">
            <v>24.78201835708095</v>
          </cell>
          <cell r="AA84">
            <v>24.835975985980951</v>
          </cell>
          <cell r="AB84">
            <v>24.879640073880953</v>
          </cell>
          <cell r="AC84">
            <v>24.879640073880953</v>
          </cell>
          <cell r="AD84">
            <v>24.879640073880953</v>
          </cell>
          <cell r="AE84">
            <v>24.881199542180955</v>
          </cell>
          <cell r="AF84">
            <v>24.895308086580954</v>
          </cell>
          <cell r="AG84">
            <v>24.895308086580954</v>
          </cell>
          <cell r="AH84">
            <v>24.895308086580954</v>
          </cell>
          <cell r="AI84">
            <v>24.895308086580954</v>
          </cell>
          <cell r="AJ84">
            <v>24.895308086580954</v>
          </cell>
          <cell r="AK84">
            <v>24.895308086580954</v>
          </cell>
          <cell r="AL84">
            <v>24.899758001180953</v>
          </cell>
          <cell r="AM84">
            <v>24.940778770680954</v>
          </cell>
          <cell r="AN84">
            <v>24.940778770680954</v>
          </cell>
          <cell r="AO84">
            <v>24.945434270680952</v>
          </cell>
          <cell r="AP84">
            <v>24.945434270680952</v>
          </cell>
          <cell r="AQ84">
            <v>24.993744981080951</v>
          </cell>
          <cell r="AR84">
            <v>24.993744981080951</v>
          </cell>
          <cell r="AS84">
            <v>25.008625444480952</v>
          </cell>
          <cell r="AT84">
            <v>25.008625444480952</v>
          </cell>
          <cell r="AU84">
            <v>25.008625444480952</v>
          </cell>
          <cell r="AV84">
            <v>25.008625444480952</v>
          </cell>
          <cell r="AW84">
            <v>25.008625444480952</v>
          </cell>
          <cell r="AX84">
            <v>25.017741723780951</v>
          </cell>
          <cell r="AY84">
            <v>25.10219253238095</v>
          </cell>
          <cell r="AZ84">
            <v>25.10219253238095</v>
          </cell>
          <cell r="BA84">
            <v>25.103813575080949</v>
          </cell>
          <cell r="BB84">
            <v>25.10536633778095</v>
          </cell>
          <cell r="BC84">
            <v>25.134645734280952</v>
          </cell>
          <cell r="BD84">
            <v>25.134645734280952</v>
          </cell>
          <cell r="BE84">
            <v>25.134645734280952</v>
          </cell>
          <cell r="BF84">
            <v>25.134645734280952</v>
          </cell>
          <cell r="BG84">
            <v>25.137286095380951</v>
          </cell>
          <cell r="BH84">
            <v>25.137286095380951</v>
          </cell>
          <cell r="BI84">
            <v>25.161479179380951</v>
          </cell>
          <cell r="BJ84">
            <v>25.161479179380951</v>
          </cell>
          <cell r="BK84">
            <v>25.161479179380951</v>
          </cell>
          <cell r="BL84">
            <v>25.161479179380951</v>
          </cell>
          <cell r="BM84">
            <v>25.161479179380951</v>
          </cell>
          <cell r="BN84">
            <v>25.161479179380951</v>
          </cell>
          <cell r="BO84">
            <v>25.161479179380951</v>
          </cell>
          <cell r="BP84">
            <v>25.161479179380951</v>
          </cell>
          <cell r="BQ84">
            <v>25.161479179380951</v>
          </cell>
          <cell r="BR84">
            <v>25.161479179380951</v>
          </cell>
          <cell r="BS84">
            <v>25.161479179380951</v>
          </cell>
          <cell r="BT84">
            <v>25.161479179380951</v>
          </cell>
          <cell r="BU84">
            <v>25.161479179380951</v>
          </cell>
          <cell r="BV84">
            <v>25.161479179380951</v>
          </cell>
          <cell r="BX84">
            <v>24.521886470380949</v>
          </cell>
          <cell r="BZ84" t="e">
            <v>#VALUE!</v>
          </cell>
          <cell r="CB84">
            <v>22.470845500000003</v>
          </cell>
        </row>
      </sheetData>
      <sheetData sheetId="46" refreshError="1">
        <row r="16">
          <cell r="A16" t="str">
            <v>Gross Income</v>
          </cell>
          <cell r="B16">
            <v>0.84827043999999996</v>
          </cell>
          <cell r="C16">
            <v>6.9132750000000007E-2</v>
          </cell>
          <cell r="D16">
            <v>6.7893099600000006E-2</v>
          </cell>
          <cell r="E16">
            <v>6.8387530299999999E-2</v>
          </cell>
          <cell r="F16">
            <v>6.9266849599999999E-2</v>
          </cell>
          <cell r="G16">
            <v>7.1721909000000014E-2</v>
          </cell>
          <cell r="H16">
            <v>7.0277679699999998E-2</v>
          </cell>
          <cell r="I16">
            <v>7.0191569400000001E-2</v>
          </cell>
          <cell r="J16">
            <v>7.2697659200000014E-2</v>
          </cell>
          <cell r="K16">
            <v>7.0191499000000004E-2</v>
          </cell>
          <cell r="L16">
            <v>6.4144519300000008E-2</v>
          </cell>
          <cell r="M16">
            <v>6.9358849599999994E-2</v>
          </cell>
          <cell r="N16">
            <v>7.1318359400000003E-2</v>
          </cell>
          <cell r="O16">
            <v>7.0479859399999997E-2</v>
          </cell>
          <cell r="P16">
            <v>7.0479859399999997E-2</v>
          </cell>
          <cell r="Q16">
            <v>7.0479859399999997E-2</v>
          </cell>
          <cell r="R16">
            <v>7.0479859399999997E-2</v>
          </cell>
          <cell r="S16">
            <v>7.26094766E-2</v>
          </cell>
          <cell r="T16">
            <v>7.26094766E-2</v>
          </cell>
          <cell r="U16">
            <v>7.26094766E-2</v>
          </cell>
          <cell r="V16">
            <v>7.26094766E-2</v>
          </cell>
          <cell r="W16">
            <v>7.26094766E-2</v>
          </cell>
          <cell r="X16">
            <v>7.26094766E-2</v>
          </cell>
          <cell r="Y16">
            <v>7.26094766E-2</v>
          </cell>
          <cell r="Z16">
            <v>7.26094766E-2</v>
          </cell>
          <cell r="AA16">
            <v>7.2850314499999999E-2</v>
          </cell>
          <cell r="AB16">
            <v>7.2850314499999999E-2</v>
          </cell>
          <cell r="AC16">
            <v>7.2850314499999999E-2</v>
          </cell>
          <cell r="AD16">
            <v>7.2850314499999999E-2</v>
          </cell>
          <cell r="AE16">
            <v>7.5054474600000004E-2</v>
          </cell>
          <cell r="AF16">
            <v>7.5054474600000004E-2</v>
          </cell>
          <cell r="AG16">
            <v>7.5054474600000004E-2</v>
          </cell>
          <cell r="AH16">
            <v>7.5054474600000004E-2</v>
          </cell>
          <cell r="AI16">
            <v>7.5054474600000004E-2</v>
          </cell>
          <cell r="AJ16">
            <v>7.5054474600000004E-2</v>
          </cell>
          <cell r="AK16">
            <v>7.5054474600000004E-2</v>
          </cell>
          <cell r="AL16">
            <v>7.5054474600000004E-2</v>
          </cell>
          <cell r="AM16">
            <v>7.5301332999999998E-2</v>
          </cell>
          <cell r="AN16">
            <v>7.5301332999999998E-2</v>
          </cell>
          <cell r="AO16">
            <v>7.5301332999999998E-2</v>
          </cell>
          <cell r="AP16">
            <v>7.5301332999999998E-2</v>
          </cell>
          <cell r="AQ16">
            <v>7.7582633799999995E-2</v>
          </cell>
          <cell r="AR16">
            <v>7.7582633799999995E-2</v>
          </cell>
          <cell r="AS16">
            <v>7.7582633799999995E-2</v>
          </cell>
          <cell r="AT16">
            <v>7.7582633799999995E-2</v>
          </cell>
          <cell r="AU16">
            <v>7.7582633799999995E-2</v>
          </cell>
          <cell r="AV16">
            <v>7.7582633799999995E-2</v>
          </cell>
          <cell r="AW16">
            <v>7.7582633799999995E-2</v>
          </cell>
          <cell r="AX16">
            <v>7.7582633799999995E-2</v>
          </cell>
          <cell r="AY16">
            <v>7.7835663099999994E-2</v>
          </cell>
          <cell r="AZ16">
            <v>7.7835663099999994E-2</v>
          </cell>
          <cell r="BA16">
            <v>7.7835663099999994E-2</v>
          </cell>
          <cell r="BB16">
            <v>7.7835663099999994E-2</v>
          </cell>
          <cell r="BC16">
            <v>0</v>
          </cell>
          <cell r="BD16">
            <v>9.3053952199999984E-2</v>
          </cell>
          <cell r="BE16">
            <v>9.3053952199999984E-2</v>
          </cell>
          <cell r="BF16">
            <v>9.3053952199999984E-2</v>
          </cell>
          <cell r="BG16">
            <v>9.3053952199999984E-2</v>
          </cell>
          <cell r="BH16">
            <v>9.3053952199999984E-2</v>
          </cell>
          <cell r="BI16">
            <v>9.3053952199999984E-2</v>
          </cell>
          <cell r="BJ16">
            <v>9.3053952199999984E-2</v>
          </cell>
          <cell r="BK16">
            <v>9.3313308599999992E-2</v>
          </cell>
          <cell r="BL16">
            <v>9.3313308599999992E-2</v>
          </cell>
          <cell r="BM16">
            <v>9.3313308599999992E-2</v>
          </cell>
          <cell r="BN16">
            <v>9.3313308599999992E-2</v>
          </cell>
          <cell r="BO16">
            <v>9.3313308599999992E-2</v>
          </cell>
          <cell r="BP16">
            <v>9.3313308599999992E-2</v>
          </cell>
          <cell r="BQ16">
            <v>9.3313308599999992E-2</v>
          </cell>
          <cell r="BR16">
            <v>9.3313308599999992E-2</v>
          </cell>
          <cell r="BS16">
            <v>9.3313308599999992E-2</v>
          </cell>
          <cell r="BT16">
            <v>9.3313308599999992E-2</v>
          </cell>
          <cell r="BU16">
            <v>9.3313308599999992E-2</v>
          </cell>
          <cell r="BV16">
            <v>9.3313308599999992E-2</v>
          </cell>
          <cell r="BX16">
            <v>0.83458227410000019</v>
          </cell>
          <cell r="BZ16">
            <v>9.3579147499999987E-2</v>
          </cell>
          <cell r="CB16">
            <v>0.84827043999999996</v>
          </cell>
        </row>
        <row r="25">
          <cell r="A25" t="str">
            <v>Total Expenses</v>
          </cell>
          <cell r="B25">
            <v>0.12732162</v>
          </cell>
          <cell r="C25">
            <v>1.9230613333333334E-2</v>
          </cell>
          <cell r="D25">
            <v>1.7990763433333334E-2</v>
          </cell>
          <cell r="E25">
            <v>1.8485193233333332E-2</v>
          </cell>
          <cell r="F25">
            <v>1.9364023333333334E-2</v>
          </cell>
          <cell r="G25">
            <v>1.6836653233333332E-2</v>
          </cell>
          <cell r="H25">
            <v>1.7732673433333332E-2</v>
          </cell>
          <cell r="I25">
            <v>1.7646533533333331E-2</v>
          </cell>
          <cell r="J25">
            <v>2.0152563133333332E-2</v>
          </cell>
          <cell r="K25">
            <v>1.7646543533333333E-2</v>
          </cell>
          <cell r="L25">
            <v>1.1599183333333332E-2</v>
          </cell>
          <cell r="M25">
            <v>1.6813433433333334E-2</v>
          </cell>
          <cell r="N25">
            <v>1.9348333499999999E-2</v>
          </cell>
          <cell r="O25">
            <v>2.56393335E-2</v>
          </cell>
          <cell r="P25">
            <v>2.2263333499999999E-2</v>
          </cell>
          <cell r="Q25">
            <v>1.81393335E-2</v>
          </cell>
          <cell r="R25">
            <v>1.81393335E-2</v>
          </cell>
          <cell r="S25">
            <v>1.81393335E-2</v>
          </cell>
          <cell r="T25">
            <v>1.81393335E-2</v>
          </cell>
          <cell r="U25">
            <v>1.81393335E-2</v>
          </cell>
          <cell r="V25">
            <v>1.9769333499999996E-2</v>
          </cell>
          <cell r="W25">
            <v>1.81393335E-2</v>
          </cell>
          <cell r="X25">
            <v>1.88293335E-2</v>
          </cell>
          <cell r="Y25">
            <v>1.81393335E-2</v>
          </cell>
          <cell r="Z25">
            <v>1.81393335E-2</v>
          </cell>
          <cell r="AA25">
            <v>2.6134483699999999E-2</v>
          </cell>
          <cell r="AB25">
            <v>2.2674083599999999E-2</v>
          </cell>
          <cell r="AC25">
            <v>1.84469835E-2</v>
          </cell>
          <cell r="AD25">
            <v>1.84469835E-2</v>
          </cell>
          <cell r="AE25">
            <v>1.84469835E-2</v>
          </cell>
          <cell r="AF25">
            <v>1.84469835E-2</v>
          </cell>
          <cell r="AG25">
            <v>1.84469835E-2</v>
          </cell>
          <cell r="AH25">
            <v>2.0117733499999995E-2</v>
          </cell>
          <cell r="AI25">
            <v>1.84469835E-2</v>
          </cell>
          <cell r="AJ25">
            <v>1.9154233499999999E-2</v>
          </cell>
          <cell r="AK25">
            <v>1.84469835E-2</v>
          </cell>
          <cell r="AL25">
            <v>1.84469835E-2</v>
          </cell>
          <cell r="AM25">
            <v>2.6642012299999997E-2</v>
          </cell>
          <cell r="AN25">
            <v>2.3095102499999999E-2</v>
          </cell>
          <cell r="AO25">
            <v>1.8762324699999999E-2</v>
          </cell>
          <cell r="AP25">
            <v>1.8762324699999999E-2</v>
          </cell>
          <cell r="AQ25">
            <v>1.8762324699999999E-2</v>
          </cell>
          <cell r="AR25">
            <v>1.8762324699999999E-2</v>
          </cell>
          <cell r="AS25">
            <v>1.8762324699999999E-2</v>
          </cell>
          <cell r="AT25">
            <v>2.0474843399999998E-2</v>
          </cell>
          <cell r="AU25">
            <v>1.8762324699999999E-2</v>
          </cell>
          <cell r="AV25">
            <v>1.94872559E-2</v>
          </cell>
          <cell r="AW25">
            <v>1.8762324699999999E-2</v>
          </cell>
          <cell r="AX25">
            <v>1.8762324699999999E-2</v>
          </cell>
          <cell r="AY25">
            <v>2.7162229599999997E-2</v>
          </cell>
          <cell r="AZ25">
            <v>2.3526646700000001E-2</v>
          </cell>
          <cell r="BA25">
            <v>1.9085549699999999E-2</v>
          </cell>
          <cell r="BB25">
            <v>1.9085549699999999E-2</v>
          </cell>
          <cell r="BC25">
            <v>1.3252216200000002E-2</v>
          </cell>
          <cell r="BD25">
            <v>1.84462169E-2</v>
          </cell>
          <cell r="BE25">
            <v>1.84462169E-2</v>
          </cell>
          <cell r="BF25">
            <v>2.02015488E-2</v>
          </cell>
          <cell r="BG25">
            <v>1.84462169E-2</v>
          </cell>
          <cell r="BH25">
            <v>1.9189271599999998E-2</v>
          </cell>
          <cell r="BI25">
            <v>1.84462169E-2</v>
          </cell>
          <cell r="BJ25">
            <v>1.84462169E-2</v>
          </cell>
          <cell r="BK25">
            <v>2.7056118800000001E-2</v>
          </cell>
          <cell r="BL25">
            <v>2.3329646500000002E-2</v>
          </cell>
          <cell r="BM25">
            <v>1.8777522000000001E-2</v>
          </cell>
          <cell r="BN25">
            <v>1.8777522000000001E-2</v>
          </cell>
          <cell r="BO25">
            <v>1.8777522000000001E-2</v>
          </cell>
          <cell r="BP25">
            <v>1.8777522000000001E-2</v>
          </cell>
          <cell r="BQ25">
            <v>1.8777522000000001E-2</v>
          </cell>
          <cell r="BR25">
            <v>2.0576737099999999E-2</v>
          </cell>
          <cell r="BS25">
            <v>1.8777522000000001E-2</v>
          </cell>
          <cell r="BT25">
            <v>1.9539153E-2</v>
          </cell>
          <cell r="BU25">
            <v>1.8777522000000001E-2</v>
          </cell>
          <cell r="BV25">
            <v>1.8777522000000001E-2</v>
          </cell>
          <cell r="BX25">
            <v>0.21284651046666664</v>
          </cell>
          <cell r="BZ25" t="e">
            <v>#VALUE!</v>
          </cell>
          <cell r="CB25">
            <v>0.12732162</v>
          </cell>
        </row>
        <row r="31">
          <cell r="A31" t="str">
            <v>Net Property Income</v>
          </cell>
          <cell r="B31">
            <v>0.72094881999999993</v>
          </cell>
          <cell r="C31">
            <v>4.9902136666666673E-2</v>
          </cell>
          <cell r="D31">
            <v>4.9902336166666672E-2</v>
          </cell>
          <cell r="E31">
            <v>4.9902337066666663E-2</v>
          </cell>
          <cell r="F31">
            <v>4.9902826266666665E-2</v>
          </cell>
          <cell r="G31">
            <v>5.4885255766666682E-2</v>
          </cell>
          <cell r="H31">
            <v>5.2545006266666666E-2</v>
          </cell>
          <cell r="I31">
            <v>5.2545035866666673E-2</v>
          </cell>
          <cell r="J31">
            <v>5.2545096066666686E-2</v>
          </cell>
          <cell r="K31">
            <v>5.2544955466666668E-2</v>
          </cell>
          <cell r="L31">
            <v>5.2545335966666676E-2</v>
          </cell>
          <cell r="M31">
            <v>5.2545416166666664E-2</v>
          </cell>
          <cell r="N31">
            <v>5.1970025900000008E-2</v>
          </cell>
          <cell r="O31">
            <v>4.4840525899999997E-2</v>
          </cell>
          <cell r="P31">
            <v>4.8216525900000001E-2</v>
          </cell>
          <cell r="Q31">
            <v>5.2340525899999997E-2</v>
          </cell>
          <cell r="R31">
            <v>5.2340525899999997E-2</v>
          </cell>
          <cell r="S31">
            <v>5.44701431E-2</v>
          </cell>
          <cell r="T31">
            <v>5.44701431E-2</v>
          </cell>
          <cell r="U31">
            <v>5.44701431E-2</v>
          </cell>
          <cell r="V31">
            <v>5.28401431E-2</v>
          </cell>
          <cell r="W31">
            <v>5.44701431E-2</v>
          </cell>
          <cell r="X31">
            <v>5.3780143099999997E-2</v>
          </cell>
          <cell r="Y31">
            <v>5.44701431E-2</v>
          </cell>
          <cell r="Z31">
            <v>5.44701431E-2</v>
          </cell>
          <cell r="AA31">
            <v>4.6715830799999997E-2</v>
          </cell>
          <cell r="AB31">
            <v>5.01762309E-2</v>
          </cell>
          <cell r="AC31">
            <v>5.4403330999999999E-2</v>
          </cell>
          <cell r="AD31">
            <v>5.4403330999999999E-2</v>
          </cell>
          <cell r="AE31">
            <v>5.6607491100000004E-2</v>
          </cell>
          <cell r="AF31">
            <v>5.6607491100000004E-2</v>
          </cell>
          <cell r="AG31">
            <v>5.6607491100000004E-2</v>
          </cell>
          <cell r="AH31">
            <v>5.4936741100000006E-2</v>
          </cell>
          <cell r="AI31">
            <v>5.6607491100000004E-2</v>
          </cell>
          <cell r="AJ31">
            <v>5.5900241100000005E-2</v>
          </cell>
          <cell r="AK31">
            <v>5.6607491100000004E-2</v>
          </cell>
          <cell r="AL31">
            <v>5.6607491100000004E-2</v>
          </cell>
          <cell r="AM31">
            <v>4.8659320700000001E-2</v>
          </cell>
          <cell r="AN31">
            <v>5.2206230499999999E-2</v>
          </cell>
          <cell r="AO31">
            <v>5.6539008299999999E-2</v>
          </cell>
          <cell r="AP31">
            <v>5.6539008299999999E-2</v>
          </cell>
          <cell r="AQ31">
            <v>5.8820309099999996E-2</v>
          </cell>
          <cell r="AR31">
            <v>5.8820309099999996E-2</v>
          </cell>
          <cell r="AS31">
            <v>5.8820309099999996E-2</v>
          </cell>
          <cell r="AT31">
            <v>5.7107790399999997E-2</v>
          </cell>
          <cell r="AU31">
            <v>5.8820309099999996E-2</v>
          </cell>
          <cell r="AV31">
            <v>5.8095377899999995E-2</v>
          </cell>
          <cell r="AW31">
            <v>5.8820309099999996E-2</v>
          </cell>
          <cell r="AX31">
            <v>5.8820309099999996E-2</v>
          </cell>
          <cell r="AY31">
            <v>5.0673433499999997E-2</v>
          </cell>
          <cell r="AZ31">
            <v>5.4309016399999993E-2</v>
          </cell>
          <cell r="BA31">
            <v>5.8750113399999998E-2</v>
          </cell>
          <cell r="BB31">
            <v>5.8750113399999998E-2</v>
          </cell>
          <cell r="BC31">
            <v>-1.3252216200000002E-2</v>
          </cell>
          <cell r="BD31">
            <v>7.4607735299999978E-2</v>
          </cell>
          <cell r="BE31">
            <v>7.4607735299999978E-2</v>
          </cell>
          <cell r="BF31">
            <v>7.2852403399999988E-2</v>
          </cell>
          <cell r="BG31">
            <v>7.4607735299999978E-2</v>
          </cell>
          <cell r="BH31">
            <v>7.3864680599999982E-2</v>
          </cell>
          <cell r="BI31">
            <v>7.4607735299999978E-2</v>
          </cell>
          <cell r="BJ31">
            <v>7.4607735299999978E-2</v>
          </cell>
          <cell r="BK31">
            <v>6.6257189799999991E-2</v>
          </cell>
          <cell r="BL31">
            <v>6.9983662099999983E-2</v>
          </cell>
          <cell r="BM31">
            <v>7.4535786599999987E-2</v>
          </cell>
          <cell r="BN31">
            <v>7.4535786599999987E-2</v>
          </cell>
          <cell r="BO31">
            <v>7.4535786599999987E-2</v>
          </cell>
          <cell r="BP31">
            <v>7.4535786599999987E-2</v>
          </cell>
          <cell r="BQ31">
            <v>7.4535786599999987E-2</v>
          </cell>
          <cell r="BR31">
            <v>7.2736571499999986E-2</v>
          </cell>
          <cell r="BS31">
            <v>7.4535786599999987E-2</v>
          </cell>
          <cell r="BT31">
            <v>7.3774155599999988E-2</v>
          </cell>
          <cell r="BU31">
            <v>7.4535786599999987E-2</v>
          </cell>
          <cell r="BV31">
            <v>7.4535786599999987E-2</v>
          </cell>
          <cell r="BX31">
            <v>0.6217357636333336</v>
          </cell>
          <cell r="BZ31" t="e">
            <v>#VALUE!</v>
          </cell>
          <cell r="CB31">
            <v>0.72094881999999993</v>
          </cell>
        </row>
        <row r="59">
          <cell r="A59" t="str">
            <v xml:space="preserve">Total Tangible CapEx </v>
          </cell>
          <cell r="B59">
            <v>0.379</v>
          </cell>
          <cell r="C59">
            <v>-0.29490033333333332</v>
          </cell>
          <cell r="D59">
            <v>5.8333333333333327E-3</v>
          </cell>
          <cell r="E59">
            <v>3.2333333333333329E-3</v>
          </cell>
          <cell r="F59">
            <v>8.4333333333333326E-3</v>
          </cell>
          <cell r="G59">
            <v>1.5133333333333332E-2</v>
          </cell>
          <cell r="H59">
            <v>5.8333333333333327E-3</v>
          </cell>
          <cell r="I59">
            <v>6.0533333333333324E-3</v>
          </cell>
          <cell r="J59">
            <v>5.8333333333333327E-3</v>
          </cell>
          <cell r="K59">
            <v>5.8333333333333327E-3</v>
          </cell>
          <cell r="L59">
            <v>5.8333333333333327E-3</v>
          </cell>
          <cell r="M59">
            <v>5.8333333333333327E-3</v>
          </cell>
          <cell r="N59">
            <v>5.8333334999999993E-3</v>
          </cell>
          <cell r="O59">
            <v>5.8333334999999993E-3</v>
          </cell>
          <cell r="P59">
            <v>5.8333334999999993E-3</v>
          </cell>
          <cell r="Q59">
            <v>5.8333334999999993E-3</v>
          </cell>
          <cell r="R59">
            <v>5.8333334999999993E-3</v>
          </cell>
          <cell r="S59">
            <v>5.8333334999999993E-3</v>
          </cell>
          <cell r="T59">
            <v>5.8333334999999993E-3</v>
          </cell>
          <cell r="U59">
            <v>5.8333334999999993E-3</v>
          </cell>
          <cell r="V59">
            <v>5.8333334999999993E-3</v>
          </cell>
          <cell r="W59">
            <v>5.8333334999999993E-3</v>
          </cell>
          <cell r="X59">
            <v>5.8333334999999993E-3</v>
          </cell>
          <cell r="Y59">
            <v>5.8333334999999993E-3</v>
          </cell>
          <cell r="Z59">
            <v>5.8333334999999993E-3</v>
          </cell>
          <cell r="AA59">
            <v>5.8333334999999993E-3</v>
          </cell>
          <cell r="AB59">
            <v>5.8333334999999993E-3</v>
          </cell>
          <cell r="AC59">
            <v>5.8333334999999993E-3</v>
          </cell>
          <cell r="AD59">
            <v>5.8333334999999993E-3</v>
          </cell>
          <cell r="AE59">
            <v>5.8333334999999993E-3</v>
          </cell>
          <cell r="AF59">
            <v>5.8333334999999993E-3</v>
          </cell>
          <cell r="AG59">
            <v>5.8333334999999993E-3</v>
          </cell>
          <cell r="AH59">
            <v>5.8333334999999993E-3</v>
          </cell>
          <cell r="AI59">
            <v>5.8333334999999993E-3</v>
          </cell>
          <cell r="AJ59">
            <v>5.8333334999999993E-3</v>
          </cell>
          <cell r="AK59">
            <v>5.8333334999999993E-3</v>
          </cell>
          <cell r="AL59">
            <v>5.8333334999999993E-3</v>
          </cell>
          <cell r="AM59">
            <v>5.8333334999999993E-3</v>
          </cell>
          <cell r="AN59">
            <v>5.8333334999999993E-3</v>
          </cell>
          <cell r="AO59">
            <v>5.8333334999999993E-3</v>
          </cell>
          <cell r="AP59">
            <v>5.8333334999999993E-3</v>
          </cell>
          <cell r="AQ59">
            <v>5.8333334999999993E-3</v>
          </cell>
          <cell r="AR59">
            <v>5.8333334999999993E-3</v>
          </cell>
          <cell r="AS59">
            <v>5.8333334999999993E-3</v>
          </cell>
          <cell r="AT59">
            <v>5.8333334999999993E-3</v>
          </cell>
          <cell r="AU59">
            <v>5.8333334999999993E-3</v>
          </cell>
          <cell r="AV59">
            <v>5.8333334999999993E-3</v>
          </cell>
          <cell r="AW59">
            <v>5.8333334999999993E-3</v>
          </cell>
          <cell r="AX59">
            <v>5.8333334999999993E-3</v>
          </cell>
          <cell r="AY59">
            <v>5.8333334999999993E-3</v>
          </cell>
          <cell r="AZ59">
            <v>5.8333334999999993E-3</v>
          </cell>
          <cell r="BA59">
            <v>5.8333334999999993E-3</v>
          </cell>
          <cell r="BB59">
            <v>4.883312649999999E-2</v>
          </cell>
          <cell r="BC59">
            <v>0</v>
          </cell>
          <cell r="BD59">
            <v>5.1940007000000291E-3</v>
          </cell>
          <cell r="BE59">
            <v>5.1940006999999996E-3</v>
          </cell>
          <cell r="BF59">
            <v>5.1940006999999996E-3</v>
          </cell>
          <cell r="BG59">
            <v>5.1940006999999996E-3</v>
          </cell>
          <cell r="BH59">
            <v>5.1940006999999996E-3</v>
          </cell>
          <cell r="BI59">
            <v>5.1940006999999996E-3</v>
          </cell>
          <cell r="BJ59">
            <v>5.1940006999999996E-3</v>
          </cell>
          <cell r="BK59">
            <v>5.1940006999999996E-3</v>
          </cell>
          <cell r="BL59">
            <v>5.1940006999999996E-3</v>
          </cell>
          <cell r="BM59">
            <v>5.1940006999999996E-3</v>
          </cell>
          <cell r="BN59">
            <v>5.1940006999999996E-3</v>
          </cell>
          <cell r="BO59">
            <v>5.1940006999999996E-3</v>
          </cell>
          <cell r="BP59">
            <v>5.1940006999999996E-3</v>
          </cell>
          <cell r="BQ59">
            <v>5.1940006999999996E-3</v>
          </cell>
          <cell r="BR59">
            <v>5.1940006999999996E-3</v>
          </cell>
          <cell r="BS59">
            <v>5.1940006999999996E-3</v>
          </cell>
          <cell r="BT59">
            <v>5.1940006999999996E-3</v>
          </cell>
          <cell r="BU59">
            <v>5.1940006999999996E-3</v>
          </cell>
          <cell r="BV59">
            <v>5.1940006999999996E-3</v>
          </cell>
          <cell r="BX59">
            <v>-0.22121366650000004</v>
          </cell>
          <cell r="BZ59">
            <v>0</v>
          </cell>
          <cell r="CB59">
            <v>0.379</v>
          </cell>
        </row>
        <row r="84">
          <cell r="A84" t="str">
            <v xml:space="preserve">Book Value of Property </v>
          </cell>
          <cell r="B84">
            <v>8.3789999999999996</v>
          </cell>
          <cell r="C84">
            <v>8.3815993333333321</v>
          </cell>
          <cell r="D84">
            <v>8.3815993333333321</v>
          </cell>
          <cell r="E84">
            <v>8.3789993333333328</v>
          </cell>
          <cell r="F84">
            <v>8.3815993333333321</v>
          </cell>
          <cell r="G84">
            <v>8.3908993333333317</v>
          </cell>
          <cell r="H84">
            <v>8.3908993333333317</v>
          </cell>
          <cell r="I84">
            <v>8.3911193333333323</v>
          </cell>
          <cell r="J84">
            <v>8.3911193333333323</v>
          </cell>
          <cell r="K84">
            <v>8.3911193333333323</v>
          </cell>
          <cell r="L84">
            <v>8.3911193333333323</v>
          </cell>
          <cell r="M84">
            <v>8.3911193333333323</v>
          </cell>
          <cell r="N84">
            <v>8.3911193333333323</v>
          </cell>
          <cell r="O84">
            <v>8.3911193333333323</v>
          </cell>
          <cell r="P84">
            <v>8.3911193333333323</v>
          </cell>
          <cell r="Q84">
            <v>8.3911193333333323</v>
          </cell>
          <cell r="R84">
            <v>8.3911193333333323</v>
          </cell>
          <cell r="S84">
            <v>8.3911193333333323</v>
          </cell>
          <cell r="T84">
            <v>8.3911193333333323</v>
          </cell>
          <cell r="U84">
            <v>8.3911193333333323</v>
          </cell>
          <cell r="V84">
            <v>8.3911193333333323</v>
          </cell>
          <cell r="W84">
            <v>8.3911193333333323</v>
          </cell>
          <cell r="X84">
            <v>8.3911193333333323</v>
          </cell>
          <cell r="Y84">
            <v>8.3911193333333323</v>
          </cell>
          <cell r="Z84">
            <v>8.3911193333333323</v>
          </cell>
          <cell r="AA84">
            <v>8.3911193333333323</v>
          </cell>
          <cell r="AB84">
            <v>8.3911193333333323</v>
          </cell>
          <cell r="AC84">
            <v>8.3911193333333323</v>
          </cell>
          <cell r="AD84">
            <v>8.3911193333333323</v>
          </cell>
          <cell r="AE84">
            <v>8.3911193333333323</v>
          </cell>
          <cell r="AF84">
            <v>8.3911193333333323</v>
          </cell>
          <cell r="AG84">
            <v>8.3911193333333323</v>
          </cell>
          <cell r="AH84">
            <v>8.3911193333333323</v>
          </cell>
          <cell r="AI84">
            <v>8.3911193333333323</v>
          </cell>
          <cell r="AJ84">
            <v>8.3911193333333323</v>
          </cell>
          <cell r="AK84">
            <v>8.3911193333333323</v>
          </cell>
          <cell r="AL84">
            <v>8.3911193333333323</v>
          </cell>
          <cell r="AM84">
            <v>8.3911193333333323</v>
          </cell>
          <cell r="AN84">
            <v>8.3911193333333323</v>
          </cell>
          <cell r="AO84">
            <v>8.3911193333333323</v>
          </cell>
          <cell r="AP84">
            <v>8.3911193333333323</v>
          </cell>
          <cell r="AQ84">
            <v>8.3911193333333323</v>
          </cell>
          <cell r="AR84">
            <v>8.3911193333333323</v>
          </cell>
          <cell r="AS84">
            <v>8.3911193333333323</v>
          </cell>
          <cell r="AT84">
            <v>8.3911193333333323</v>
          </cell>
          <cell r="AU84">
            <v>8.3911193333333323</v>
          </cell>
          <cell r="AV84">
            <v>8.3911193333333323</v>
          </cell>
          <cell r="AW84">
            <v>8.3911193333333323</v>
          </cell>
          <cell r="AX84">
            <v>8.3911193333333323</v>
          </cell>
          <cell r="AY84">
            <v>8.3911193333333323</v>
          </cell>
          <cell r="AZ84">
            <v>8.3911193333333323</v>
          </cell>
          <cell r="BA84">
            <v>8.3911193333333323</v>
          </cell>
          <cell r="BB84">
            <v>8.4341191263333322</v>
          </cell>
          <cell r="BC84">
            <v>8.4341191263333322</v>
          </cell>
          <cell r="BD84">
            <v>8.7457591654333324</v>
          </cell>
          <cell r="BE84">
            <v>8.7457591654333324</v>
          </cell>
          <cell r="BF84">
            <v>8.7457591654333324</v>
          </cell>
          <cell r="BG84">
            <v>8.7457591654333324</v>
          </cell>
          <cell r="BH84">
            <v>8.7457591654333324</v>
          </cell>
          <cell r="BI84">
            <v>8.7457591654333324</v>
          </cell>
          <cell r="BJ84">
            <v>8.7457591654333324</v>
          </cell>
          <cell r="BK84">
            <v>8.7457591654333324</v>
          </cell>
          <cell r="BL84">
            <v>8.7457591654333324</v>
          </cell>
          <cell r="BM84">
            <v>8.7457591654333324</v>
          </cell>
          <cell r="BN84">
            <v>8.7457591654333324</v>
          </cell>
          <cell r="BO84">
            <v>8.7457591654333324</v>
          </cell>
          <cell r="BP84">
            <v>8.7457591654333324</v>
          </cell>
          <cell r="BQ84">
            <v>8.7457591654333324</v>
          </cell>
          <cell r="BR84">
            <v>8.7457591654333324</v>
          </cell>
          <cell r="BS84">
            <v>8.7457591654333324</v>
          </cell>
          <cell r="BT84">
            <v>8.7457591654333324</v>
          </cell>
          <cell r="BU84">
            <v>8.7457591654333324</v>
          </cell>
          <cell r="BV84">
            <v>8.7457591654333324</v>
          </cell>
          <cell r="BX84">
            <v>8.3911193333333323</v>
          </cell>
          <cell r="BZ84" t="e">
            <v>#VALUE!</v>
          </cell>
          <cell r="CB84">
            <v>8.3789999999999996</v>
          </cell>
        </row>
      </sheetData>
      <sheetData sheetId="47" refreshError="1">
        <row r="16">
          <cell r="A16" t="str">
            <v>Gross Income</v>
          </cell>
          <cell r="B16">
            <v>-3.6841100000000002E-2</v>
          </cell>
          <cell r="C16">
            <v>0</v>
          </cell>
          <cell r="D16">
            <v>0</v>
          </cell>
          <cell r="E16">
            <v>0</v>
          </cell>
          <cell r="F16">
            <v>0</v>
          </cell>
          <cell r="G16">
            <v>0</v>
          </cell>
          <cell r="H16">
            <v>0</v>
          </cell>
          <cell r="I16">
            <v>0</v>
          </cell>
          <cell r="J16">
            <v>0</v>
          </cell>
          <cell r="K16">
            <v>0</v>
          </cell>
          <cell r="L16">
            <v>-3.7519999999999998E-2</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-3.7519999999999998E-2</v>
          </cell>
          <cell r="BZ16">
            <v>0</v>
          </cell>
          <cell r="CB16">
            <v>-3.6841100000000002E-2</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-3.6841100000000002E-2</v>
          </cell>
          <cell r="C31">
            <v>0</v>
          </cell>
          <cell r="D31">
            <v>0</v>
          </cell>
          <cell r="E31">
            <v>0</v>
          </cell>
          <cell r="F31">
            <v>0</v>
          </cell>
          <cell r="G31">
            <v>0</v>
          </cell>
          <cell r="H31">
            <v>0</v>
          </cell>
          <cell r="I31">
            <v>0</v>
          </cell>
          <cell r="J31">
            <v>0</v>
          </cell>
          <cell r="K31">
            <v>0</v>
          </cell>
          <cell r="L31">
            <v>-3.7519999999999998E-2</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-3.7519999999999998E-2</v>
          </cell>
          <cell r="BZ31">
            <v>0</v>
          </cell>
          <cell r="CB31">
            <v>-3.6841100000000002E-2</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48" refreshError="1">
        <row r="16">
          <cell r="A16" t="str">
            <v>Gross Income</v>
          </cell>
          <cell r="B16">
            <v>0</v>
          </cell>
          <cell r="C16">
            <v>0</v>
          </cell>
          <cell r="D16">
            <v>0</v>
          </cell>
          <cell r="E16">
            <v>0</v>
          </cell>
          <cell r="F16">
            <v>0</v>
          </cell>
          <cell r="G16">
            <v>0</v>
          </cell>
          <cell r="H16">
            <v>0</v>
          </cell>
          <cell r="I16">
            <v>0</v>
          </cell>
          <cell r="J16">
            <v>0</v>
          </cell>
          <cell r="K16">
            <v>0</v>
          </cell>
          <cell r="L16">
            <v>-8.3059999999999991E-3</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-8.3059999999999991E-3</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-8.3059999999999991E-3</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-8.3059999999999991E-3</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49"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0"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1"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2"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3"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4"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5"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6"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7"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8"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59"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60"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61"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62"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X84">
            <v>0</v>
          </cell>
          <cell r="BZ84">
            <v>0</v>
          </cell>
          <cell r="CB84">
            <v>0</v>
          </cell>
        </row>
      </sheetData>
      <sheetData sheetId="63" refreshError="1">
        <row r="16">
          <cell r="A16" t="str">
            <v>Gross Income</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X16">
            <v>0</v>
          </cell>
          <cell r="BZ16">
            <v>0</v>
          </cell>
          <cell r="CB16">
            <v>0</v>
          </cell>
        </row>
        <row r="25">
          <cell r="A25" t="str">
            <v>Total Expenses</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X25">
            <v>0</v>
          </cell>
          <cell r="BZ25">
            <v>0</v>
          </cell>
          <cell r="CB25">
            <v>0</v>
          </cell>
        </row>
        <row r="31">
          <cell r="A31" t="str">
            <v>Net Property Income</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X31">
            <v>0</v>
          </cell>
          <cell r="BZ31">
            <v>0</v>
          </cell>
          <cell r="CB31">
            <v>0</v>
          </cell>
        </row>
        <row r="59">
          <cell r="A59" t="str">
            <v xml:space="preserve">Total Tangible CapEx </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X59">
            <v>0</v>
          </cell>
          <cell r="BZ59">
            <v>0</v>
          </cell>
          <cell r="CB59">
            <v>0</v>
          </cell>
        </row>
        <row r="84">
          <cell r="A84" t="str">
            <v xml:space="preserve">Book Value of Property </v>
          </cell>
          <cell r="B84">
            <v>0</v>
          </cell>
          <cell r="C84">
            <v>0</v>
          </cell>
          <cell r="D84">
            <v>0</v>
          </cell>
          <cell r="E84">
            <v>0</v>
          </cell>
          <cell r="F84">
            <v>0</v>
          </cell>
          <cell r="G84">
            <v>0</v>
          </cell>
          <cell r="H84">
            <v>0</v>
          </cell>
          <cell r="I84">
            <v>0</v>
          </cell>
          <cell r="J84">
            <v>0</v>
          </cell>
          <cell r="K84">
            <v>0</v>
          </cell>
          <cell r="L84">
            <v>0</v>
          </cell>
          <cell r="M84">
            <v>0</v>
          </cell>
          <cell r="N84">
            <v>18</v>
          </cell>
          <cell r="O84">
            <v>18</v>
          </cell>
          <cell r="P84">
            <v>18</v>
          </cell>
          <cell r="Q84">
            <v>18</v>
          </cell>
          <cell r="R84">
            <v>18</v>
          </cell>
          <cell r="S84">
            <v>18</v>
          </cell>
          <cell r="T84">
            <v>18</v>
          </cell>
          <cell r="U84">
            <v>18</v>
          </cell>
          <cell r="V84">
            <v>18</v>
          </cell>
          <cell r="W84">
            <v>18</v>
          </cell>
          <cell r="X84">
            <v>18</v>
          </cell>
          <cell r="Y84">
            <v>18</v>
          </cell>
          <cell r="Z84">
            <v>54</v>
          </cell>
          <cell r="AA84">
            <v>54</v>
          </cell>
          <cell r="AB84">
            <v>54</v>
          </cell>
          <cell r="AC84">
            <v>54</v>
          </cell>
          <cell r="AD84">
            <v>54</v>
          </cell>
          <cell r="AE84">
            <v>54</v>
          </cell>
          <cell r="AF84">
            <v>54</v>
          </cell>
          <cell r="AG84">
            <v>54</v>
          </cell>
          <cell r="AH84">
            <v>54</v>
          </cell>
          <cell r="AI84">
            <v>54</v>
          </cell>
          <cell r="AJ84">
            <v>54</v>
          </cell>
          <cell r="AK84">
            <v>54</v>
          </cell>
          <cell r="AL84">
            <v>108</v>
          </cell>
          <cell r="AM84">
            <v>108</v>
          </cell>
          <cell r="AN84">
            <v>108</v>
          </cell>
          <cell r="AO84">
            <v>108</v>
          </cell>
          <cell r="AP84">
            <v>108</v>
          </cell>
          <cell r="AQ84">
            <v>108</v>
          </cell>
          <cell r="AR84">
            <v>108</v>
          </cell>
          <cell r="AS84">
            <v>108</v>
          </cell>
          <cell r="AT84">
            <v>108</v>
          </cell>
          <cell r="AU84">
            <v>108</v>
          </cell>
          <cell r="AV84">
            <v>108</v>
          </cell>
          <cell r="AW84">
            <v>108</v>
          </cell>
          <cell r="AX84">
            <v>162</v>
          </cell>
          <cell r="AY84">
            <v>162</v>
          </cell>
          <cell r="AZ84">
            <v>162</v>
          </cell>
          <cell r="BA84">
            <v>162</v>
          </cell>
          <cell r="BB84">
            <v>162</v>
          </cell>
          <cell r="BC84">
            <v>162</v>
          </cell>
          <cell r="BD84">
            <v>162</v>
          </cell>
          <cell r="BE84">
            <v>162</v>
          </cell>
          <cell r="BF84">
            <v>162</v>
          </cell>
          <cell r="BG84">
            <v>162</v>
          </cell>
          <cell r="BH84">
            <v>162</v>
          </cell>
          <cell r="BI84">
            <v>162</v>
          </cell>
          <cell r="BJ84">
            <v>216</v>
          </cell>
          <cell r="BK84">
            <v>216</v>
          </cell>
          <cell r="BL84">
            <v>216</v>
          </cell>
          <cell r="BM84">
            <v>216</v>
          </cell>
          <cell r="BN84">
            <v>216</v>
          </cell>
          <cell r="BO84">
            <v>216</v>
          </cell>
          <cell r="BP84">
            <v>216</v>
          </cell>
          <cell r="BQ84">
            <v>216</v>
          </cell>
          <cell r="BR84">
            <v>216</v>
          </cell>
          <cell r="BS84">
            <v>216</v>
          </cell>
          <cell r="BT84">
            <v>216</v>
          </cell>
          <cell r="BU84">
            <v>216</v>
          </cell>
          <cell r="BV84">
            <v>270</v>
          </cell>
          <cell r="BX84">
            <v>18</v>
          </cell>
          <cell r="BZ84">
            <v>0</v>
          </cell>
          <cell r="CB84">
            <v>0</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ROCEDURES"/>
      <sheetName val="Prop Summary"/>
      <sheetName val="P&amp;L"/>
      <sheetName val="BS"/>
      <sheetName val="Cashflow"/>
      <sheetName val="Cashflow W'paper"/>
      <sheetName val="Lead Schedules"/>
      <sheetName val="ARR Analysis"/>
      <sheetName val="Prop Analysis Month"/>
      <sheetName val="Prop Analysis Month (Post IFRS)"/>
      <sheetName val="Prop Analysis YTD"/>
      <sheetName val="Prop Analysis YTD (Post IFRS)"/>
      <sheetName val="Incentives YTD"/>
      <sheetName val="Incentives YTD (Post IFRS)"/>
      <sheetName val="Exception Report EM"/>
      <sheetName val="Exception Report Budget"/>
      <sheetName val="BS Mvmnt Analysis"/>
      <sheetName val="P&amp;L Mapping Checks"/>
      <sheetName val="Data Mapping"/>
      <sheetName val="Actual Data"/>
      <sheetName val="P&amp;L Workpaper"/>
      <sheetName val="BS Workpaper"/>
      <sheetName val="Tables"/>
      <sheetName val="Check Account Codes"/>
      <sheetName val="Checks and Recs"/>
      <sheetName val="FORECAST"/>
      <sheetName val="Analyst F'casts"/>
      <sheetName val="EM"/>
      <sheetName val="MER"/>
      <sheetName val="COA Mapping"/>
      <sheetName val="EM F'casts"/>
      <sheetName val="BUDGET"/>
      <sheetName val="BUDGET Download"/>
      <sheetName val="Output DRT Consol"/>
    </sheetNames>
    <sheetDataSet>
      <sheetData sheetId="0" refreshError="1">
        <row r="3">
          <cell r="C3">
            <v>38898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Info (ex sales)"/>
      <sheetName val="Consolidated Expiry (ex sales)"/>
      <sheetName val="Chart1 - Asset Class by BV"/>
      <sheetName val="Chart2 - Asset Type by BV"/>
      <sheetName val="Chart3 - Asset Location by BV"/>
      <sheetName val="Chart4 - Asset Class by Income"/>
      <sheetName val="Chart5 - Asset Class by Area"/>
      <sheetName val="Chart6 - Expiry Profile"/>
      <sheetName val="Chart7 - Fund Allocation by BV"/>
      <sheetName val="DDF Info"/>
      <sheetName val="DDF Expiry"/>
      <sheetName val="DOT Info"/>
      <sheetName val="DOT Expiry"/>
      <sheetName val="DIT Info"/>
      <sheetName val="DIT Expiry"/>
      <sheetName val="DUI Info "/>
      <sheetName val="DUI Expi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t="str">
            <v>Property</v>
          </cell>
          <cell r="B2" t="str">
            <v>Ownership</v>
          </cell>
          <cell r="C2" t="str">
            <v>Asset Class</v>
          </cell>
          <cell r="D2" t="str">
            <v>Asset Type</v>
          </cell>
          <cell r="E2" t="str">
            <v>State</v>
          </cell>
          <cell r="F2" t="str">
            <v>Book Value @ 30 June 2004</v>
          </cell>
        </row>
        <row r="3">
          <cell r="A3" t="str">
            <v>8 Nicholson St, Melbourne</v>
          </cell>
          <cell r="B3">
            <v>1</v>
          </cell>
          <cell r="C3" t="str">
            <v>Office</v>
          </cell>
          <cell r="D3" t="str">
            <v>A Grade - office</v>
          </cell>
          <cell r="E3" t="str">
            <v>VIC</v>
          </cell>
          <cell r="F3">
            <v>82490000</v>
          </cell>
        </row>
        <row r="4">
          <cell r="A4" t="str">
            <v>44 Market St, Sydney</v>
          </cell>
          <cell r="B4">
            <v>1</v>
          </cell>
          <cell r="C4" t="str">
            <v>Office</v>
          </cell>
          <cell r="D4" t="str">
            <v>A Grade - office</v>
          </cell>
          <cell r="E4" t="str">
            <v>NSW</v>
          </cell>
          <cell r="F4">
            <v>144560000</v>
          </cell>
        </row>
        <row r="5">
          <cell r="A5" t="str">
            <v>Ferguson Centre, 130 George St, Parramatta</v>
          </cell>
          <cell r="B5">
            <v>1</v>
          </cell>
          <cell r="C5" t="str">
            <v>Office</v>
          </cell>
          <cell r="D5" t="str">
            <v>B Grade - office</v>
          </cell>
          <cell r="E5" t="str">
            <v>NSW</v>
          </cell>
          <cell r="F5">
            <v>44330000</v>
          </cell>
        </row>
        <row r="6">
          <cell r="A6" t="str">
            <v>383-395 Kent Street, Sydney</v>
          </cell>
          <cell r="B6">
            <v>1</v>
          </cell>
          <cell r="C6" t="str">
            <v>Office</v>
          </cell>
          <cell r="D6" t="str">
            <v>A Grade - office</v>
          </cell>
          <cell r="E6" t="str">
            <v>NSW</v>
          </cell>
          <cell r="F6">
            <v>102120000</v>
          </cell>
        </row>
        <row r="7">
          <cell r="A7" t="str">
            <v>144 Edward Street, Brisbane</v>
          </cell>
          <cell r="B7">
            <v>1</v>
          </cell>
          <cell r="C7" t="str">
            <v>Office</v>
          </cell>
          <cell r="D7" t="str">
            <v>B Grade - office</v>
          </cell>
          <cell r="E7" t="str">
            <v>QLD</v>
          </cell>
          <cell r="F7">
            <v>40330000</v>
          </cell>
        </row>
        <row r="8">
          <cell r="A8" t="str">
            <v>Flinders Gate Complex, 172 &amp; 179 Flinders St, Melbourne</v>
          </cell>
          <cell r="B8">
            <v>1</v>
          </cell>
          <cell r="C8" t="str">
            <v>Office</v>
          </cell>
          <cell r="D8" t="str">
            <v>B Grade - office</v>
          </cell>
          <cell r="E8" t="str">
            <v>VIC</v>
          </cell>
          <cell r="F8">
            <v>15430000</v>
          </cell>
        </row>
        <row r="9">
          <cell r="A9" t="str">
            <v>14 Moore Street, Civic</v>
          </cell>
          <cell r="B9">
            <v>1</v>
          </cell>
          <cell r="C9" t="str">
            <v>Office</v>
          </cell>
          <cell r="D9" t="str">
            <v>B Grade - office</v>
          </cell>
          <cell r="E9" t="str">
            <v>ACT</v>
          </cell>
          <cell r="F9">
            <v>37180000</v>
          </cell>
        </row>
        <row r="10">
          <cell r="A10" t="str">
            <v>1 Chifley Square, Sydney</v>
          </cell>
          <cell r="B10">
            <v>1</v>
          </cell>
          <cell r="C10" t="str">
            <v>Office</v>
          </cell>
          <cell r="D10" t="str">
            <v>A Grade - office</v>
          </cell>
          <cell r="E10" t="str">
            <v>NSW</v>
          </cell>
          <cell r="F10">
            <v>58040000</v>
          </cell>
        </row>
        <row r="13">
          <cell r="A13" t="str">
            <v>Redwood Gardens Industrial Estate, Boundary Road, Dingley</v>
          </cell>
          <cell r="B13">
            <v>1</v>
          </cell>
          <cell r="C13" t="str">
            <v>Industrial</v>
          </cell>
          <cell r="D13" t="str">
            <v>Warehouse</v>
          </cell>
          <cell r="E13" t="str">
            <v>VIC</v>
          </cell>
          <cell r="F13">
            <v>29390000</v>
          </cell>
        </row>
        <row r="14">
          <cell r="A14" t="str">
            <v>Kings Park Industrial Estate, Vardys Road, Maryong</v>
          </cell>
          <cell r="B14">
            <v>1</v>
          </cell>
          <cell r="C14" t="str">
            <v>Industrial</v>
          </cell>
          <cell r="D14" t="str">
            <v>Warehouse</v>
          </cell>
          <cell r="E14" t="str">
            <v>NSW</v>
          </cell>
          <cell r="F14">
            <v>65000000</v>
          </cell>
        </row>
        <row r="15">
          <cell r="A15" t="str">
            <v>12 Frederick St, St Leonards</v>
          </cell>
          <cell r="B15">
            <v>1</v>
          </cell>
          <cell r="C15" t="str">
            <v>Industrial</v>
          </cell>
          <cell r="D15" t="str">
            <v>Warehouse</v>
          </cell>
          <cell r="E15" t="str">
            <v>NSW</v>
          </cell>
          <cell r="F15">
            <v>26040000</v>
          </cell>
        </row>
        <row r="16">
          <cell r="A16" t="str">
            <v>Axxess Corporate Park, Cnr Ferntree Gully &amp; Gilby Rds, Mount waverley</v>
          </cell>
          <cell r="B16">
            <v>1</v>
          </cell>
          <cell r="C16" t="str">
            <v>Industrial</v>
          </cell>
          <cell r="D16" t="str">
            <v>Office Park</v>
          </cell>
          <cell r="E16" t="str">
            <v>VIC</v>
          </cell>
          <cell r="F16">
            <v>89240000</v>
          </cell>
        </row>
        <row r="17">
          <cell r="A17" t="str">
            <v>Target Distribution Centre, Lot 1 Tarras Road, Altona North</v>
          </cell>
          <cell r="B17">
            <v>1</v>
          </cell>
          <cell r="C17" t="str">
            <v>Industrial</v>
          </cell>
          <cell r="D17" t="str">
            <v>Distribution Centre</v>
          </cell>
          <cell r="E17" t="str">
            <v>VIC</v>
          </cell>
          <cell r="F17">
            <v>31900000</v>
          </cell>
        </row>
        <row r="18">
          <cell r="A18" t="str">
            <v>Knoxfield Industrial Estate, Henderson Road, Knoxfield</v>
          </cell>
          <cell r="B18">
            <v>1</v>
          </cell>
          <cell r="C18" t="str">
            <v>Industrial</v>
          </cell>
          <cell r="D18" t="str">
            <v>Distribution Centre</v>
          </cell>
          <cell r="E18" t="str">
            <v>VIC</v>
          </cell>
          <cell r="F18">
            <v>31500000</v>
          </cell>
        </row>
        <row r="19">
          <cell r="A19" t="str">
            <v>75 Carnarvon Street, Silverwater</v>
          </cell>
          <cell r="B19">
            <v>1</v>
          </cell>
          <cell r="C19" t="str">
            <v>Industrial</v>
          </cell>
          <cell r="D19" t="str">
            <v>Warehouse</v>
          </cell>
          <cell r="E19" t="str">
            <v>NSW</v>
          </cell>
          <cell r="F19">
            <v>21440000</v>
          </cell>
        </row>
        <row r="20">
          <cell r="A20" t="str">
            <v>Axxess Corporate Park, Station Road, Seven hills</v>
          </cell>
          <cell r="B20">
            <v>1</v>
          </cell>
          <cell r="C20" t="str">
            <v>Industrial</v>
          </cell>
          <cell r="D20" t="str">
            <v>Industrial Estate</v>
          </cell>
          <cell r="E20" t="str">
            <v>NSW</v>
          </cell>
          <cell r="F20">
            <v>44600000</v>
          </cell>
        </row>
        <row r="21">
          <cell r="A21" t="str">
            <v>40 Talavera Road, North ryde</v>
          </cell>
          <cell r="B21">
            <v>1</v>
          </cell>
          <cell r="C21" t="str">
            <v>Industrial</v>
          </cell>
          <cell r="D21" t="str">
            <v>Warehouse</v>
          </cell>
          <cell r="E21" t="str">
            <v>NSW</v>
          </cell>
          <cell r="F21">
            <v>29750000</v>
          </cell>
        </row>
        <row r="22">
          <cell r="A22" t="str">
            <v>Wallgrove Road, Eastern Creek</v>
          </cell>
          <cell r="B22">
            <v>1</v>
          </cell>
          <cell r="C22" t="str">
            <v>Industrial</v>
          </cell>
          <cell r="D22" t="str">
            <v>Warehouse</v>
          </cell>
          <cell r="E22" t="str">
            <v>NSW</v>
          </cell>
          <cell r="F22">
            <v>5300000</v>
          </cell>
        </row>
        <row r="24">
          <cell r="A24" t="str">
            <v>32-44 Flinders St, Melbourne</v>
          </cell>
          <cell r="B24">
            <v>1</v>
          </cell>
          <cell r="C24" t="str">
            <v>Carpark</v>
          </cell>
          <cell r="D24" t="str">
            <v>Carpark</v>
          </cell>
          <cell r="E24" t="str">
            <v>VIC</v>
          </cell>
          <cell r="F24">
            <v>24570000</v>
          </cell>
        </row>
        <row r="25">
          <cell r="A25" t="str">
            <v>34-60 Little Collins St, Melbourne</v>
          </cell>
          <cell r="B25">
            <v>1</v>
          </cell>
          <cell r="C25" t="str">
            <v>Carpark</v>
          </cell>
          <cell r="D25" t="str">
            <v>Carpark</v>
          </cell>
          <cell r="E25" t="str">
            <v>VIC</v>
          </cell>
          <cell r="F25">
            <v>41520000</v>
          </cell>
        </row>
        <row r="26">
          <cell r="A26" t="str">
            <v>Albert &amp; Charlotte Sts, Brisbane</v>
          </cell>
          <cell r="B26">
            <v>1</v>
          </cell>
          <cell r="C26" t="str">
            <v>Carpark</v>
          </cell>
          <cell r="D26" t="str">
            <v>Carpark</v>
          </cell>
          <cell r="E26" t="str">
            <v>QLD</v>
          </cell>
          <cell r="F26">
            <v>32030000</v>
          </cell>
        </row>
        <row r="27">
          <cell r="A27" t="str">
            <v>Flinders Gate Complex, 172 Flinders Street, Melbourne</v>
          </cell>
          <cell r="B27">
            <v>1</v>
          </cell>
          <cell r="C27" t="str">
            <v>Carpark</v>
          </cell>
          <cell r="D27" t="str">
            <v>Carpark</v>
          </cell>
          <cell r="E27" t="str">
            <v>VIC</v>
          </cell>
          <cell r="F27">
            <v>45270000</v>
          </cell>
        </row>
        <row r="28">
          <cell r="A28" t="str">
            <v>383-395 Kent Street, Sydney (CP)</v>
          </cell>
          <cell r="B28">
            <v>1</v>
          </cell>
          <cell r="C28" t="str">
            <v>Carpark</v>
          </cell>
          <cell r="D28" t="str">
            <v>Carpark</v>
          </cell>
          <cell r="E28" t="str">
            <v>NSW</v>
          </cell>
          <cell r="F28">
            <v>40000000</v>
          </cell>
        </row>
        <row r="30">
          <cell r="A30" t="str">
            <v>Whitford City Shopping Centre, Hillary</v>
          </cell>
          <cell r="B30">
            <v>0.5</v>
          </cell>
          <cell r="C30" t="str">
            <v>Retail</v>
          </cell>
          <cell r="D30" t="str">
            <v>Regional - shopping centre</v>
          </cell>
          <cell r="E30" t="str">
            <v>WA</v>
          </cell>
          <cell r="F30">
            <v>168720000</v>
          </cell>
        </row>
        <row r="31">
          <cell r="A31" t="str">
            <v>Whitford Avenue, Hillary</v>
          </cell>
          <cell r="B31">
            <v>0.5</v>
          </cell>
          <cell r="C31" t="str">
            <v>Retail</v>
          </cell>
          <cell r="D31" t="str">
            <v>Regional - shopping centre</v>
          </cell>
          <cell r="E31" t="str">
            <v>WA</v>
          </cell>
          <cell r="F31">
            <v>7915000</v>
          </cell>
        </row>
        <row r="32">
          <cell r="A32" t="str">
            <v>West Lakes Shopping Centre, Westlakes</v>
          </cell>
          <cell r="B32">
            <v>0.5</v>
          </cell>
          <cell r="C32" t="str">
            <v>Retail</v>
          </cell>
          <cell r="D32" t="str">
            <v>Regional - shopping centre</v>
          </cell>
          <cell r="E32" t="str">
            <v>SA</v>
          </cell>
          <cell r="F32">
            <v>99650000</v>
          </cell>
        </row>
        <row r="33">
          <cell r="A33" t="str">
            <v>Plenty Valley Town Centre, South Morang</v>
          </cell>
          <cell r="B33">
            <v>0.5</v>
          </cell>
          <cell r="C33" t="str">
            <v>Retail</v>
          </cell>
          <cell r="D33" t="str">
            <v>Sub-Regional - shopping centre</v>
          </cell>
          <cell r="E33" t="str">
            <v>VIC</v>
          </cell>
          <cell r="F33">
            <v>17085000</v>
          </cell>
        </row>
        <row r="34">
          <cell r="A34" t="str">
            <v>Mt Druitt</v>
          </cell>
          <cell r="B34">
            <v>0.5</v>
          </cell>
          <cell r="C34" t="str">
            <v>Retail</v>
          </cell>
          <cell r="D34" t="str">
            <v>Regional - shopping centre</v>
          </cell>
          <cell r="E34" t="str">
            <v>NSW</v>
          </cell>
          <cell r="F34">
            <v>139787500</v>
          </cell>
        </row>
        <row r="35">
          <cell r="A35" t="str">
            <v>Hurstville</v>
          </cell>
          <cell r="B35">
            <v>0.5</v>
          </cell>
          <cell r="C35" t="str">
            <v>Retail</v>
          </cell>
          <cell r="D35" t="str">
            <v>Regional - shopping centre</v>
          </cell>
          <cell r="E35" t="str">
            <v>NSW</v>
          </cell>
          <cell r="F35">
            <v>232100000</v>
          </cell>
        </row>
        <row r="36">
          <cell r="A36" t="str">
            <v>Northlakes</v>
          </cell>
          <cell r="B36">
            <v>0.5</v>
          </cell>
          <cell r="C36" t="str">
            <v>Retail</v>
          </cell>
          <cell r="D36" t="str">
            <v>Regional - shopping centre</v>
          </cell>
          <cell r="E36" t="str">
            <v>QLD</v>
          </cell>
          <cell r="F36">
            <v>62504600</v>
          </cell>
        </row>
      </sheetData>
      <sheetData sheetId="10" refreshError="1"/>
      <sheetData sheetId="11" refreshError="1">
        <row r="2">
          <cell r="A2" t="str">
            <v>Property</v>
          </cell>
          <cell r="B2" t="str">
            <v>Ownership</v>
          </cell>
          <cell r="C2" t="str">
            <v>Asset Class</v>
          </cell>
          <cell r="D2" t="str">
            <v>Asset Type</v>
          </cell>
          <cell r="E2" t="str">
            <v>State</v>
          </cell>
          <cell r="F2" t="str">
            <v>Book Value @ 30 June 2004</v>
          </cell>
        </row>
        <row r="3">
          <cell r="A3" t="str">
            <v>1 Margaret St, Sydney</v>
          </cell>
          <cell r="B3">
            <v>1</v>
          </cell>
          <cell r="C3" t="str">
            <v>Office</v>
          </cell>
          <cell r="D3" t="str">
            <v>A Grade - office</v>
          </cell>
          <cell r="E3" t="str">
            <v>NSW</v>
          </cell>
          <cell r="F3">
            <v>131828394.78999999</v>
          </cell>
        </row>
        <row r="4">
          <cell r="A4" t="str">
            <v>Victoria Cross, North Sydney</v>
          </cell>
          <cell r="B4">
            <v>1</v>
          </cell>
          <cell r="C4" t="str">
            <v>Office</v>
          </cell>
          <cell r="D4" t="str">
            <v>A Grade - office</v>
          </cell>
          <cell r="E4" t="str">
            <v>NSW</v>
          </cell>
          <cell r="F4">
            <v>90067738.590000004</v>
          </cell>
        </row>
        <row r="5">
          <cell r="A5" t="str">
            <v>Zenith Centre, Chatswood</v>
          </cell>
          <cell r="B5">
            <v>1</v>
          </cell>
          <cell r="C5" t="str">
            <v>Office</v>
          </cell>
          <cell r="D5" t="str">
            <v>A Grade - office</v>
          </cell>
          <cell r="E5" t="str">
            <v>NSW</v>
          </cell>
          <cell r="F5">
            <v>216000000</v>
          </cell>
        </row>
        <row r="6">
          <cell r="A6" t="str">
            <v>45 Clarence St, Sydney</v>
          </cell>
          <cell r="B6">
            <v>1</v>
          </cell>
          <cell r="C6" t="str">
            <v>Office</v>
          </cell>
          <cell r="D6" t="str">
            <v>A Grade - office</v>
          </cell>
          <cell r="E6" t="str">
            <v>NSW</v>
          </cell>
          <cell r="F6">
            <v>162865682.02000001</v>
          </cell>
        </row>
        <row r="7">
          <cell r="A7" t="str">
            <v>Governor Phillip &amp; Macquarie Tower Complex, Sydney</v>
          </cell>
          <cell r="B7">
            <v>0.5</v>
          </cell>
          <cell r="C7" t="str">
            <v>Office</v>
          </cell>
          <cell r="D7" t="str">
            <v>Premium Grade - office</v>
          </cell>
          <cell r="E7" t="str">
            <v>NSW</v>
          </cell>
          <cell r="F7">
            <v>485583355.2899999</v>
          </cell>
        </row>
        <row r="8">
          <cell r="A8" t="str">
            <v>309-321 Kent Street, Sydney</v>
          </cell>
          <cell r="B8">
            <v>0.5</v>
          </cell>
          <cell r="C8" t="str">
            <v>Office</v>
          </cell>
          <cell r="D8" t="str">
            <v>A Grade - office</v>
          </cell>
          <cell r="E8" t="str">
            <v>NSW</v>
          </cell>
          <cell r="F8">
            <v>129175402.17000002</v>
          </cell>
        </row>
        <row r="9">
          <cell r="A9" t="str">
            <v>240 St Georges Terrace, Perth</v>
          </cell>
          <cell r="B9">
            <v>1</v>
          </cell>
          <cell r="C9" t="str">
            <v>Office</v>
          </cell>
          <cell r="D9" t="str">
            <v>Premium Grade - office</v>
          </cell>
          <cell r="E9" t="str">
            <v>WA</v>
          </cell>
          <cell r="F9">
            <v>252521917.88000003</v>
          </cell>
        </row>
        <row r="10">
          <cell r="A10" t="str">
            <v>Hickson Road, Sydney</v>
          </cell>
          <cell r="B10">
            <v>1</v>
          </cell>
          <cell r="C10" t="str">
            <v>Office</v>
          </cell>
          <cell r="D10" t="str">
            <v>A Grade - office</v>
          </cell>
          <cell r="E10" t="str">
            <v>NSW</v>
          </cell>
          <cell r="F10">
            <v>122000076</v>
          </cell>
        </row>
        <row r="11">
          <cell r="A11" t="str">
            <v>201 Elizabeth St, Sydney</v>
          </cell>
          <cell r="B11">
            <v>0.5</v>
          </cell>
          <cell r="C11" t="str">
            <v>Office</v>
          </cell>
          <cell r="D11" t="str">
            <v>A Grade - office</v>
          </cell>
          <cell r="E11" t="str">
            <v>NSW</v>
          </cell>
          <cell r="F11">
            <v>112776364.85999998</v>
          </cell>
        </row>
        <row r="12">
          <cell r="A12" t="str">
            <v>Southgate Complex, Southbank</v>
          </cell>
          <cell r="B12">
            <v>1</v>
          </cell>
          <cell r="C12" t="str">
            <v>Office</v>
          </cell>
          <cell r="D12" t="str">
            <v>A Grade - office</v>
          </cell>
          <cell r="E12" t="str">
            <v>VIC</v>
          </cell>
          <cell r="F12">
            <v>317748811.40999997</v>
          </cell>
        </row>
        <row r="13">
          <cell r="A13" t="str">
            <v>O'Connell House, Sydney</v>
          </cell>
          <cell r="B13">
            <v>1</v>
          </cell>
          <cell r="C13" t="str">
            <v>Office</v>
          </cell>
          <cell r="D13" t="str">
            <v>B Grade - office</v>
          </cell>
          <cell r="E13" t="str">
            <v>NSW</v>
          </cell>
          <cell r="F13">
            <v>47276557.479999997</v>
          </cell>
        </row>
        <row r="14">
          <cell r="A14" t="str">
            <v>Garema Court, Act</v>
          </cell>
          <cell r="B14">
            <v>1</v>
          </cell>
          <cell r="C14" t="str">
            <v>Office</v>
          </cell>
          <cell r="D14" t="str">
            <v>A Grade - office</v>
          </cell>
          <cell r="E14" t="str">
            <v>ACT</v>
          </cell>
          <cell r="F14">
            <v>44720931.120000005</v>
          </cell>
        </row>
        <row r="15">
          <cell r="A15" t="str">
            <v>Australia Square Complex, Sydney</v>
          </cell>
          <cell r="B15">
            <v>0.5</v>
          </cell>
          <cell r="C15" t="str">
            <v>Office</v>
          </cell>
          <cell r="D15" t="str">
            <v>A Grade - office</v>
          </cell>
          <cell r="E15" t="str">
            <v>NSW</v>
          </cell>
          <cell r="F15">
            <v>178384955.64999998</v>
          </cell>
        </row>
        <row r="16">
          <cell r="A16" t="str">
            <v>2 O'Connell St, Sydney</v>
          </cell>
          <cell r="B16">
            <v>0.5</v>
          </cell>
          <cell r="C16" t="str">
            <v>Office</v>
          </cell>
          <cell r="D16" t="str">
            <v>B Grade - office</v>
          </cell>
          <cell r="E16" t="str">
            <v>NSW</v>
          </cell>
          <cell r="F16">
            <v>7327683.3999999994</v>
          </cell>
        </row>
        <row r="17">
          <cell r="A17" t="str">
            <v xml:space="preserve">4 O'Connell St, Sydney </v>
          </cell>
          <cell r="B17">
            <v>0.5</v>
          </cell>
          <cell r="C17" t="str">
            <v>Office</v>
          </cell>
          <cell r="D17" t="str">
            <v>B Grade - office</v>
          </cell>
          <cell r="E17" t="str">
            <v>NSW</v>
          </cell>
          <cell r="F17">
            <v>11681380.970000001</v>
          </cell>
        </row>
        <row r="18">
          <cell r="A18" t="str">
            <v>9-13 Bligh St, Sydney</v>
          </cell>
          <cell r="B18">
            <v>0.5</v>
          </cell>
          <cell r="C18" t="str">
            <v>Office</v>
          </cell>
          <cell r="D18" t="str">
            <v>B Grade - office</v>
          </cell>
          <cell r="E18" t="str">
            <v>NSW</v>
          </cell>
          <cell r="F18">
            <v>5246734.8600000003</v>
          </cell>
        </row>
        <row r="19">
          <cell r="A19" t="str">
            <v xml:space="preserve"> 1 Bligh St, Sydney</v>
          </cell>
          <cell r="B19">
            <v>0.5</v>
          </cell>
          <cell r="C19" t="str">
            <v>Office</v>
          </cell>
          <cell r="D19" t="str">
            <v>A Grade - office</v>
          </cell>
          <cell r="E19" t="str">
            <v>NSW</v>
          </cell>
          <cell r="F19">
            <v>15978239.67</v>
          </cell>
        </row>
        <row r="20">
          <cell r="A20" t="str">
            <v>NRM Tower, Auckland</v>
          </cell>
          <cell r="B20">
            <v>1</v>
          </cell>
          <cell r="C20" t="str">
            <v>Office</v>
          </cell>
          <cell r="D20" t="str">
            <v>Premium Grade - office</v>
          </cell>
          <cell r="E20" t="str">
            <v>NZ</v>
          </cell>
          <cell r="F20">
            <v>99137931.034482762</v>
          </cell>
        </row>
      </sheetData>
      <sheetData sheetId="12" refreshError="1"/>
      <sheetData sheetId="13" refreshError="1">
        <row r="2">
          <cell r="A2" t="str">
            <v>Property</v>
          </cell>
          <cell r="B2" t="str">
            <v>Ownership</v>
          </cell>
          <cell r="C2" t="str">
            <v>Asset Class</v>
          </cell>
          <cell r="D2" t="str">
            <v>Asset Type</v>
          </cell>
          <cell r="E2" t="str">
            <v>State</v>
          </cell>
          <cell r="F2" t="str">
            <v>Book Value @ 30 June 2004</v>
          </cell>
        </row>
        <row r="3">
          <cell r="A3" t="str">
            <v>10-16 South St, Rydalmere</v>
          </cell>
          <cell r="B3">
            <v>1</v>
          </cell>
          <cell r="C3" t="str">
            <v>Industrial</v>
          </cell>
          <cell r="D3" t="str">
            <v>Industrial Estate</v>
          </cell>
          <cell r="E3" t="str">
            <v>NSW</v>
          </cell>
          <cell r="F3">
            <v>42000000</v>
          </cell>
        </row>
        <row r="4">
          <cell r="A4" t="str">
            <v>706 Mowbray Rd, Lane Cove</v>
          </cell>
          <cell r="B4">
            <v>1</v>
          </cell>
          <cell r="C4" t="str">
            <v>Industrial</v>
          </cell>
          <cell r="D4" t="str">
            <v>Business Park</v>
          </cell>
          <cell r="E4" t="str">
            <v>NSW</v>
          </cell>
          <cell r="F4">
            <v>25599969.599999998</v>
          </cell>
        </row>
        <row r="5">
          <cell r="A5" t="str">
            <v>145-151 Arthur St, Flemington</v>
          </cell>
          <cell r="B5">
            <v>1</v>
          </cell>
          <cell r="C5" t="str">
            <v>Industrial</v>
          </cell>
          <cell r="D5" t="str">
            <v>Business Park</v>
          </cell>
          <cell r="E5" t="str">
            <v>NSW</v>
          </cell>
          <cell r="F5">
            <v>25919169.009999998</v>
          </cell>
        </row>
        <row r="6">
          <cell r="A6" t="str">
            <v>79 St Hilliers Rd, Auburn</v>
          </cell>
          <cell r="B6">
            <v>1</v>
          </cell>
          <cell r="C6" t="str">
            <v>Industrial</v>
          </cell>
          <cell r="D6" t="str">
            <v>Business Park</v>
          </cell>
          <cell r="E6" t="str">
            <v>NSW</v>
          </cell>
          <cell r="F6">
            <v>37014497</v>
          </cell>
        </row>
        <row r="7">
          <cell r="A7" t="str">
            <v>114-120 Old Pittwater Rd, Brookvale</v>
          </cell>
          <cell r="B7">
            <v>1</v>
          </cell>
          <cell r="C7" t="str">
            <v>Industrial</v>
          </cell>
          <cell r="D7" t="str">
            <v>Business Park</v>
          </cell>
          <cell r="E7" t="str">
            <v>NSW</v>
          </cell>
          <cell r="F7">
            <v>41998534.18</v>
          </cell>
        </row>
        <row r="8">
          <cell r="A8" t="str">
            <v>436-484 Victoria Rd, Gladesville</v>
          </cell>
          <cell r="B8">
            <v>1</v>
          </cell>
          <cell r="C8" t="str">
            <v>Industrial</v>
          </cell>
          <cell r="D8" t="str">
            <v>Business Park</v>
          </cell>
          <cell r="E8" t="str">
            <v>NSW</v>
          </cell>
          <cell r="F8">
            <v>41045765.010000005</v>
          </cell>
        </row>
        <row r="9">
          <cell r="A9" t="str">
            <v>1-15 Rosebery Ave, Rosebery</v>
          </cell>
          <cell r="B9">
            <v>1</v>
          </cell>
          <cell r="C9" t="str">
            <v>Industrial</v>
          </cell>
          <cell r="D9" t="str">
            <v>Business Park</v>
          </cell>
          <cell r="E9" t="str">
            <v>NSW</v>
          </cell>
          <cell r="F9">
            <v>48184610.82</v>
          </cell>
        </row>
        <row r="10">
          <cell r="A10" t="str">
            <v>2 Minna Close, Belrose</v>
          </cell>
          <cell r="B10">
            <v>1</v>
          </cell>
          <cell r="C10" t="str">
            <v>Industrial</v>
          </cell>
          <cell r="D10" t="str">
            <v>Office Park</v>
          </cell>
          <cell r="E10" t="str">
            <v>NSW</v>
          </cell>
          <cell r="F10">
            <v>28823635</v>
          </cell>
        </row>
        <row r="11">
          <cell r="A11" t="str">
            <v>1 Garigal Rd, Belrose</v>
          </cell>
          <cell r="B11">
            <v>1</v>
          </cell>
          <cell r="C11" t="str">
            <v>Industrial</v>
          </cell>
          <cell r="D11" t="str">
            <v>Business Park</v>
          </cell>
          <cell r="E11" t="str">
            <v>NSW</v>
          </cell>
          <cell r="F11">
            <v>24688102.399999999</v>
          </cell>
        </row>
        <row r="12">
          <cell r="A12" t="str">
            <v>19 Chifley St, Smithfield</v>
          </cell>
          <cell r="B12">
            <v>1</v>
          </cell>
          <cell r="C12" t="str">
            <v>Industrial</v>
          </cell>
          <cell r="D12" t="str">
            <v>Industrial Estate</v>
          </cell>
          <cell r="E12" t="str">
            <v>NSW</v>
          </cell>
          <cell r="F12">
            <v>13474571.76</v>
          </cell>
        </row>
        <row r="13">
          <cell r="A13" t="str">
            <v>1-55 Rothschild Ave, Rosebery</v>
          </cell>
          <cell r="B13">
            <v>1</v>
          </cell>
          <cell r="C13" t="str">
            <v>Industrial</v>
          </cell>
          <cell r="D13" t="str">
            <v>Business Park</v>
          </cell>
          <cell r="E13" t="str">
            <v>NSW</v>
          </cell>
          <cell r="F13">
            <v>51407895.109999999</v>
          </cell>
        </row>
        <row r="14">
          <cell r="A14" t="str">
            <v>3 Brookhollow Ave, Norwest</v>
          </cell>
          <cell r="B14">
            <v>1</v>
          </cell>
          <cell r="C14" t="str">
            <v>Industrial</v>
          </cell>
          <cell r="D14" t="str">
            <v>Business Park</v>
          </cell>
          <cell r="E14" t="str">
            <v>NSW</v>
          </cell>
          <cell r="F14">
            <v>40884074.219999991</v>
          </cell>
        </row>
        <row r="15">
          <cell r="A15" t="str">
            <v>1 Foundation Place, Greystanes</v>
          </cell>
          <cell r="B15">
            <v>1</v>
          </cell>
          <cell r="C15" t="str">
            <v>Industrial</v>
          </cell>
          <cell r="D15" t="str">
            <v>Industrial Estate</v>
          </cell>
          <cell r="E15" t="str">
            <v>NSW</v>
          </cell>
          <cell r="F15">
            <v>35597011.32</v>
          </cell>
        </row>
        <row r="16">
          <cell r="A16" t="str">
            <v>154 O'Riordan St, Mascot</v>
          </cell>
          <cell r="B16">
            <v>1</v>
          </cell>
          <cell r="C16" t="str">
            <v>Industrial</v>
          </cell>
          <cell r="D16" t="str">
            <v>Industrial Estate</v>
          </cell>
          <cell r="E16" t="str">
            <v>NSW</v>
          </cell>
          <cell r="F16">
            <v>13650000</v>
          </cell>
        </row>
        <row r="17">
          <cell r="A17" t="str">
            <v>The Egerton St Industrial Estate</v>
          </cell>
          <cell r="B17">
            <v>1</v>
          </cell>
          <cell r="C17" t="str">
            <v>Industrial</v>
          </cell>
          <cell r="D17" t="str">
            <v>Business Park</v>
          </cell>
          <cell r="E17" t="str">
            <v>NSW</v>
          </cell>
          <cell r="F17">
            <v>39476935</v>
          </cell>
        </row>
        <row r="18">
          <cell r="A18" t="str">
            <v>40 Biloela St, Villawood</v>
          </cell>
          <cell r="B18">
            <v>1</v>
          </cell>
          <cell r="C18" t="str">
            <v>Industrial</v>
          </cell>
          <cell r="D18" t="str">
            <v>Distribution Centre</v>
          </cell>
          <cell r="E18" t="str">
            <v>NSW</v>
          </cell>
          <cell r="F18">
            <v>7018882</v>
          </cell>
        </row>
        <row r="19">
          <cell r="A19" t="str">
            <v>2a Birmingham St, Villawood</v>
          </cell>
          <cell r="B19">
            <v>1</v>
          </cell>
          <cell r="C19" t="str">
            <v>Industrial</v>
          </cell>
          <cell r="D19" t="str">
            <v>Distribution Centre</v>
          </cell>
          <cell r="E19" t="str">
            <v>NSW</v>
          </cell>
          <cell r="F19">
            <v>8600000</v>
          </cell>
        </row>
        <row r="20">
          <cell r="A20" t="str">
            <v>52 Holbeche Rd, Arndell Park</v>
          </cell>
          <cell r="B20">
            <v>1</v>
          </cell>
          <cell r="C20" t="str">
            <v>Industrial</v>
          </cell>
          <cell r="D20" t="str">
            <v>Distribution Centre</v>
          </cell>
          <cell r="E20" t="str">
            <v>NSW</v>
          </cell>
          <cell r="F20">
            <v>11100000</v>
          </cell>
        </row>
        <row r="21">
          <cell r="A21" t="str">
            <v>3-7 Bessemer St, Blacktown</v>
          </cell>
          <cell r="B21">
            <v>1</v>
          </cell>
          <cell r="C21" t="str">
            <v>Industrial</v>
          </cell>
          <cell r="D21" t="str">
            <v>Distribution Centre</v>
          </cell>
          <cell r="E21" t="str">
            <v>NSW</v>
          </cell>
          <cell r="F21">
            <v>10102017</v>
          </cell>
        </row>
        <row r="22">
          <cell r="A22" t="str">
            <v>30-32 Bessemer St, Blacktown</v>
          </cell>
          <cell r="B22">
            <v>1</v>
          </cell>
          <cell r="C22" t="str">
            <v>Industrial</v>
          </cell>
          <cell r="D22" t="str">
            <v>Distribution Centre</v>
          </cell>
          <cell r="E22" t="str">
            <v>NSW</v>
          </cell>
          <cell r="F22">
            <v>14500000.000000002</v>
          </cell>
        </row>
        <row r="23">
          <cell r="A23" t="str">
            <v>27-29 Liberty Rd, Huntingwood</v>
          </cell>
          <cell r="B23">
            <v>1</v>
          </cell>
          <cell r="C23" t="str">
            <v>Industrial</v>
          </cell>
          <cell r="D23" t="str">
            <v>Distribution Centre</v>
          </cell>
          <cell r="E23" t="str">
            <v>NSW</v>
          </cell>
          <cell r="F23">
            <v>7300000</v>
          </cell>
        </row>
        <row r="24">
          <cell r="A24" t="str">
            <v>239-251 Woodpark Rd, Smithfield</v>
          </cell>
          <cell r="B24">
            <v>1</v>
          </cell>
          <cell r="C24" t="str">
            <v>Industrial</v>
          </cell>
          <cell r="D24" t="str">
            <v>Distribution Centre</v>
          </cell>
          <cell r="E24" t="str">
            <v>NSW</v>
          </cell>
          <cell r="F24">
            <v>5756080</v>
          </cell>
        </row>
        <row r="25">
          <cell r="A25" t="str">
            <v>27-33 Frank St, Wetherill Park</v>
          </cell>
          <cell r="B25">
            <v>1</v>
          </cell>
          <cell r="C25" t="str">
            <v>Industrial</v>
          </cell>
          <cell r="D25" t="str">
            <v>Distribution Centre</v>
          </cell>
          <cell r="E25" t="str">
            <v>NSW</v>
          </cell>
          <cell r="F25">
            <v>12664255</v>
          </cell>
        </row>
        <row r="26">
          <cell r="A26" t="str">
            <v>11 Talavera Rd, North Ryde</v>
          </cell>
          <cell r="B26">
            <v>1</v>
          </cell>
          <cell r="C26" t="str">
            <v>Industrial</v>
          </cell>
          <cell r="D26" t="str">
            <v>Office Park</v>
          </cell>
          <cell r="E26" t="str">
            <v>NSW</v>
          </cell>
          <cell r="F26">
            <v>130243220.91000003</v>
          </cell>
        </row>
        <row r="27">
          <cell r="A27" t="str">
            <v>25 Donkin St, West End Brisbane</v>
          </cell>
          <cell r="B27">
            <v>1</v>
          </cell>
          <cell r="C27" t="str">
            <v>Industrial</v>
          </cell>
          <cell r="D27" t="str">
            <v>Office Park</v>
          </cell>
          <cell r="E27" t="str">
            <v>QLD</v>
          </cell>
          <cell r="F27">
            <v>17641812.720000003</v>
          </cell>
        </row>
        <row r="28">
          <cell r="A28" t="str">
            <v>30 Bellrick St, Acacia Ridge</v>
          </cell>
          <cell r="B28">
            <v>1</v>
          </cell>
          <cell r="C28" t="str">
            <v>Industrial</v>
          </cell>
          <cell r="D28" t="str">
            <v>Distribution Centre</v>
          </cell>
          <cell r="E28" t="str">
            <v>QLD</v>
          </cell>
          <cell r="F28">
            <v>11900000</v>
          </cell>
        </row>
        <row r="29">
          <cell r="A29" t="str">
            <v>121 Evans Rd, Salisbury</v>
          </cell>
          <cell r="B29">
            <v>1</v>
          </cell>
          <cell r="C29" t="str">
            <v>Industrial</v>
          </cell>
          <cell r="D29" t="str">
            <v>Distribution Centre</v>
          </cell>
          <cell r="E29" t="str">
            <v>QLD</v>
          </cell>
          <cell r="F29">
            <v>14654960.720000001</v>
          </cell>
        </row>
        <row r="30">
          <cell r="A30" t="str">
            <v>15-23 Whicker Rd, Gillman</v>
          </cell>
          <cell r="B30">
            <v>1</v>
          </cell>
          <cell r="C30" t="str">
            <v>Industrial</v>
          </cell>
          <cell r="D30" t="str">
            <v>Distribution Centre</v>
          </cell>
          <cell r="E30" t="str">
            <v>SA</v>
          </cell>
          <cell r="F30">
            <v>19783101.329999998</v>
          </cell>
        </row>
        <row r="31">
          <cell r="A31" t="str">
            <v>352 Macaulay Rd, Kensington</v>
          </cell>
          <cell r="B31">
            <v>1</v>
          </cell>
          <cell r="C31" t="str">
            <v>Industrial</v>
          </cell>
          <cell r="D31" t="str">
            <v>Industrial Estate</v>
          </cell>
          <cell r="E31" t="str">
            <v>VIC</v>
          </cell>
          <cell r="F31">
            <v>7300000</v>
          </cell>
        </row>
        <row r="32">
          <cell r="A32" t="str">
            <v>250 Forest Rd South, Lara</v>
          </cell>
          <cell r="B32">
            <v>1</v>
          </cell>
          <cell r="C32" t="str">
            <v>Industrial</v>
          </cell>
          <cell r="D32" t="str">
            <v>Distribution Centre</v>
          </cell>
          <cell r="E32" t="str">
            <v>VIC</v>
          </cell>
          <cell r="F32">
            <v>33756915.329999998</v>
          </cell>
        </row>
        <row r="33">
          <cell r="A33" t="str">
            <v>Pound Rd, Dandenong</v>
          </cell>
          <cell r="B33">
            <v>1</v>
          </cell>
          <cell r="C33" t="str">
            <v>Industrial</v>
          </cell>
          <cell r="D33" t="str">
            <v>Industrial Estate</v>
          </cell>
          <cell r="E33" t="str">
            <v>VIC</v>
          </cell>
          <cell r="F33">
            <v>40174485.559999995</v>
          </cell>
        </row>
        <row r="34">
          <cell r="A34" t="str">
            <v>Boundary Rd, Laverton North</v>
          </cell>
          <cell r="B34">
            <v>1</v>
          </cell>
          <cell r="C34" t="str">
            <v>Industrial</v>
          </cell>
          <cell r="D34" t="str">
            <v>Industrial Estate</v>
          </cell>
          <cell r="E34" t="str">
            <v>VIC</v>
          </cell>
          <cell r="F34">
            <v>23700000</v>
          </cell>
        </row>
        <row r="35">
          <cell r="A35" t="str">
            <v>114 Fairbank Rd, Clayton</v>
          </cell>
          <cell r="B35">
            <v>1</v>
          </cell>
          <cell r="C35" t="str">
            <v>Industrial</v>
          </cell>
          <cell r="D35" t="str">
            <v>Distribution Centre</v>
          </cell>
          <cell r="E35" t="str">
            <v>VIC</v>
          </cell>
          <cell r="F35">
            <v>10806899.999999998</v>
          </cell>
        </row>
        <row r="36">
          <cell r="A36" t="str">
            <v>68 Hasler Rd, Herdsman</v>
          </cell>
          <cell r="B36">
            <v>1</v>
          </cell>
          <cell r="C36" t="str">
            <v>Industrial</v>
          </cell>
          <cell r="D36" t="str">
            <v>Business Park</v>
          </cell>
          <cell r="E36" t="str">
            <v>WA</v>
          </cell>
          <cell r="F36">
            <v>8000000</v>
          </cell>
        </row>
        <row r="37">
          <cell r="A37" t="str">
            <v>33 McDowell St, Welshpool</v>
          </cell>
          <cell r="B37">
            <v>1</v>
          </cell>
          <cell r="C37" t="str">
            <v>Industrial</v>
          </cell>
          <cell r="D37" t="str">
            <v>Distribution Centre</v>
          </cell>
          <cell r="E37" t="str">
            <v>WA</v>
          </cell>
          <cell r="F37">
            <v>0</v>
          </cell>
        </row>
      </sheetData>
      <sheetData sheetId="14" refreshError="1"/>
      <sheetData sheetId="15" refreshError="1">
        <row r="3">
          <cell r="A3" t="str">
            <v xml:space="preserve">3765 Atlanta Industrial Drive </v>
          </cell>
          <cell r="B3" t="str">
            <v>Atlanta, GA 30331</v>
          </cell>
          <cell r="C3">
            <v>0.8</v>
          </cell>
          <cell r="D3" t="str">
            <v>US Industrial</v>
          </cell>
          <cell r="E3" t="str">
            <v>Warehouse</v>
          </cell>
          <cell r="F3" t="str">
            <v>Distribution Centre</v>
          </cell>
          <cell r="G3" t="str">
            <v>US</v>
          </cell>
          <cell r="H3">
            <v>5214940.5292691067</v>
          </cell>
          <cell r="I3">
            <v>3659323.7693881318</v>
          </cell>
          <cell r="J3">
            <v>4574.1547117351647</v>
          </cell>
          <cell r="K3">
            <v>4.5094128067127938E-3</v>
          </cell>
          <cell r="N3">
            <v>161965</v>
          </cell>
          <cell r="O3">
            <v>15047.040873600001</v>
          </cell>
          <cell r="P3">
            <v>12037.632698880001</v>
          </cell>
          <cell r="Q3">
            <v>41623.53481728</v>
          </cell>
          <cell r="R3">
            <v>0.36150319620027138</v>
          </cell>
          <cell r="T3">
            <v>1</v>
          </cell>
          <cell r="U3">
            <v>448032</v>
          </cell>
        </row>
        <row r="4">
          <cell r="A4" t="str">
            <v>7100 Highlands Parkway</v>
          </cell>
          <cell r="B4" t="str">
            <v>Smyrna, GA 30082-4859</v>
          </cell>
          <cell r="C4">
            <v>0.8</v>
          </cell>
          <cell r="D4" t="str">
            <v>US Industrial</v>
          </cell>
          <cell r="E4" t="str">
            <v>Flex</v>
          </cell>
          <cell r="F4" t="str">
            <v>Business Park</v>
          </cell>
          <cell r="G4" t="str">
            <v>US</v>
          </cell>
          <cell r="H4">
            <v>15683446.997658024</v>
          </cell>
          <cell r="I4">
            <v>11005074.758256635</v>
          </cell>
          <cell r="J4">
            <v>13756.343447820793</v>
          </cell>
          <cell r="K4">
            <v>1.3561638210005151E-2</v>
          </cell>
          <cell r="N4">
            <v>150000</v>
          </cell>
          <cell r="O4">
            <v>13935.456</v>
          </cell>
          <cell r="P4">
            <v>11148.364800000001</v>
          </cell>
          <cell r="Q4">
            <v>101171.41056</v>
          </cell>
          <cell r="R4">
            <v>0.13774104683195593</v>
          </cell>
          <cell r="T4">
            <v>2</v>
          </cell>
          <cell r="U4">
            <v>1089000</v>
          </cell>
        </row>
        <row r="5">
          <cell r="A5" t="str">
            <v>300 Town Park Drive</v>
          </cell>
          <cell r="B5" t="str">
            <v>Kennesaw, GA 30144</v>
          </cell>
          <cell r="C5">
            <v>0.8</v>
          </cell>
          <cell r="D5" t="str">
            <v>US Industrial</v>
          </cell>
          <cell r="E5" t="str">
            <v>Flex</v>
          </cell>
          <cell r="F5" t="str">
            <v>Business Park</v>
          </cell>
          <cell r="G5" t="str">
            <v>US</v>
          </cell>
          <cell r="H5">
            <v>7098272.3237143457</v>
          </cell>
          <cell r="I5">
            <v>4980857.689550356</v>
          </cell>
          <cell r="J5">
            <v>6226.072111937945</v>
          </cell>
          <cell r="K5">
            <v>6.1379492138865554E-3</v>
          </cell>
          <cell r="N5">
            <v>121384</v>
          </cell>
          <cell r="O5">
            <v>11276.942607360001</v>
          </cell>
          <cell r="P5">
            <v>9021.5540858880013</v>
          </cell>
          <cell r="Q5">
            <v>40468.564224000002</v>
          </cell>
          <cell r="R5">
            <v>0.2786593204775023</v>
          </cell>
          <cell r="T5">
            <v>3</v>
          </cell>
          <cell r="U5">
            <v>435600</v>
          </cell>
        </row>
        <row r="6">
          <cell r="A6" t="str">
            <v>1000, 1100 &amp; 1200 Williams Drive</v>
          </cell>
          <cell r="B6" t="str">
            <v>Marietta, GA 30066</v>
          </cell>
          <cell r="C6">
            <v>0.8</v>
          </cell>
          <cell r="D6" t="str">
            <v>US Industrial</v>
          </cell>
          <cell r="E6" t="str">
            <v>Warehouse</v>
          </cell>
          <cell r="F6" t="str">
            <v>Distribution Centre</v>
          </cell>
          <cell r="G6" t="str">
            <v>US</v>
          </cell>
          <cell r="H6">
            <v>9999000.068830369</v>
          </cell>
          <cell r="I6">
            <v>7016298.3482982703</v>
          </cell>
          <cell r="J6">
            <v>8770.3729353728377</v>
          </cell>
          <cell r="K6">
            <v>8.6462383821326629E-3</v>
          </cell>
          <cell r="N6">
            <v>208320</v>
          </cell>
          <cell r="O6">
            <v>19353.561292800001</v>
          </cell>
          <cell r="P6">
            <v>15482.849034240002</v>
          </cell>
          <cell r="Q6">
            <v>57586.692568320002</v>
          </cell>
          <cell r="R6">
            <v>0.33607697246788781</v>
          </cell>
          <cell r="T6">
            <v>4</v>
          </cell>
          <cell r="U6">
            <v>619858</v>
          </cell>
        </row>
        <row r="7">
          <cell r="A7" t="str">
            <v>Stone Mountain:                                  5111 South Royal Atlanta Drive                            5151 South Atlanta Drive                               5116-5130 South Royal Atlanta Drive</v>
          </cell>
          <cell r="B7" t="str">
            <v>Tucker GA 30084 &amp; 30085 &amp; 30086 respectively</v>
          </cell>
          <cell r="C7">
            <v>0.8</v>
          </cell>
          <cell r="D7" t="str">
            <v>US Industrial</v>
          </cell>
          <cell r="E7" t="str">
            <v>Mixed Industrial</v>
          </cell>
          <cell r="F7" t="str">
            <v>Industrial Estate</v>
          </cell>
          <cell r="G7" t="str">
            <v>US</v>
          </cell>
          <cell r="H7">
            <v>7047019.4852828952</v>
          </cell>
          <cell r="I7">
            <v>4944893.5728230076</v>
          </cell>
          <cell r="J7">
            <v>6181.1169660287596</v>
          </cell>
          <cell r="K7">
            <v>6.0936303564219328E-3</v>
          </cell>
          <cell r="N7">
            <v>134163</v>
          </cell>
          <cell r="O7">
            <v>12464.15055552</v>
          </cell>
          <cell r="P7">
            <v>9971.3204444160001</v>
          </cell>
          <cell r="Q7">
            <v>26446.243881600003</v>
          </cell>
          <cell r="R7">
            <v>0.47130135422338537</v>
          </cell>
          <cell r="T7">
            <v>5</v>
          </cell>
          <cell r="U7">
            <v>284665</v>
          </cell>
        </row>
        <row r="8">
          <cell r="A8" t="str">
            <v>MD Food Park:                                     7951 Oceano Ave                                   7970 Tar Bay Drive</v>
          </cell>
          <cell r="B8" t="str">
            <v>Jessup MD  20794 &amp; 20795 respectively</v>
          </cell>
          <cell r="C8">
            <v>0.8</v>
          </cell>
          <cell r="D8" t="str">
            <v>US Industrial</v>
          </cell>
          <cell r="E8" t="str">
            <v>Warehouse</v>
          </cell>
          <cell r="F8" t="str">
            <v>Distribution Centre</v>
          </cell>
          <cell r="G8" t="str">
            <v>US</v>
          </cell>
          <cell r="H8">
            <v>20765424.408662077</v>
          </cell>
          <cell r="I8">
            <v>14571098.307558179</v>
          </cell>
          <cell r="J8">
            <v>18213.872884447723</v>
          </cell>
          <cell r="K8">
            <v>1.7956076438396352E-2</v>
          </cell>
          <cell r="N8">
            <v>453895</v>
          </cell>
          <cell r="O8">
            <v>42168.225340800003</v>
          </cell>
          <cell r="P8">
            <v>33734.580272640007</v>
          </cell>
          <cell r="Q8">
            <v>79844.495794560004</v>
          </cell>
          <cell r="R8">
            <v>0.52812939603625153</v>
          </cell>
          <cell r="T8">
            <v>6</v>
          </cell>
          <cell r="U8">
            <v>859439</v>
          </cell>
        </row>
        <row r="9">
          <cell r="A9" t="str">
            <v>West Nursery:                                       1015 &amp; 1025 West Nursery Road</v>
          </cell>
          <cell r="B9" t="str">
            <v>Linthicum MD 21090 &amp; 21091 respectively</v>
          </cell>
          <cell r="C9">
            <v>0.8</v>
          </cell>
          <cell r="D9" t="str">
            <v>US Industrial</v>
          </cell>
          <cell r="E9" t="str">
            <v>Mixed Industrial</v>
          </cell>
          <cell r="F9" t="str">
            <v>Industrial Estate</v>
          </cell>
          <cell r="G9" t="str">
            <v>US</v>
          </cell>
          <cell r="H9">
            <v>7615443.0041479319</v>
          </cell>
          <cell r="I9">
            <v>5343756.3560106037</v>
          </cell>
          <cell r="J9">
            <v>6679.6954450132544</v>
          </cell>
          <cell r="K9">
            <v>6.585152029817889E-3</v>
          </cell>
          <cell r="N9">
            <v>88141</v>
          </cell>
          <cell r="O9">
            <v>8188.5668486400009</v>
          </cell>
          <cell r="P9">
            <v>6550.8534789120013</v>
          </cell>
          <cell r="Q9">
            <v>31565.480094720002</v>
          </cell>
          <cell r="R9">
            <v>0.2594152480516117</v>
          </cell>
          <cell r="T9">
            <v>7</v>
          </cell>
          <cell r="U9">
            <v>339768</v>
          </cell>
        </row>
        <row r="10">
          <cell r="A10" t="str">
            <v>Cabot Techs:                                         991 &amp; 989 Corporate BlvD</v>
          </cell>
          <cell r="B10" t="str">
            <v xml:space="preserve">Linthicum MD 21090-2227 </v>
          </cell>
          <cell r="C10">
            <v>0.8</v>
          </cell>
          <cell r="D10" t="str">
            <v>US Industrial</v>
          </cell>
          <cell r="E10" t="str">
            <v>Flex</v>
          </cell>
          <cell r="F10" t="str">
            <v>Business Park</v>
          </cell>
          <cell r="G10" t="str">
            <v>US</v>
          </cell>
          <cell r="H10">
            <v>22710954.131589361</v>
          </cell>
          <cell r="I10">
            <v>15936276.514136255</v>
          </cell>
          <cell r="J10">
            <v>19920.34564267032</v>
          </cell>
          <cell r="K10">
            <v>1.9638396035171948E-2</v>
          </cell>
          <cell r="N10">
            <v>130656</v>
          </cell>
          <cell r="O10">
            <v>12138.33959424</v>
          </cell>
          <cell r="P10">
            <v>9710.6716753920009</v>
          </cell>
          <cell r="Q10">
            <v>42370.568161920004</v>
          </cell>
          <cell r="R10">
            <v>0.28648045378700338</v>
          </cell>
          <cell r="T10">
            <v>8</v>
          </cell>
          <cell r="U10">
            <v>456073</v>
          </cell>
        </row>
        <row r="11">
          <cell r="A11" t="str">
            <v xml:space="preserve">9112 Guilford Road        </v>
          </cell>
          <cell r="B11" t="str">
            <v>Columbia  MD 21046-1803</v>
          </cell>
          <cell r="C11">
            <v>0.8</v>
          </cell>
          <cell r="D11" t="str">
            <v>US Industrial</v>
          </cell>
          <cell r="E11" t="str">
            <v>Flex</v>
          </cell>
          <cell r="F11" t="str">
            <v>Business Park</v>
          </cell>
          <cell r="G11" t="str">
            <v>US</v>
          </cell>
          <cell r="H11">
            <v>8955430.525865756</v>
          </cell>
          <cell r="I11">
            <v>6284025.6000000006</v>
          </cell>
          <cell r="J11">
            <v>7855.0320000000002</v>
          </cell>
          <cell r="K11">
            <v>7.7438530461296853E-3</v>
          </cell>
          <cell r="N11">
            <v>55032</v>
          </cell>
          <cell r="O11">
            <v>5112.6400972800002</v>
          </cell>
          <cell r="P11">
            <v>4090.1120778240002</v>
          </cell>
          <cell r="Q11">
            <v>19222.568006400001</v>
          </cell>
          <cell r="R11">
            <v>0.26597071190372623</v>
          </cell>
          <cell r="T11">
            <v>9</v>
          </cell>
          <cell r="U11">
            <v>206910</v>
          </cell>
        </row>
        <row r="12">
          <cell r="A12" t="str">
            <v xml:space="preserve">8155 Stayton Drive        </v>
          </cell>
          <cell r="B12" t="str">
            <v>Jessup MD 20794-9636</v>
          </cell>
          <cell r="C12">
            <v>0.8</v>
          </cell>
          <cell r="D12" t="str">
            <v>US Industrial</v>
          </cell>
          <cell r="E12" t="str">
            <v>Mixed Industrial</v>
          </cell>
          <cell r="F12" t="str">
            <v>Industrial Estate</v>
          </cell>
          <cell r="G12" t="str">
            <v>US</v>
          </cell>
          <cell r="H12">
            <v>7434803.3354715342</v>
          </cell>
          <cell r="I12">
            <v>5217001.5005003754</v>
          </cell>
          <cell r="J12">
            <v>6521.2518756254685</v>
          </cell>
          <cell r="K12">
            <v>6.4289510471301978E-3</v>
          </cell>
          <cell r="N12">
            <v>125666</v>
          </cell>
          <cell r="O12">
            <v>11674.753424640001</v>
          </cell>
          <cell r="P12">
            <v>9339.8027397120004</v>
          </cell>
          <cell r="Q12">
            <v>36182.946988800002</v>
          </cell>
          <cell r="R12">
            <v>0.32265899812565796</v>
          </cell>
          <cell r="T12">
            <v>10</v>
          </cell>
          <cell r="U12">
            <v>389470</v>
          </cell>
        </row>
        <row r="13">
          <cell r="A13" t="str">
            <v>Patuxent Range Road:                                    8332 Bristol Court                            8306 Patuxent Range Road</v>
          </cell>
          <cell r="B13" t="str">
            <v>Jessup MD 20794-9365 &amp; 20794-8609 respectively</v>
          </cell>
          <cell r="C13">
            <v>0.8</v>
          </cell>
          <cell r="D13" t="str">
            <v>US Industrial</v>
          </cell>
          <cell r="E13" t="str">
            <v>Flex</v>
          </cell>
          <cell r="F13" t="str">
            <v>Business Park</v>
          </cell>
          <cell r="G13" t="str">
            <v>US</v>
          </cell>
          <cell r="H13">
            <v>12273630.139363142</v>
          </cell>
          <cell r="I13">
            <v>8612406.2687911168</v>
          </cell>
          <cell r="J13">
            <v>10765.507835988896</v>
          </cell>
          <cell r="K13">
            <v>1.0613134440299621E-2</v>
          </cell>
          <cell r="N13">
            <v>151863</v>
          </cell>
          <cell r="O13">
            <v>14108.534363520001</v>
          </cell>
          <cell r="P13">
            <v>11286.827490816002</v>
          </cell>
          <cell r="Q13">
            <v>36947.81771712</v>
          </cell>
          <cell r="R13">
            <v>0.3818502752053668</v>
          </cell>
          <cell r="T13">
            <v>11</v>
          </cell>
          <cell r="U13">
            <v>397703</v>
          </cell>
        </row>
        <row r="14">
          <cell r="A14" t="str">
            <v>8350 &amp; 8351 Bristol Court</v>
          </cell>
          <cell r="B14" t="str">
            <v>Jessup MD 20794-9756 &amp; 20794-9678</v>
          </cell>
          <cell r="C14">
            <v>0.8</v>
          </cell>
          <cell r="D14" t="str">
            <v>US Industrial</v>
          </cell>
          <cell r="E14" t="str">
            <v>Warehouse</v>
          </cell>
          <cell r="F14" t="str">
            <v>Distribution Centre</v>
          </cell>
          <cell r="G14" t="str">
            <v>US</v>
          </cell>
          <cell r="H14">
            <v>10333535.968282089</v>
          </cell>
          <cell r="I14">
            <v>7251042.1889435416</v>
          </cell>
          <cell r="J14">
            <v>9063.8027361794266</v>
          </cell>
          <cell r="K14">
            <v>8.9355150212095426E-3</v>
          </cell>
          <cell r="N14">
            <v>133071</v>
          </cell>
          <cell r="O14">
            <v>12362.700435840001</v>
          </cell>
          <cell r="P14">
            <v>9890.1603486720014</v>
          </cell>
          <cell r="Q14">
            <v>42937.183802880005</v>
          </cell>
          <cell r="R14">
            <v>0.28792527457310263</v>
          </cell>
          <cell r="T14">
            <v>12</v>
          </cell>
          <cell r="U14">
            <v>462172</v>
          </cell>
        </row>
        <row r="15">
          <cell r="A15" t="str">
            <v>NE Baltimore:                                    21 &amp; 23 Fontana Lane</v>
          </cell>
          <cell r="B15" t="str">
            <v>Baltimore MD 21237 &amp; 21237 respectively</v>
          </cell>
          <cell r="C15">
            <v>0.8</v>
          </cell>
          <cell r="D15" t="str">
            <v>US Industrial</v>
          </cell>
          <cell r="E15" t="str">
            <v>Mixed Industrial</v>
          </cell>
          <cell r="F15" t="str">
            <v>Industrial Estate</v>
          </cell>
          <cell r="G15" t="str">
            <v>US</v>
          </cell>
          <cell r="H15">
            <v>7760195.3410131503</v>
          </cell>
          <cell r="I15">
            <v>5445329.0707889274</v>
          </cell>
          <cell r="J15">
            <v>6806.6613384861594</v>
          </cell>
          <cell r="K15">
            <v>6.7103208669308037E-3</v>
          </cell>
          <cell r="N15">
            <v>108754</v>
          </cell>
          <cell r="O15">
            <v>10103.57721216</v>
          </cell>
          <cell r="P15">
            <v>8082.8617697280006</v>
          </cell>
          <cell r="Q15">
            <v>28327.994956800001</v>
          </cell>
          <cell r="R15">
            <v>0.3566640430276794</v>
          </cell>
          <cell r="T15">
            <v>13</v>
          </cell>
          <cell r="U15">
            <v>304920</v>
          </cell>
        </row>
        <row r="16">
          <cell r="A16" t="str">
            <v>10 Kenwood Circle</v>
          </cell>
          <cell r="B16" t="str">
            <v>Franklin MA 2038</v>
          </cell>
          <cell r="C16">
            <v>0.8</v>
          </cell>
          <cell r="D16" t="str">
            <v>US Industrial</v>
          </cell>
          <cell r="E16" t="str">
            <v>Warehouse</v>
          </cell>
          <cell r="F16" t="str">
            <v>Distribution Centre</v>
          </cell>
          <cell r="G16" t="str">
            <v>US</v>
          </cell>
          <cell r="H16">
            <v>11664116.151717478</v>
          </cell>
          <cell r="I16">
            <v>8184710.3036601543</v>
          </cell>
          <cell r="J16">
            <v>10230.887879575193</v>
          </cell>
          <cell r="K16">
            <v>1.0086081415181967E-2</v>
          </cell>
          <cell r="N16">
            <v>153369</v>
          </cell>
          <cell r="O16">
            <v>14248.446341760002</v>
          </cell>
          <cell r="P16">
            <v>11398.757073408002</v>
          </cell>
          <cell r="Q16">
            <v>46862.615952</v>
          </cell>
          <cell r="R16">
            <v>0.30404718243544632</v>
          </cell>
          <cell r="T16">
            <v>14</v>
          </cell>
          <cell r="U16">
            <v>504425</v>
          </cell>
        </row>
        <row r="17">
          <cell r="A17" t="str">
            <v>Commerce Park:                                  11517 Cordage Street                               10900 S. Commerce Road</v>
          </cell>
          <cell r="B17" t="str">
            <v>Charlotte NC 28273 &amp; 28275</v>
          </cell>
          <cell r="C17">
            <v>0.8</v>
          </cell>
          <cell r="D17" t="str">
            <v>US Industrial</v>
          </cell>
          <cell r="E17" t="str">
            <v>Warehouse</v>
          </cell>
          <cell r="F17" t="str">
            <v>Distribution Centre</v>
          </cell>
          <cell r="G17" t="str">
            <v>US</v>
          </cell>
          <cell r="H17">
            <v>7695247.445629945</v>
          </cell>
          <cell r="I17">
            <v>5399755.1325985324</v>
          </cell>
          <cell r="J17">
            <v>6749.6939157481647</v>
          </cell>
          <cell r="K17">
            <v>6.6541597526158305E-3</v>
          </cell>
          <cell r="N17">
            <v>192640</v>
          </cell>
          <cell r="O17">
            <v>17896.841625600002</v>
          </cell>
          <cell r="P17">
            <v>14317.473300480002</v>
          </cell>
          <cell r="Q17">
            <v>45757.813000320006</v>
          </cell>
          <cell r="R17">
            <v>0.39112100102937264</v>
          </cell>
          <cell r="T17">
            <v>15</v>
          </cell>
          <cell r="U17">
            <v>492533</v>
          </cell>
        </row>
        <row r="18">
          <cell r="A18" t="str">
            <v>9900 Brookford Street</v>
          </cell>
          <cell r="B18" t="str">
            <v>Charlotte NC 28274</v>
          </cell>
          <cell r="C18">
            <v>0.8</v>
          </cell>
          <cell r="D18" t="str">
            <v>US Industrial</v>
          </cell>
          <cell r="E18" t="str">
            <v>Warehouse</v>
          </cell>
          <cell r="F18" t="str">
            <v>Distribution Centre</v>
          </cell>
          <cell r="G18" t="str">
            <v>US</v>
          </cell>
          <cell r="H18">
            <v>4246783.4666310642</v>
          </cell>
          <cell r="I18">
            <v>2979967.9585350174</v>
          </cell>
          <cell r="J18">
            <v>3724.9599481687715</v>
          </cell>
          <cell r="K18">
            <v>3.6722374194449897E-3</v>
          </cell>
          <cell r="N18">
            <v>122000</v>
          </cell>
          <cell r="O18">
            <v>11334.170880000001</v>
          </cell>
          <cell r="P18">
            <v>9067.3367040000012</v>
          </cell>
          <cell r="Q18">
            <v>43859.803893120006</v>
          </cell>
          <cell r="R18">
            <v>0.25841818416743806</v>
          </cell>
          <cell r="T18">
            <v>16</v>
          </cell>
          <cell r="U18">
            <v>472103</v>
          </cell>
        </row>
        <row r="19">
          <cell r="A19" t="str">
            <v>3552 &amp; 3520 &amp; 3550 &amp; 3600 Westinghouse</v>
          </cell>
          <cell r="B19" t="str">
            <v>Charlotte NC 28273</v>
          </cell>
          <cell r="C19">
            <v>0.8</v>
          </cell>
          <cell r="D19" t="str">
            <v>US Industrial</v>
          </cell>
          <cell r="E19" t="str">
            <v>Warehouse</v>
          </cell>
          <cell r="F19" t="str">
            <v>Distribution Centre</v>
          </cell>
          <cell r="G19" t="str">
            <v>US</v>
          </cell>
          <cell r="H19">
            <v>20914899.942502264</v>
          </cell>
          <cell r="I19">
            <v>14675985.289653838</v>
          </cell>
          <cell r="J19">
            <v>18344.981612067299</v>
          </cell>
          <cell r="K19">
            <v>1.8085329472598E-2</v>
          </cell>
          <cell r="N19">
            <v>568536</v>
          </cell>
          <cell r="O19">
            <v>52818.722749440007</v>
          </cell>
          <cell r="P19">
            <v>42254.97819955201</v>
          </cell>
          <cell r="Q19">
            <v>125945.58552768001</v>
          </cell>
          <cell r="R19">
            <v>0.41937732496254609</v>
          </cell>
          <cell r="T19">
            <v>17</v>
          </cell>
          <cell r="U19">
            <v>1355667</v>
          </cell>
        </row>
        <row r="20">
          <cell r="A20" t="str">
            <v>Airport Exchange</v>
          </cell>
          <cell r="B20" t="str">
            <v>Erlanger, KY 41042</v>
          </cell>
          <cell r="C20">
            <v>0.8</v>
          </cell>
          <cell r="D20" t="str">
            <v>US Industrial</v>
          </cell>
          <cell r="E20" t="str">
            <v>Warehouse</v>
          </cell>
          <cell r="F20" t="str">
            <v>Distribution Centre</v>
          </cell>
          <cell r="G20" t="str">
            <v>US</v>
          </cell>
          <cell r="H20">
            <v>4211853.7440377837</v>
          </cell>
          <cell r="I20">
            <v>2955457.7721913126</v>
          </cell>
          <cell r="J20">
            <v>3694.3222152391409</v>
          </cell>
          <cell r="K20">
            <v>3.6420333284274574E-3</v>
          </cell>
          <cell r="N20">
            <v>67749</v>
          </cell>
          <cell r="O20">
            <v>6294.0880569600004</v>
          </cell>
          <cell r="P20">
            <v>5035.2704455680005</v>
          </cell>
          <cell r="Q20">
            <v>23067.08160768</v>
          </cell>
          <cell r="R20">
            <v>0.27286018075491758</v>
          </cell>
          <cell r="T20">
            <v>18</v>
          </cell>
          <cell r="U20">
            <v>248292</v>
          </cell>
        </row>
        <row r="21">
          <cell r="A21" t="str">
            <v>7453 &amp; 7455 Empire Drive</v>
          </cell>
          <cell r="B21" t="str">
            <v>Florence KY 41042-44</v>
          </cell>
          <cell r="C21">
            <v>0.8</v>
          </cell>
          <cell r="D21" t="str">
            <v>US Industrial</v>
          </cell>
          <cell r="E21" t="str">
            <v>Warehouse</v>
          </cell>
          <cell r="F21" t="str">
            <v>Distribution Centre</v>
          </cell>
          <cell r="G21" t="str">
            <v>US</v>
          </cell>
          <cell r="H21">
            <v>5891419.4992715009</v>
          </cell>
          <cell r="I21">
            <v>4134009.0626388118</v>
          </cell>
          <cell r="J21">
            <v>5167.5113282985149</v>
          </cell>
          <cell r="K21">
            <v>5.0943711420340628E-3</v>
          </cell>
          <cell r="N21">
            <v>196932</v>
          </cell>
          <cell r="O21">
            <v>18295.581473280003</v>
          </cell>
          <cell r="P21">
            <v>14636.465178624003</v>
          </cell>
          <cell r="Q21">
            <v>120596.41429056</v>
          </cell>
          <cell r="R21">
            <v>0.15170916632064518</v>
          </cell>
          <cell r="T21">
            <v>19</v>
          </cell>
          <cell r="U21">
            <v>1298089</v>
          </cell>
        </row>
        <row r="22">
          <cell r="A22" t="str">
            <v>1910 International Way</v>
          </cell>
          <cell r="B22" t="str">
            <v>Hebron KY 41048</v>
          </cell>
          <cell r="C22">
            <v>0.8</v>
          </cell>
          <cell r="D22" t="str">
            <v>US Industrial</v>
          </cell>
          <cell r="E22" t="str">
            <v>Mixed Industrial</v>
          </cell>
          <cell r="F22" t="str">
            <v>Industrial Estate</v>
          </cell>
          <cell r="G22" t="str">
            <v>US</v>
          </cell>
          <cell r="H22">
            <v>10639552.314767629</v>
          </cell>
          <cell r="I22">
            <v>7465773.8592724446</v>
          </cell>
          <cell r="J22">
            <v>9332.2173240905558</v>
          </cell>
          <cell r="K22">
            <v>9.2001305089912909E-3</v>
          </cell>
          <cell r="N22">
            <v>300000</v>
          </cell>
          <cell r="O22">
            <v>27870.912</v>
          </cell>
          <cell r="P22">
            <v>22296.729600000002</v>
          </cell>
          <cell r="Q22">
            <v>42087.30679296</v>
          </cell>
          <cell r="R22">
            <v>0.66221657130748035</v>
          </cell>
          <cell r="T22">
            <v>20</v>
          </cell>
          <cell r="U22">
            <v>453024</v>
          </cell>
        </row>
        <row r="23">
          <cell r="A23" t="str">
            <v>7930 &amp; 7940 Kentucky Drive</v>
          </cell>
          <cell r="B23" t="str">
            <v>Florence KY 41042</v>
          </cell>
          <cell r="C23">
            <v>0.8</v>
          </cell>
          <cell r="D23" t="str">
            <v>US Industrial</v>
          </cell>
          <cell r="E23" t="str">
            <v>Mixed Industrial</v>
          </cell>
          <cell r="F23" t="str">
            <v>Industrial Estate</v>
          </cell>
          <cell r="G23" t="str">
            <v>US</v>
          </cell>
          <cell r="H23">
            <v>12048035.480848728</v>
          </cell>
          <cell r="I23">
            <v>8454106.4969115518</v>
          </cell>
          <cell r="J23">
            <v>10567.633121139439</v>
          </cell>
          <cell r="K23">
            <v>1.0418060414714618E-2</v>
          </cell>
          <cell r="N23">
            <v>347377</v>
          </cell>
          <cell r="O23">
            <v>32272.379326080001</v>
          </cell>
          <cell r="P23">
            <v>25817.903460864003</v>
          </cell>
          <cell r="Q23">
            <v>112097.92290048001</v>
          </cell>
          <cell r="R23">
            <v>0.28789453444852198</v>
          </cell>
          <cell r="T23">
            <v>21</v>
          </cell>
          <cell r="U23">
            <v>1206612</v>
          </cell>
        </row>
        <row r="24">
          <cell r="A24" t="str">
            <v>5 &amp; 11 Spiral Drive</v>
          </cell>
          <cell r="B24" t="str">
            <v>Florence KY 41042</v>
          </cell>
          <cell r="C24">
            <v>0.8</v>
          </cell>
          <cell r="D24" t="str">
            <v>US Industrial</v>
          </cell>
          <cell r="E24" t="str">
            <v>Flex</v>
          </cell>
          <cell r="F24" t="str">
            <v>Business Park</v>
          </cell>
          <cell r="G24" t="str">
            <v>US</v>
          </cell>
          <cell r="H24">
            <v>5746639.8385623284</v>
          </cell>
          <cell r="I24">
            <v>4032417.1747191856</v>
          </cell>
          <cell r="J24">
            <v>5040.5214683989816</v>
          </cell>
          <cell r="K24">
            <v>4.9691786777117559E-3</v>
          </cell>
          <cell r="N24">
            <v>61555</v>
          </cell>
          <cell r="O24">
            <v>5718.6466272000007</v>
          </cell>
          <cell r="P24">
            <v>4574.9173017600006</v>
          </cell>
          <cell r="Q24">
            <v>24078.79571328</v>
          </cell>
          <cell r="R24">
            <v>0.23749720273784444</v>
          </cell>
          <cell r="T24">
            <v>22</v>
          </cell>
          <cell r="U24">
            <v>259182</v>
          </cell>
        </row>
        <row r="25">
          <cell r="A25" t="str">
            <v>3368 &amp; 3370 &amp; 3372 Turfway Road</v>
          </cell>
          <cell r="B25" t="str">
            <v>Erlanger KY 41018</v>
          </cell>
          <cell r="C25">
            <v>0.8</v>
          </cell>
          <cell r="D25" t="str">
            <v>US Industrial</v>
          </cell>
          <cell r="E25" t="str">
            <v>Mixed Industrial</v>
          </cell>
          <cell r="F25" t="str">
            <v>Industrial Estate</v>
          </cell>
          <cell r="G25" t="str">
            <v>US</v>
          </cell>
          <cell r="H25">
            <v>5244259.5058839358</v>
          </cell>
          <cell r="I25">
            <v>3679896.8952787579</v>
          </cell>
          <cell r="J25">
            <v>4599.8711190984477</v>
          </cell>
          <cell r="K25">
            <v>4.5347652278736076E-3</v>
          </cell>
          <cell r="N25">
            <v>111946</v>
          </cell>
          <cell r="O25">
            <v>10400.12371584</v>
          </cell>
          <cell r="P25">
            <v>8320.0989726719999</v>
          </cell>
          <cell r="Q25">
            <v>48562.277068800002</v>
          </cell>
          <cell r="R25">
            <v>0.21416054484236302</v>
          </cell>
          <cell r="T25">
            <v>23</v>
          </cell>
          <cell r="U25">
            <v>522720</v>
          </cell>
        </row>
        <row r="26">
          <cell r="A26" t="str">
            <v>124 Commerce</v>
          </cell>
          <cell r="B26" t="str">
            <v>Loveland OH 45140</v>
          </cell>
          <cell r="C26">
            <v>0.8</v>
          </cell>
          <cell r="D26" t="str">
            <v>US Industrial</v>
          </cell>
          <cell r="E26" t="str">
            <v>Warehouse</v>
          </cell>
          <cell r="F26" t="str">
            <v>Distribution Centre</v>
          </cell>
          <cell r="G26" t="str">
            <v>US</v>
          </cell>
          <cell r="H26">
            <v>2433632.6065270058</v>
          </cell>
          <cell r="I26">
            <v>1707680</v>
          </cell>
          <cell r="J26">
            <v>2134.6</v>
          </cell>
          <cell r="K26">
            <v>2.10438718929069E-3</v>
          </cell>
          <cell r="N26">
            <v>34600</v>
          </cell>
          <cell r="O26">
            <v>3214.4451840000002</v>
          </cell>
          <cell r="P26">
            <v>2571.5561472000004</v>
          </cell>
          <cell r="Q26">
            <v>17401.482616320001</v>
          </cell>
          <cell r="R26">
            <v>0.18472248916223546</v>
          </cell>
          <cell r="T26">
            <v>24</v>
          </cell>
          <cell r="U26">
            <v>187308</v>
          </cell>
        </row>
        <row r="27">
          <cell r="A27" t="str">
            <v>Kenwood Road</v>
          </cell>
          <cell r="B27" t="str">
            <v>Cincinnati OH 45242</v>
          </cell>
          <cell r="C27">
            <v>0.8</v>
          </cell>
          <cell r="D27" t="str">
            <v>US Industrial</v>
          </cell>
          <cell r="E27" t="str">
            <v>Warehouse</v>
          </cell>
          <cell r="F27" t="str">
            <v>Distribution Centre</v>
          </cell>
          <cell r="G27" t="str">
            <v>US</v>
          </cell>
          <cell r="H27">
            <v>19453881.313721444</v>
          </cell>
          <cell r="I27">
            <v>13650788.517838337</v>
          </cell>
          <cell r="J27">
            <v>17063.485647297919</v>
          </cell>
          <cell r="K27">
            <v>1.6821971610990021E-2</v>
          </cell>
          <cell r="N27">
            <v>770055</v>
          </cell>
          <cell r="O27">
            <v>71540.450467200004</v>
          </cell>
          <cell r="P27">
            <v>57232.360373760006</v>
          </cell>
          <cell r="Q27">
            <v>164302.37074944002</v>
          </cell>
          <cell r="R27">
            <v>0.43541946559187938</v>
          </cell>
          <cell r="T27">
            <v>25</v>
          </cell>
          <cell r="U27">
            <v>1768536</v>
          </cell>
        </row>
        <row r="28">
          <cell r="A28" t="str">
            <v>Lake Forest Drive</v>
          </cell>
          <cell r="B28" t="str">
            <v>Cincinnati OH 45242</v>
          </cell>
          <cell r="C28">
            <v>0.8</v>
          </cell>
          <cell r="D28" t="str">
            <v>US Industrial</v>
          </cell>
          <cell r="E28" t="str">
            <v>Warehouse</v>
          </cell>
          <cell r="F28" t="str">
            <v>Distribution Centre</v>
          </cell>
          <cell r="G28" t="str">
            <v>US</v>
          </cell>
          <cell r="H28">
            <v>12707338.346911388</v>
          </cell>
          <cell r="I28">
            <v>8916739.3180277199</v>
          </cell>
          <cell r="J28">
            <v>11145.92414753465</v>
          </cell>
          <cell r="K28">
            <v>1.0988166395988789E-2</v>
          </cell>
          <cell r="N28">
            <v>417009</v>
          </cell>
          <cell r="O28">
            <v>38741.403807360002</v>
          </cell>
          <cell r="P28">
            <v>30993.123045888002</v>
          </cell>
          <cell r="Q28">
            <v>93158.616263040007</v>
          </cell>
          <cell r="R28">
            <v>0.41586495550739916</v>
          </cell>
          <cell r="T28">
            <v>26</v>
          </cell>
          <cell r="U28">
            <v>1002751</v>
          </cell>
        </row>
        <row r="29">
          <cell r="A29" t="str">
            <v>World Park</v>
          </cell>
          <cell r="B29" t="str">
            <v>Cincinnati OH 45246</v>
          </cell>
          <cell r="C29">
            <v>0.8</v>
          </cell>
          <cell r="D29" t="str">
            <v>US Industrial</v>
          </cell>
          <cell r="E29" t="str">
            <v>Warehouse</v>
          </cell>
          <cell r="F29" t="str">
            <v>Distribution Centre</v>
          </cell>
          <cell r="G29" t="str">
            <v>US</v>
          </cell>
          <cell r="H29">
            <v>12231689.783080647</v>
          </cell>
          <cell r="I29">
            <v>8582976.7207876891</v>
          </cell>
          <cell r="J29">
            <v>10728.720900984612</v>
          </cell>
          <cell r="K29">
            <v>1.0576868182098419E-2</v>
          </cell>
          <cell r="N29">
            <v>396800</v>
          </cell>
          <cell r="O29">
            <v>36863.926272000004</v>
          </cell>
          <cell r="P29">
            <v>29491.141017600006</v>
          </cell>
          <cell r="Q29">
            <v>94817.86455744</v>
          </cell>
          <cell r="R29">
            <v>0.38878671697639944</v>
          </cell>
          <cell r="T29">
            <v>27</v>
          </cell>
          <cell r="U29">
            <v>1020611</v>
          </cell>
        </row>
        <row r="30">
          <cell r="A30" t="str">
            <v>Equity/Westbelt/Dividend:                       4401 Equity Drive                                  1614-1634 Westbelt Drive                       1901-1919 Dividend Drive                          1999 Westbelt Drive                               4343 Equi</v>
          </cell>
          <cell r="B30" t="str">
            <v>Columbus OH                                              43228-3856                            43228-3810                        43228-3849                         43228-3815               43228-3842</v>
          </cell>
          <cell r="C30">
            <v>0.8</v>
          </cell>
          <cell r="D30" t="str">
            <v>US Industrial</v>
          </cell>
          <cell r="E30" t="str">
            <v>Mixed Industrial</v>
          </cell>
          <cell r="F30" t="str">
            <v>Industrial Estate</v>
          </cell>
          <cell r="G30" t="str">
            <v>US</v>
          </cell>
          <cell r="H30">
            <v>37811440.911779732</v>
          </cell>
          <cell r="I30">
            <v>26532288.087795835</v>
          </cell>
          <cell r="J30">
            <v>33165.36010974479</v>
          </cell>
          <cell r="K30">
            <v>3.2695942538723606E-2</v>
          </cell>
          <cell r="N30">
            <v>919690</v>
          </cell>
          <cell r="O30">
            <v>85441.99685760001</v>
          </cell>
          <cell r="P30">
            <v>68353.597486080005</v>
          </cell>
          <cell r="Q30">
            <v>226381.20401088003</v>
          </cell>
          <cell r="R30">
            <v>0.37742531333782292</v>
          </cell>
          <cell r="T30">
            <v>28</v>
          </cell>
          <cell r="U30">
            <v>2436747</v>
          </cell>
        </row>
        <row r="31">
          <cell r="A31" t="str">
            <v xml:space="preserve">2700 International Street </v>
          </cell>
          <cell r="B31" t="str">
            <v>Columbus OH 43228-4620</v>
          </cell>
          <cell r="C31">
            <v>0.8</v>
          </cell>
          <cell r="D31" t="str">
            <v>US Industrial</v>
          </cell>
          <cell r="E31" t="str">
            <v>Mixed Industrial</v>
          </cell>
          <cell r="F31" t="str">
            <v>Industrial Estate</v>
          </cell>
          <cell r="G31" t="str">
            <v>US</v>
          </cell>
          <cell r="H31">
            <v>2983020.4359398629</v>
          </cell>
          <cell r="I31">
            <v>2093185.4398990017</v>
          </cell>
          <cell r="J31">
            <v>2616.4817998737522</v>
          </cell>
          <cell r="K31">
            <v>2.5794485058870846E-3</v>
          </cell>
          <cell r="N31">
            <v>152800</v>
          </cell>
          <cell r="O31">
            <v>14195.584512000001</v>
          </cell>
          <cell r="P31">
            <v>11356.467609600002</v>
          </cell>
          <cell r="Q31">
            <v>50261.938185600004</v>
          </cell>
          <cell r="R31">
            <v>0.28243209522841328</v>
          </cell>
          <cell r="T31">
            <v>29</v>
          </cell>
          <cell r="U31">
            <v>541015</v>
          </cell>
        </row>
        <row r="32">
          <cell r="A32" t="str">
            <v xml:space="preserve">3800 Twin Creeks Drive    </v>
          </cell>
          <cell r="B32" t="str">
            <v>Columbus OH 43204-5046</v>
          </cell>
          <cell r="C32">
            <v>0.8</v>
          </cell>
          <cell r="D32" t="str">
            <v>US Industrial</v>
          </cell>
          <cell r="E32" t="str">
            <v>Mixed Industrial</v>
          </cell>
          <cell r="F32" t="str">
            <v>Industrial Estate</v>
          </cell>
          <cell r="G32" t="str">
            <v>US</v>
          </cell>
          <cell r="H32">
            <v>5046277.8072887193</v>
          </cell>
          <cell r="I32">
            <v>3540973.1373744942</v>
          </cell>
          <cell r="J32">
            <v>4426.216421718118</v>
          </cell>
          <cell r="K32">
            <v>4.3635684132351188E-3</v>
          </cell>
          <cell r="N32">
            <v>176000</v>
          </cell>
          <cell r="O32">
            <v>16350.93504</v>
          </cell>
          <cell r="P32">
            <v>13080.748032000001</v>
          </cell>
          <cell r="Q32">
            <v>39659.192939520006</v>
          </cell>
          <cell r="R32">
            <v>0.41228612657184088</v>
          </cell>
          <cell r="T32">
            <v>30</v>
          </cell>
          <cell r="U32">
            <v>426888</v>
          </cell>
        </row>
        <row r="33">
          <cell r="A33" t="str">
            <v>SE Columbus:                                       2550 John Glenn Ave                             2626 Port Road</v>
          </cell>
          <cell r="B33" t="str">
            <v>Columbus OH 43217-1188 and 43217-1136 respectively</v>
          </cell>
          <cell r="C33">
            <v>0.8</v>
          </cell>
          <cell r="D33" t="str">
            <v>US Industrial</v>
          </cell>
          <cell r="E33" t="str">
            <v>Warehouse</v>
          </cell>
          <cell r="F33" t="str">
            <v>Distribution Centre</v>
          </cell>
          <cell r="G33" t="str">
            <v>US</v>
          </cell>
          <cell r="H33">
            <v>13717487.940464508</v>
          </cell>
          <cell r="I33">
            <v>9625561.2878239453</v>
          </cell>
          <cell r="J33">
            <v>12031.951609779931</v>
          </cell>
          <cell r="K33">
            <v>1.186165315740016E-2</v>
          </cell>
          <cell r="N33">
            <v>361109</v>
          </cell>
          <cell r="O33">
            <v>33548.123871360003</v>
          </cell>
          <cell r="P33">
            <v>26838.499097088003</v>
          </cell>
          <cell r="Q33">
            <v>70819.98739200001</v>
          </cell>
          <cell r="R33">
            <v>0.47370982552800733</v>
          </cell>
          <cell r="T33">
            <v>31</v>
          </cell>
          <cell r="U33">
            <v>762300</v>
          </cell>
        </row>
        <row r="34">
          <cell r="A34" t="str">
            <v>912/ 113th Street &amp; 2300 E Randol Mill Road, Arlington</v>
          </cell>
          <cell r="B34" t="str">
            <v>Arlington TX 76011</v>
          </cell>
          <cell r="C34">
            <v>0.8</v>
          </cell>
          <cell r="D34" t="str">
            <v>US Industrial</v>
          </cell>
          <cell r="E34" t="str">
            <v>Flex</v>
          </cell>
          <cell r="F34" t="str">
            <v>Business Park</v>
          </cell>
          <cell r="G34" t="str">
            <v>US</v>
          </cell>
          <cell r="H34">
            <v>8974441.3764073811</v>
          </cell>
          <cell r="I34">
            <v>6297365.5138250589</v>
          </cell>
          <cell r="J34">
            <v>7871.7068922813223</v>
          </cell>
          <cell r="K34">
            <v>7.760291924467368E-3</v>
          </cell>
          <cell r="N34">
            <v>130623</v>
          </cell>
          <cell r="O34">
            <v>12135.273793920001</v>
          </cell>
          <cell r="P34">
            <v>9708.2190351360023</v>
          </cell>
          <cell r="Q34">
            <v>14864.114787840001</v>
          </cell>
          <cell r="R34">
            <v>0.81641416035400882</v>
          </cell>
          <cell r="T34">
            <v>32</v>
          </cell>
          <cell r="U34">
            <v>159996</v>
          </cell>
        </row>
        <row r="35">
          <cell r="A35" t="str">
            <v xml:space="preserve">1900 Diplomat Drive       </v>
          </cell>
          <cell r="B35" t="str">
            <v>Farmers Branch TX 75234</v>
          </cell>
          <cell r="C35">
            <v>0.8</v>
          </cell>
          <cell r="D35" t="str">
            <v>US Industrial</v>
          </cell>
          <cell r="E35" t="str">
            <v>Flex</v>
          </cell>
          <cell r="F35" t="str">
            <v>Business Park</v>
          </cell>
          <cell r="G35" t="str">
            <v>US</v>
          </cell>
          <cell r="H35">
            <v>4575718.9003637591</v>
          </cell>
          <cell r="I35">
            <v>3210781.95238525</v>
          </cell>
          <cell r="J35">
            <v>4013.4774404815621</v>
          </cell>
          <cell r="K35">
            <v>3.956671278111396E-3</v>
          </cell>
          <cell r="N35">
            <v>82756</v>
          </cell>
          <cell r="O35">
            <v>7688.2839782400006</v>
          </cell>
          <cell r="P35">
            <v>6150.6271825920012</v>
          </cell>
          <cell r="Q35">
            <v>17826.42112128</v>
          </cell>
          <cell r="R35">
            <v>0.43128589445596771</v>
          </cell>
          <cell r="T35">
            <v>33</v>
          </cell>
          <cell r="U35">
            <v>191882</v>
          </cell>
        </row>
        <row r="36">
          <cell r="A36" t="str">
            <v xml:space="preserve">2055 Diplomat Drive       </v>
          </cell>
          <cell r="B36" t="str">
            <v>Farmers Branch TX 75234</v>
          </cell>
          <cell r="C36">
            <v>0.8</v>
          </cell>
          <cell r="D36" t="str">
            <v>US Industrial</v>
          </cell>
          <cell r="E36" t="str">
            <v>Flex</v>
          </cell>
          <cell r="F36" t="str">
            <v>Business Park</v>
          </cell>
          <cell r="G36" t="str">
            <v>US</v>
          </cell>
          <cell r="H36">
            <v>2757405.5719259824</v>
          </cell>
          <cell r="I36">
            <v>1934871.4898204617</v>
          </cell>
          <cell r="J36">
            <v>2418.5893622755771</v>
          </cell>
          <cell r="K36">
            <v>2.3843570083985121E-3</v>
          </cell>
          <cell r="N36">
            <v>53375</v>
          </cell>
          <cell r="O36">
            <v>4958.6997600000004</v>
          </cell>
          <cell r="P36">
            <v>3966.9598080000005</v>
          </cell>
          <cell r="Q36">
            <v>10683.663793920001</v>
          </cell>
          <cell r="R36">
            <v>0.46413850675663926</v>
          </cell>
          <cell r="T36">
            <v>34</v>
          </cell>
          <cell r="U36">
            <v>114998</v>
          </cell>
        </row>
        <row r="37">
          <cell r="A37" t="str">
            <v xml:space="preserve">1413 Bradley Lane         </v>
          </cell>
          <cell r="B37" t="str">
            <v>Carrollton TX 75007</v>
          </cell>
          <cell r="C37">
            <v>0.8</v>
          </cell>
          <cell r="D37" t="str">
            <v>US Industrial</v>
          </cell>
          <cell r="E37" t="str">
            <v>Flex</v>
          </cell>
          <cell r="F37" t="str">
            <v>Business Park</v>
          </cell>
          <cell r="G37" t="str">
            <v>US</v>
          </cell>
          <cell r="H37">
            <v>3484715.4054439222</v>
          </cell>
          <cell r="I37">
            <v>2445224.8000000003</v>
          </cell>
          <cell r="J37">
            <v>3056.5309999999999</v>
          </cell>
          <cell r="K37">
            <v>3.013269315126891E-3</v>
          </cell>
          <cell r="N37">
            <v>56531</v>
          </cell>
          <cell r="O37">
            <v>5251.9017542400006</v>
          </cell>
          <cell r="P37">
            <v>4201.521403392001</v>
          </cell>
          <cell r="Q37">
            <v>12221.48781504</v>
          </cell>
          <cell r="R37">
            <v>0.42972687398803505</v>
          </cell>
          <cell r="T37">
            <v>35</v>
          </cell>
          <cell r="U37">
            <v>131551</v>
          </cell>
        </row>
        <row r="38">
          <cell r="A38" t="str">
            <v>850 North Lake</v>
          </cell>
          <cell r="B38" t="str">
            <v>Coppell TX 75019-4713</v>
          </cell>
          <cell r="C38">
            <v>0.8</v>
          </cell>
          <cell r="D38" t="str">
            <v>US Industrial</v>
          </cell>
          <cell r="E38" t="str">
            <v>Warehouse</v>
          </cell>
          <cell r="F38" t="str">
            <v>Distribution Centre</v>
          </cell>
          <cell r="G38" t="str">
            <v>US</v>
          </cell>
          <cell r="H38">
            <v>9750284.4049738031</v>
          </cell>
          <cell r="I38">
            <v>6841774.5669701174</v>
          </cell>
          <cell r="J38">
            <v>8552.2182087126475</v>
          </cell>
          <cell r="K38">
            <v>8.4311713850058409E-3</v>
          </cell>
          <cell r="N38">
            <v>230400</v>
          </cell>
          <cell r="O38">
            <v>21404.860416000003</v>
          </cell>
          <cell r="P38">
            <v>17123.888332800005</v>
          </cell>
          <cell r="Q38">
            <v>46251.499754880002</v>
          </cell>
          <cell r="R38">
            <v>0.46279278573537652</v>
          </cell>
          <cell r="T38">
            <v>36</v>
          </cell>
          <cell r="U38">
            <v>497847</v>
          </cell>
        </row>
        <row r="39">
          <cell r="A39" t="str">
            <v xml:space="preserve">555 Airline Drive         </v>
          </cell>
          <cell r="B39" t="str">
            <v>Coppell TX 75019</v>
          </cell>
          <cell r="C39">
            <v>0.8</v>
          </cell>
          <cell r="D39" t="str">
            <v>US Industrial</v>
          </cell>
          <cell r="E39" t="str">
            <v>Mixed Industrial</v>
          </cell>
          <cell r="F39" t="str">
            <v>Industrial Estate</v>
          </cell>
          <cell r="G39" t="str">
            <v>US</v>
          </cell>
          <cell r="H39">
            <v>6755569.0590672959</v>
          </cell>
          <cell r="I39">
            <v>4740382.8087475216</v>
          </cell>
          <cell r="J39">
            <v>5925.4785109344011</v>
          </cell>
          <cell r="K39">
            <v>5.8416101699745281E-3</v>
          </cell>
          <cell r="N39">
            <v>140800</v>
          </cell>
          <cell r="O39">
            <v>13080.748032000001</v>
          </cell>
          <cell r="P39">
            <v>10464.598425600001</v>
          </cell>
          <cell r="Q39">
            <v>26749.758113280001</v>
          </cell>
          <cell r="R39">
            <v>0.48900434824889211</v>
          </cell>
          <cell r="T39">
            <v>37</v>
          </cell>
          <cell r="U39">
            <v>287932</v>
          </cell>
        </row>
        <row r="40">
          <cell r="A40" t="str">
            <v xml:space="preserve">455 Airline Drive         </v>
          </cell>
          <cell r="B40" t="str">
            <v>Coppell TX 75019</v>
          </cell>
          <cell r="C40">
            <v>0.8</v>
          </cell>
          <cell r="D40" t="str">
            <v>US Industrial</v>
          </cell>
          <cell r="E40" t="str">
            <v>Mixed Industrial</v>
          </cell>
          <cell r="F40" t="str">
            <v>Industrial Estate</v>
          </cell>
          <cell r="G40" t="str">
            <v>US</v>
          </cell>
          <cell r="H40">
            <v>3389080.4796803342</v>
          </cell>
          <cell r="I40">
            <v>2378117.7725916905</v>
          </cell>
          <cell r="J40">
            <v>2972.6472157396129</v>
          </cell>
          <cell r="K40">
            <v>2.9305728094645737E-3</v>
          </cell>
          <cell r="N40">
            <v>75000</v>
          </cell>
          <cell r="O40">
            <v>6967.7280000000001</v>
          </cell>
          <cell r="P40">
            <v>5574.1824000000006</v>
          </cell>
          <cell r="Q40">
            <v>13921.148931840002</v>
          </cell>
          <cell r="R40">
            <v>0.50051386089718775</v>
          </cell>
          <cell r="T40">
            <v>38</v>
          </cell>
          <cell r="U40">
            <v>149846</v>
          </cell>
        </row>
        <row r="41">
          <cell r="A41" t="str">
            <v>Hillguard:                                           11411 Hillguard Road                    11460-11480 Hillguard Road                     11550-11560 Hillguard Road</v>
          </cell>
          <cell r="B41" t="str">
            <v>Dallas TX                        75243-5501                    75243-5502                         75243-5504</v>
          </cell>
          <cell r="C41">
            <v>0.8</v>
          </cell>
          <cell r="D41" t="str">
            <v>US Industrial</v>
          </cell>
          <cell r="E41" t="str">
            <v>Mixed Industrial</v>
          </cell>
          <cell r="F41" t="str">
            <v>Industrial Estate</v>
          </cell>
          <cell r="G41" t="str">
            <v>US</v>
          </cell>
          <cell r="H41">
            <v>8497032.7335943021</v>
          </cell>
          <cell r="I41">
            <v>5962367.869163122</v>
          </cell>
          <cell r="J41">
            <v>7452.9598364539015</v>
          </cell>
          <cell r="K41">
            <v>7.3474717521463629E-3</v>
          </cell>
          <cell r="N41">
            <v>247852</v>
          </cell>
          <cell r="O41">
            <v>23026.204270080001</v>
          </cell>
          <cell r="P41">
            <v>18420.963416064002</v>
          </cell>
          <cell r="Q41">
            <v>50788.141004160003</v>
          </cell>
          <cell r="R41">
            <v>0.45337757623760927</v>
          </cell>
          <cell r="T41">
            <v>39</v>
          </cell>
          <cell r="U41">
            <v>546679</v>
          </cell>
        </row>
        <row r="42">
          <cell r="A42" t="str">
            <v xml:space="preserve">11011 Regency Crest Drive </v>
          </cell>
          <cell r="B42" t="str">
            <v>Dallas TX 75238-1718</v>
          </cell>
          <cell r="C42">
            <v>0.8</v>
          </cell>
          <cell r="D42" t="str">
            <v>US Industrial</v>
          </cell>
          <cell r="E42" t="str">
            <v>Warehouse</v>
          </cell>
          <cell r="F42" t="str">
            <v>Distribution Centre</v>
          </cell>
          <cell r="G42" t="str">
            <v>US</v>
          </cell>
          <cell r="H42">
            <v>7333654.2838921146</v>
          </cell>
          <cell r="I42">
            <v>5146025.2110070968</v>
          </cell>
          <cell r="J42">
            <v>6432.5315137588705</v>
          </cell>
          <cell r="K42">
            <v>6.3414864200612838E-3</v>
          </cell>
          <cell r="N42">
            <v>176635</v>
          </cell>
          <cell r="O42">
            <v>16409.928470400002</v>
          </cell>
          <cell r="P42">
            <v>13127.942776320002</v>
          </cell>
          <cell r="Q42">
            <v>35612.336517120006</v>
          </cell>
          <cell r="R42">
            <v>0.46079336755989647</v>
          </cell>
          <cell r="T42">
            <v>40</v>
          </cell>
          <cell r="U42">
            <v>383328</v>
          </cell>
        </row>
        <row r="43">
          <cell r="A43" t="str">
            <v>885 East Collins</v>
          </cell>
          <cell r="B43" t="str">
            <v>Richardson TX 75081</v>
          </cell>
          <cell r="C43">
            <v>0.8</v>
          </cell>
          <cell r="D43" t="str">
            <v>US Industrial</v>
          </cell>
          <cell r="E43" t="str">
            <v>Flex</v>
          </cell>
          <cell r="F43" t="str">
            <v>Business Park</v>
          </cell>
          <cell r="G43" t="str">
            <v>US</v>
          </cell>
          <cell r="H43">
            <v>3588267.637854429</v>
          </cell>
          <cell r="I43">
            <v>2517887.4014824526</v>
          </cell>
          <cell r="J43">
            <v>3147.3592518530654</v>
          </cell>
          <cell r="K43">
            <v>3.1028119974211192E-3</v>
          </cell>
          <cell r="N43">
            <v>56460</v>
          </cell>
          <cell r="O43">
            <v>5245.3056384000001</v>
          </cell>
          <cell r="P43">
            <v>4196.2445107200001</v>
          </cell>
          <cell r="Q43">
            <v>18078.931584000002</v>
          </cell>
          <cell r="R43">
            <v>0.29013360739979444</v>
          </cell>
          <cell r="T43">
            <v>41</v>
          </cell>
          <cell r="U43">
            <v>194600</v>
          </cell>
        </row>
        <row r="44">
          <cell r="A44" t="str">
            <v>3601 East Plano/1000 Shiloh</v>
          </cell>
          <cell r="B44" t="str">
            <v>Plano TX 75074</v>
          </cell>
          <cell r="C44">
            <v>0.8</v>
          </cell>
          <cell r="D44" t="str">
            <v>US Industrial</v>
          </cell>
          <cell r="E44" t="str">
            <v>Mixed Industrial</v>
          </cell>
          <cell r="F44" t="str">
            <v>Industrial Estate</v>
          </cell>
          <cell r="G44" t="str">
            <v>US</v>
          </cell>
          <cell r="H44">
            <v>12791262.953517009</v>
          </cell>
          <cell r="I44">
            <v>8975629.2144828849</v>
          </cell>
          <cell r="J44">
            <v>11219.536518103605</v>
          </cell>
          <cell r="K44">
            <v>1.1060736868020378E-2</v>
          </cell>
          <cell r="N44">
            <v>286880</v>
          </cell>
          <cell r="O44">
            <v>26652.024115200002</v>
          </cell>
          <cell r="P44">
            <v>21321.619292160001</v>
          </cell>
          <cell r="Q44">
            <v>79035.03160704</v>
          </cell>
          <cell r="R44">
            <v>0.33721785862898279</v>
          </cell>
          <cell r="T44">
            <v>42</v>
          </cell>
          <cell r="U44">
            <v>850726</v>
          </cell>
        </row>
        <row r="45">
          <cell r="A45" t="str">
            <v>East Plano Parkway</v>
          </cell>
          <cell r="B45" t="str">
            <v>Plano TX 75074</v>
          </cell>
          <cell r="C45">
            <v>0.8</v>
          </cell>
          <cell r="D45" t="str">
            <v>US Industrial</v>
          </cell>
          <cell r="E45" t="str">
            <v>Mixed Industrial</v>
          </cell>
          <cell r="F45" t="str">
            <v>Industrial Estate</v>
          </cell>
          <cell r="G45" t="str">
            <v>US</v>
          </cell>
          <cell r="H45">
            <v>22407237.807301801</v>
          </cell>
          <cell r="I45">
            <v>15723158.769383673</v>
          </cell>
          <cell r="J45">
            <v>19653.948461729589</v>
          </cell>
          <cell r="K45">
            <v>1.9375769400282586E-2</v>
          </cell>
          <cell r="N45">
            <v>306616</v>
          </cell>
          <cell r="O45">
            <v>28485.55851264</v>
          </cell>
          <cell r="P45">
            <v>22788.446810112</v>
          </cell>
          <cell r="Q45">
            <v>85797.350985600002</v>
          </cell>
          <cell r="R45">
            <v>0.33200976703139634</v>
          </cell>
          <cell r="T45">
            <v>43</v>
          </cell>
          <cell r="U45">
            <v>923515</v>
          </cell>
        </row>
        <row r="46">
          <cell r="A46" t="str">
            <v xml:space="preserve">820-860 Avenue F          </v>
          </cell>
          <cell r="B46" t="str">
            <v>Plano TX 75074-6754</v>
          </cell>
          <cell r="C46">
            <v>0.8</v>
          </cell>
          <cell r="D46" t="str">
            <v>US Industrial</v>
          </cell>
          <cell r="E46" t="str">
            <v>Flex</v>
          </cell>
          <cell r="F46" t="str">
            <v>Business Park</v>
          </cell>
          <cell r="G46" t="str">
            <v>US</v>
          </cell>
          <cell r="H46">
            <v>7025476.7275676681</v>
          </cell>
          <cell r="I46">
            <v>4929777.0197342327</v>
          </cell>
          <cell r="J46">
            <v>6162.2212746677906</v>
          </cell>
          <cell r="K46">
            <v>6.0750021118642578E-3</v>
          </cell>
          <cell r="N46">
            <v>73086</v>
          </cell>
          <cell r="O46">
            <v>6789.9115814400002</v>
          </cell>
          <cell r="P46">
            <v>5431.9292651520009</v>
          </cell>
          <cell r="Q46">
            <v>21606.181303680001</v>
          </cell>
          <cell r="R46">
            <v>0.31425782677679981</v>
          </cell>
          <cell r="T46">
            <v>44</v>
          </cell>
          <cell r="U46">
            <v>232567</v>
          </cell>
        </row>
        <row r="47">
          <cell r="A47" t="str">
            <v>1800 &amp; 1808/10th Street</v>
          </cell>
          <cell r="B47" t="str">
            <v>Plano TX 75074</v>
          </cell>
          <cell r="C47">
            <v>0.8</v>
          </cell>
          <cell r="D47" t="str">
            <v>US Industrial</v>
          </cell>
          <cell r="E47" t="str">
            <v>Mixed Industrial</v>
          </cell>
          <cell r="F47" t="str">
            <v>Industrial Estate</v>
          </cell>
          <cell r="G47" t="str">
            <v>US</v>
          </cell>
          <cell r="H47">
            <v>9609784.2109973654</v>
          </cell>
          <cell r="I47">
            <v>6743185.5808568513</v>
          </cell>
          <cell r="J47">
            <v>8428.9819760710634</v>
          </cell>
          <cell r="K47">
            <v>8.3096794196599218E-3</v>
          </cell>
          <cell r="N47">
            <v>206939</v>
          </cell>
          <cell r="O47">
            <v>19225.26219456</v>
          </cell>
          <cell r="P47">
            <v>15380.209755648</v>
          </cell>
          <cell r="Q47">
            <v>45729.477573120006</v>
          </cell>
          <cell r="R47">
            <v>0.42041289808787796</v>
          </cell>
          <cell r="T47">
            <v>45</v>
          </cell>
          <cell r="U47">
            <v>492228</v>
          </cell>
        </row>
        <row r="48">
          <cell r="A48" t="str">
            <v>1600 &amp; 1700 Capital Ave</v>
          </cell>
          <cell r="B48" t="str">
            <v>Plano TX 75074</v>
          </cell>
          <cell r="C48">
            <v>0.8</v>
          </cell>
          <cell r="D48" t="str">
            <v>US Industrial</v>
          </cell>
          <cell r="E48" t="str">
            <v>Mixed Industrial</v>
          </cell>
          <cell r="F48" t="str">
            <v>Industrial Estate</v>
          </cell>
          <cell r="G48" t="str">
            <v>US</v>
          </cell>
          <cell r="H48">
            <v>6015453.8788286978</v>
          </cell>
          <cell r="I48">
            <v>4221043.9867740972</v>
          </cell>
          <cell r="J48">
            <v>5276.3049834676222</v>
          </cell>
          <cell r="K48">
            <v>5.2016249479995731E-3</v>
          </cell>
          <cell r="N48">
            <v>100540</v>
          </cell>
          <cell r="O48">
            <v>9340.471641600001</v>
          </cell>
          <cell r="P48">
            <v>7472.3773132800015</v>
          </cell>
          <cell r="Q48">
            <v>23188.505880960001</v>
          </cell>
          <cell r="R48">
            <v>0.40280610098598152</v>
          </cell>
          <cell r="T48">
            <v>46</v>
          </cell>
          <cell r="U48">
            <v>249599</v>
          </cell>
        </row>
        <row r="49">
          <cell r="A49" t="str">
            <v>CTC @ Valwood  13755 Hutton Drive</v>
          </cell>
          <cell r="B49" t="str">
            <v>Farmers Branch TX 75234</v>
          </cell>
          <cell r="C49">
            <v>0.8</v>
          </cell>
          <cell r="D49" t="str">
            <v>US Industrial</v>
          </cell>
          <cell r="E49" t="str">
            <v>Flex</v>
          </cell>
          <cell r="F49" t="str">
            <v>Business Park</v>
          </cell>
          <cell r="G49" t="str">
            <v>US</v>
          </cell>
          <cell r="H49">
            <v>3666070.253391163</v>
          </cell>
          <cell r="I49">
            <v>2572481.4968045792</v>
          </cell>
          <cell r="J49">
            <v>3215.6018710057238</v>
          </cell>
          <cell r="K49">
            <v>3.1700887206987812E-3</v>
          </cell>
          <cell r="N49">
            <v>46763</v>
          </cell>
          <cell r="O49">
            <v>4344.4248595200006</v>
          </cell>
          <cell r="P49">
            <v>3475.5398876160007</v>
          </cell>
          <cell r="Q49">
            <v>12800.180851200001</v>
          </cell>
          <cell r="R49">
            <v>0.33940339671940772</v>
          </cell>
          <cell r="T49">
            <v>47</v>
          </cell>
          <cell r="U49">
            <v>137780</v>
          </cell>
        </row>
        <row r="50">
          <cell r="A50" t="str">
            <v>6350 &amp; 6360 Brackbill BLVD</v>
          </cell>
          <cell r="B50" t="str">
            <v>Mechanicsburg PA 17050</v>
          </cell>
          <cell r="C50">
            <v>0.8</v>
          </cell>
          <cell r="D50" t="str">
            <v>US Industrial</v>
          </cell>
          <cell r="E50" t="str">
            <v>Warehouse</v>
          </cell>
          <cell r="F50" t="str">
            <v>Distribution Centre</v>
          </cell>
          <cell r="G50" t="str">
            <v>US</v>
          </cell>
          <cell r="H50">
            <v>23678627.167060751</v>
          </cell>
          <cell r="I50">
            <v>16615292.683126528</v>
          </cell>
          <cell r="J50">
            <v>20769.115853908159</v>
          </cell>
          <cell r="K50">
            <v>2.0475152879161667E-2</v>
          </cell>
          <cell r="N50">
            <v>494400</v>
          </cell>
          <cell r="O50">
            <v>45931.262976000005</v>
          </cell>
          <cell r="P50">
            <v>36745.010380800006</v>
          </cell>
          <cell r="Q50">
            <v>115137.06004800001</v>
          </cell>
          <cell r="R50">
            <v>0.39892683517237204</v>
          </cell>
          <cell r="T50">
            <v>48</v>
          </cell>
          <cell r="U50">
            <v>1239325</v>
          </cell>
        </row>
        <row r="51">
          <cell r="A51" t="str">
            <v>Mechanicsburg:                                    201 cumberland Parkway                        5045 Ritter Road</v>
          </cell>
          <cell r="B51" t="str">
            <v>Mechanicsburg PA 17050</v>
          </cell>
          <cell r="C51">
            <v>0.8</v>
          </cell>
          <cell r="D51" t="str">
            <v>US Industrial</v>
          </cell>
          <cell r="E51" t="str">
            <v>Warehouse</v>
          </cell>
          <cell r="F51" t="str">
            <v>Distribution Centre</v>
          </cell>
          <cell r="G51" t="str">
            <v>US</v>
          </cell>
          <cell r="H51">
            <v>18711726.253337342</v>
          </cell>
          <cell r="I51">
            <v>13130018.311966814</v>
          </cell>
          <cell r="J51">
            <v>16412.522889958516</v>
          </cell>
          <cell r="K51">
            <v>1.6180222483635768E-2</v>
          </cell>
          <cell r="N51">
            <v>377800</v>
          </cell>
          <cell r="O51">
            <v>35098.768512000002</v>
          </cell>
          <cell r="P51">
            <v>28079.014809600005</v>
          </cell>
          <cell r="Q51">
            <v>111328.96443840001</v>
          </cell>
          <cell r="R51">
            <v>0.3152707715288296</v>
          </cell>
          <cell r="T51">
            <v>49</v>
          </cell>
          <cell r="U51">
            <v>1198335</v>
          </cell>
        </row>
        <row r="52">
          <cell r="A52" t="str">
            <v>181 Fulling Mill Road</v>
          </cell>
          <cell r="B52" t="str">
            <v>Middletown PA 17057-5702</v>
          </cell>
          <cell r="C52">
            <v>0.8</v>
          </cell>
          <cell r="D52" t="str">
            <v>US Industrial</v>
          </cell>
          <cell r="E52" t="str">
            <v>Warehouse</v>
          </cell>
          <cell r="F52" t="str">
            <v>Distribution Centre</v>
          </cell>
          <cell r="G52" t="str">
            <v>US</v>
          </cell>
          <cell r="H52">
            <v>9468259.4075991325</v>
          </cell>
          <cell r="I52">
            <v>6643877.6263123108</v>
          </cell>
          <cell r="J52">
            <v>8304.8470328903877</v>
          </cell>
          <cell r="K52">
            <v>8.1873014639901286E-3</v>
          </cell>
          <cell r="N52">
            <v>186000</v>
          </cell>
          <cell r="O52">
            <v>17279.96544</v>
          </cell>
          <cell r="P52">
            <v>13823.972352000001</v>
          </cell>
          <cell r="Q52">
            <v>42815.7595296</v>
          </cell>
          <cell r="R52">
            <v>0.40358890347498727</v>
          </cell>
          <cell r="T52">
            <v>50</v>
          </cell>
          <cell r="U52">
            <v>460865</v>
          </cell>
        </row>
        <row r="53">
          <cell r="A53" t="str">
            <v>Glendale:                                            3550 Tyburn Street                               3424 N.San Fernando Rd                                 3410 N.San Fernando Rd                                 3334 N. San Fernando Rd                   3</v>
          </cell>
          <cell r="B53" t="str">
            <v xml:space="preserve">Los Angeles CA 90065-                       1427                                       1419                               1442                                 1417                                   1438                                        1417         </v>
          </cell>
          <cell r="C53">
            <v>0.8</v>
          </cell>
          <cell r="D53" t="str">
            <v>US Industrial</v>
          </cell>
          <cell r="E53" t="str">
            <v>Mixed Industrial with GL</v>
          </cell>
          <cell r="F53" t="str">
            <v>Industrial Estate</v>
          </cell>
          <cell r="G53" t="str">
            <v>US</v>
          </cell>
          <cell r="H53">
            <v>53981031.059039876</v>
          </cell>
          <cell r="I53">
            <v>37878489.494128279</v>
          </cell>
          <cell r="J53">
            <v>47348.111867660351</v>
          </cell>
          <cell r="K53">
            <v>4.6677953739064429E-2</v>
          </cell>
          <cell r="N53">
            <v>450991</v>
          </cell>
          <cell r="O53">
            <v>41898.434912640005</v>
          </cell>
          <cell r="P53">
            <v>33518.747930112004</v>
          </cell>
          <cell r="Q53">
            <v>79896.242787840005</v>
          </cell>
          <cell r="R53">
            <v>0.52441057865385421</v>
          </cell>
          <cell r="T53">
            <v>51</v>
          </cell>
          <cell r="U53">
            <v>859996</v>
          </cell>
        </row>
        <row r="54">
          <cell r="A54" t="str">
            <v>14489 Industry Circle*</v>
          </cell>
          <cell r="B54" t="str">
            <v>La Mirada CA 90638</v>
          </cell>
          <cell r="C54">
            <v>0.8</v>
          </cell>
          <cell r="D54" t="str">
            <v>US Industrial</v>
          </cell>
          <cell r="E54" t="str">
            <v>Warehouse</v>
          </cell>
          <cell r="F54" t="str">
            <v>Distribution Centre</v>
          </cell>
          <cell r="G54" t="str">
            <v>US</v>
          </cell>
          <cell r="H54">
            <v>7681183.5379026532</v>
          </cell>
          <cell r="I54">
            <v>5389886.4885462914</v>
          </cell>
          <cell r="J54">
            <v>6737.3581106828633</v>
          </cell>
          <cell r="K54">
            <v>6.6419985466994961E-3</v>
          </cell>
          <cell r="N54">
            <v>112946</v>
          </cell>
          <cell r="O54">
            <v>10493.026755840001</v>
          </cell>
          <cell r="P54">
            <v>8394.4214046720008</v>
          </cell>
          <cell r="Q54">
            <v>20962.734848640001</v>
          </cell>
          <cell r="R54">
            <v>0.50055619324502199</v>
          </cell>
          <cell r="T54">
            <v>52</v>
          </cell>
          <cell r="U54">
            <v>225641</v>
          </cell>
        </row>
        <row r="55">
          <cell r="A55" t="str">
            <v xml:space="preserve">14555 Alondra                                6530 Altura </v>
          </cell>
          <cell r="B55" t="str">
            <v>La Mirada CA 90638             Buena Park CA 90620</v>
          </cell>
          <cell r="C55">
            <v>0.8</v>
          </cell>
          <cell r="D55" t="str">
            <v>US Industrial</v>
          </cell>
          <cell r="E55" t="str">
            <v>Warehouse</v>
          </cell>
          <cell r="F55" t="str">
            <v>Distribution Centre</v>
          </cell>
          <cell r="G55" t="str">
            <v>US</v>
          </cell>
          <cell r="H55">
            <v>19432220.864689603</v>
          </cell>
          <cell r="I55">
            <v>13635589.380752696</v>
          </cell>
          <cell r="J55">
            <v>17044.486725940867</v>
          </cell>
          <cell r="K55">
            <v>1.6803241597538262E-2</v>
          </cell>
          <cell r="N55">
            <v>304439</v>
          </cell>
          <cell r="O55">
            <v>28283.308594560003</v>
          </cell>
          <cell r="P55">
            <v>22626.646875648003</v>
          </cell>
          <cell r="Q55">
            <v>63050.041641600001</v>
          </cell>
          <cell r="R55">
            <v>0.44858508984550549</v>
          </cell>
          <cell r="T55">
            <v>53</v>
          </cell>
          <cell r="U55">
            <v>678665</v>
          </cell>
        </row>
        <row r="56">
          <cell r="A56" t="str">
            <v>9210 San Fernando Valley</v>
          </cell>
          <cell r="B56" t="str">
            <v>Sun Valley CA 91352</v>
          </cell>
          <cell r="C56">
            <v>0.8</v>
          </cell>
          <cell r="D56" t="str">
            <v>US Industrial</v>
          </cell>
          <cell r="E56" t="str">
            <v>Mixed Industrial</v>
          </cell>
          <cell r="F56" t="str">
            <v>Industrial Estate</v>
          </cell>
          <cell r="G56" t="str">
            <v>US</v>
          </cell>
          <cell r="H56">
            <v>16231881.346092615</v>
          </cell>
          <cell r="I56">
            <v>11389911.140553188</v>
          </cell>
          <cell r="J56">
            <v>14237.388925691483</v>
          </cell>
          <cell r="K56">
            <v>1.4035875041775647E-2</v>
          </cell>
          <cell r="N56">
            <v>181635</v>
          </cell>
          <cell r="O56">
            <v>16874.4436704</v>
          </cell>
          <cell r="P56">
            <v>13499.554936320001</v>
          </cell>
          <cell r="Q56">
            <v>34175.68390656</v>
          </cell>
          <cell r="R56">
            <v>0.49375584455124721</v>
          </cell>
          <cell r="T56">
            <v>54</v>
          </cell>
          <cell r="U56">
            <v>367864</v>
          </cell>
        </row>
        <row r="57">
          <cell r="A57" t="str">
            <v>3965 Pilot Drive Memphis Industrial</v>
          </cell>
          <cell r="B57" t="str">
            <v>Memphis TN 38118</v>
          </cell>
          <cell r="C57">
            <v>0.8</v>
          </cell>
          <cell r="D57" t="str">
            <v>US Industrial</v>
          </cell>
          <cell r="E57" t="str">
            <v>Warehouse</v>
          </cell>
          <cell r="F57" t="str">
            <v>Distribution Centre</v>
          </cell>
          <cell r="G57" t="str">
            <v>US</v>
          </cell>
          <cell r="H57">
            <v>10395832.453388102</v>
          </cell>
          <cell r="I57">
            <v>7294755.6325424314</v>
          </cell>
          <cell r="J57">
            <v>9118.4445406780396</v>
          </cell>
          <cell r="K57">
            <v>8.9893834337395739E-3</v>
          </cell>
          <cell r="N57">
            <v>336080</v>
          </cell>
          <cell r="O57">
            <v>31222.853683200003</v>
          </cell>
          <cell r="P57">
            <v>24978.282946560004</v>
          </cell>
          <cell r="Q57">
            <v>64587.865662720003</v>
          </cell>
          <cell r="R57">
            <v>0.48341671245566137</v>
          </cell>
          <cell r="T57">
            <v>55</v>
          </cell>
          <cell r="U57">
            <v>695218</v>
          </cell>
        </row>
        <row r="58">
          <cell r="A58" t="str">
            <v>2950 Lexington Avenue S</v>
          </cell>
          <cell r="B58" t="str">
            <v>Egan MN 55121</v>
          </cell>
          <cell r="C58">
            <v>0.8</v>
          </cell>
          <cell r="D58" t="str">
            <v>US Industrial</v>
          </cell>
          <cell r="E58" t="str">
            <v>Warehouse</v>
          </cell>
          <cell r="F58" t="str">
            <v>Distribution Centre</v>
          </cell>
          <cell r="G58" t="str">
            <v>US</v>
          </cell>
          <cell r="H58">
            <v>9709094.6065845042</v>
          </cell>
          <cell r="I58">
            <v>6812871.6854403466</v>
          </cell>
          <cell r="J58">
            <v>8516.0896068004331</v>
          </cell>
          <cell r="K58">
            <v>8.3955541419481021E-3</v>
          </cell>
          <cell r="N58">
            <v>184432</v>
          </cell>
          <cell r="O58">
            <v>17134.293473280002</v>
          </cell>
          <cell r="P58">
            <v>13707.434778624003</v>
          </cell>
          <cell r="Q58">
            <v>50788.048101120003</v>
          </cell>
          <cell r="R58">
            <v>0.33736861552870245</v>
          </cell>
          <cell r="T58">
            <v>56</v>
          </cell>
          <cell r="U58">
            <v>546678</v>
          </cell>
        </row>
        <row r="59">
          <cell r="A59" t="str">
            <v>Mounds View</v>
          </cell>
          <cell r="B59" t="str">
            <v>Mound View MN 55112</v>
          </cell>
          <cell r="C59">
            <v>0.8</v>
          </cell>
          <cell r="D59" t="str">
            <v>US Industrial</v>
          </cell>
          <cell r="E59" t="str">
            <v>Warehouse</v>
          </cell>
          <cell r="F59" t="str">
            <v>Distribution Centre</v>
          </cell>
          <cell r="G59" t="str">
            <v>US</v>
          </cell>
          <cell r="H59">
            <v>20402639.110895228</v>
          </cell>
          <cell r="I59">
            <v>14316531.864115182</v>
          </cell>
          <cell r="J59">
            <v>17895.664830143978</v>
          </cell>
          <cell r="K59">
            <v>1.7642372253534593E-2</v>
          </cell>
          <cell r="N59">
            <v>321092</v>
          </cell>
          <cell r="O59">
            <v>29830.422919680001</v>
          </cell>
          <cell r="P59">
            <v>23864.338335744003</v>
          </cell>
          <cell r="Q59">
            <v>91863.640788479999</v>
          </cell>
          <cell r="R59">
            <v>0.32472502356362987</v>
          </cell>
          <cell r="T59">
            <v>57</v>
          </cell>
          <cell r="U59">
            <v>988812</v>
          </cell>
        </row>
        <row r="60">
          <cell r="A60" t="str">
            <v xml:space="preserve">6105 Trenton Lane     </v>
          </cell>
          <cell r="B60" t="str">
            <v>Plymouth MN 55442</v>
          </cell>
          <cell r="C60">
            <v>0.8</v>
          </cell>
          <cell r="D60" t="str">
            <v>US Industrial</v>
          </cell>
          <cell r="E60" t="str">
            <v>Warehouse</v>
          </cell>
          <cell r="F60" t="str">
            <v>Distribution Centre</v>
          </cell>
          <cell r="G60" t="str">
            <v>US</v>
          </cell>
          <cell r="H60">
            <v>8347763.4316659551</v>
          </cell>
          <cell r="I60">
            <v>5857625.6000000006</v>
          </cell>
          <cell r="J60">
            <v>7322.0320000000002</v>
          </cell>
          <cell r="K60">
            <v>7.2183970488037524E-3</v>
          </cell>
          <cell r="N60">
            <v>122032</v>
          </cell>
          <cell r="O60">
            <v>11337.14377728</v>
          </cell>
          <cell r="P60">
            <v>9069.7150218240004</v>
          </cell>
          <cell r="Q60">
            <v>47752.905784320006</v>
          </cell>
          <cell r="R60">
            <v>0.23741264727397238</v>
          </cell>
          <cell r="T60">
            <v>58</v>
          </cell>
          <cell r="U60">
            <v>514008</v>
          </cell>
        </row>
        <row r="61">
          <cell r="A61" t="str">
            <v xml:space="preserve">8575 Monticello Lane      </v>
          </cell>
          <cell r="B61" t="str">
            <v>Maple Grove MN 55369</v>
          </cell>
          <cell r="C61">
            <v>0.8</v>
          </cell>
          <cell r="D61" t="str">
            <v>US Industrial</v>
          </cell>
          <cell r="E61" t="str">
            <v>Warehouse</v>
          </cell>
          <cell r="F61" t="str">
            <v>Distribution Centre</v>
          </cell>
          <cell r="G61" t="str">
            <v>US</v>
          </cell>
          <cell r="H61">
            <v>1860292.9577264986</v>
          </cell>
          <cell r="I61">
            <v>1305367.5684366841</v>
          </cell>
          <cell r="J61">
            <v>1631.7094605458549</v>
          </cell>
          <cell r="K61">
            <v>1.6086144876872105E-3</v>
          </cell>
          <cell r="N61">
            <v>40437</v>
          </cell>
          <cell r="O61">
            <v>3756.7202284800001</v>
          </cell>
          <cell r="P61">
            <v>3005.3761827840003</v>
          </cell>
          <cell r="Q61">
            <v>12148.651831680001</v>
          </cell>
          <cell r="R61">
            <v>0.30922939273669964</v>
          </cell>
          <cell r="T61">
            <v>59</v>
          </cell>
          <cell r="U61">
            <v>130767</v>
          </cell>
        </row>
        <row r="62">
          <cell r="A62" t="str">
            <v xml:space="preserve">7401 Cahill Road          </v>
          </cell>
          <cell r="B62" t="str">
            <v>Edina MN 55439</v>
          </cell>
          <cell r="C62">
            <v>0.8</v>
          </cell>
          <cell r="D62" t="str">
            <v>US Industrial</v>
          </cell>
          <cell r="E62" t="str">
            <v>Mixed Industrial</v>
          </cell>
          <cell r="F62" t="str">
            <v>Industrial Estate</v>
          </cell>
          <cell r="G62" t="str">
            <v>US</v>
          </cell>
          <cell r="H62">
            <v>2984994.907064524</v>
          </cell>
          <cell r="I62">
            <v>2094570.9262871766</v>
          </cell>
          <cell r="J62">
            <v>2618.2136578589707</v>
          </cell>
          <cell r="K62">
            <v>2.5811558514121312E-3</v>
          </cell>
          <cell r="N62">
            <v>45803</v>
          </cell>
          <cell r="O62">
            <v>4255.23794112</v>
          </cell>
          <cell r="P62">
            <v>3404.1903528960001</v>
          </cell>
          <cell r="Q62">
            <v>13071.364824960001</v>
          </cell>
          <cell r="R62">
            <v>0.32553891641020904</v>
          </cell>
          <cell r="T62">
            <v>60</v>
          </cell>
          <cell r="U62">
            <v>140699</v>
          </cell>
        </row>
        <row r="63">
          <cell r="A63" t="str">
            <v>CTC @ Dulles</v>
          </cell>
          <cell r="B63" t="str">
            <v>Herndon VA 20171</v>
          </cell>
          <cell r="C63">
            <v>0.8</v>
          </cell>
          <cell r="D63" t="str">
            <v>US Industrial</v>
          </cell>
          <cell r="E63" t="str">
            <v>Flex</v>
          </cell>
          <cell r="F63" t="str">
            <v>Business Park</v>
          </cell>
          <cell r="G63" t="str">
            <v>US</v>
          </cell>
          <cell r="H63">
            <v>27480121.989454184</v>
          </cell>
          <cell r="I63">
            <v>19282801.600000001</v>
          </cell>
          <cell r="J63">
            <v>24103.502</v>
          </cell>
          <cell r="K63">
            <v>2.376234461999556E-2</v>
          </cell>
          <cell r="N63">
            <v>103502</v>
          </cell>
          <cell r="O63">
            <v>9615.6504460800006</v>
          </cell>
          <cell r="P63">
            <v>7692.5203568640009</v>
          </cell>
          <cell r="Q63">
            <v>43422.787992960002</v>
          </cell>
          <cell r="R63">
            <v>0.2214424934584798</v>
          </cell>
          <cell r="T63">
            <v>61</v>
          </cell>
          <cell r="U63">
            <v>467399</v>
          </cell>
        </row>
        <row r="64">
          <cell r="A64" t="str">
            <v>Alexandria</v>
          </cell>
          <cell r="B64" t="str">
            <v>Alexandria VA 22301</v>
          </cell>
          <cell r="C64">
            <v>0.8</v>
          </cell>
          <cell r="D64" t="str">
            <v>US Industrial</v>
          </cell>
          <cell r="E64" t="str">
            <v>Mixed Industrial with GL</v>
          </cell>
          <cell r="F64" t="str">
            <v>Industrial Estate</v>
          </cell>
          <cell r="G64" t="str">
            <v>US</v>
          </cell>
          <cell r="H64">
            <v>49038002.477040946</v>
          </cell>
          <cell r="I64">
            <v>34409966.338139631</v>
          </cell>
          <cell r="J64">
            <v>43012.457922674534</v>
          </cell>
          <cell r="K64">
            <v>4.2403665994744273E-2</v>
          </cell>
          <cell r="N64">
            <v>388511</v>
          </cell>
          <cell r="O64">
            <v>36093.85297344</v>
          </cell>
          <cell r="P64">
            <v>28875.082378752002</v>
          </cell>
          <cell r="Q64">
            <v>45146.325191039999</v>
          </cell>
          <cell r="R64">
            <v>0.79948595640301179</v>
          </cell>
          <cell r="T64">
            <v>62</v>
          </cell>
          <cell r="U64">
            <v>485951</v>
          </cell>
        </row>
        <row r="65">
          <cell r="A65" t="str">
            <v>45901 &amp; 45905 Nokes Blvd</v>
          </cell>
          <cell r="B65" t="str">
            <v>Sterling VA 20166-6516</v>
          </cell>
          <cell r="C65">
            <v>0.8</v>
          </cell>
          <cell r="D65" t="str">
            <v>US Industrial</v>
          </cell>
          <cell r="E65" t="str">
            <v>Flex</v>
          </cell>
          <cell r="F65" t="str">
            <v>Business Park</v>
          </cell>
          <cell r="G65" t="str">
            <v>US</v>
          </cell>
          <cell r="H65">
            <v>22422300.128259942</v>
          </cell>
          <cell r="I65">
            <v>15733728</v>
          </cell>
          <cell r="J65">
            <v>19667.16</v>
          </cell>
          <cell r="K65">
            <v>1.9388793944406579E-2</v>
          </cell>
          <cell r="N65">
            <v>167160</v>
          </cell>
          <cell r="O65">
            <v>15529.672166400002</v>
          </cell>
          <cell r="P65">
            <v>12423.737733120002</v>
          </cell>
          <cell r="Q65">
            <v>49614.4039968</v>
          </cell>
          <cell r="R65">
            <v>0.31300733084290649</v>
          </cell>
          <cell r="T65">
            <v>64</v>
          </cell>
          <cell r="U65">
            <v>534045</v>
          </cell>
        </row>
        <row r="66">
          <cell r="A66" t="str">
            <v>44633 &amp; 44645 Guilford Road, 21641 Beaumeade Circle</v>
          </cell>
          <cell r="B66" t="str">
            <v>Ashburn VA 20147</v>
          </cell>
          <cell r="C66">
            <v>0.8</v>
          </cell>
          <cell r="D66" t="str">
            <v>US Industrial</v>
          </cell>
          <cell r="E66" t="str">
            <v>Flex</v>
          </cell>
          <cell r="F66" t="str">
            <v>Business Park</v>
          </cell>
          <cell r="G66" t="str">
            <v>US</v>
          </cell>
          <cell r="H66">
            <v>17939930.338553626</v>
          </cell>
          <cell r="I66">
            <v>12588449.118563078</v>
          </cell>
          <cell r="J66">
            <v>15735.561398203849</v>
          </cell>
          <cell r="K66">
            <v>1.5512842604083798E-2</v>
          </cell>
          <cell r="N66">
            <v>177264</v>
          </cell>
          <cell r="O66">
            <v>16468.364482560002</v>
          </cell>
          <cell r="P66">
            <v>13174.691586048002</v>
          </cell>
          <cell r="Q66">
            <v>55320.5087136</v>
          </cell>
          <cell r="R66">
            <v>0.29769004055653986</v>
          </cell>
          <cell r="T66">
            <v>65</v>
          </cell>
          <cell r="U66">
            <v>595465</v>
          </cell>
        </row>
        <row r="67">
          <cell r="A67" t="str">
            <v>21571 &amp; 21561 Beaumeade Telecom</v>
          </cell>
          <cell r="B67" t="str">
            <v>Ashburn VA 20147</v>
          </cell>
          <cell r="C67">
            <v>0.8</v>
          </cell>
          <cell r="D67" t="str">
            <v>US Industrial</v>
          </cell>
          <cell r="E67" t="str">
            <v>Flex</v>
          </cell>
          <cell r="F67" t="str">
            <v>Business Park</v>
          </cell>
          <cell r="G67" t="str">
            <v>US</v>
          </cell>
          <cell r="H67">
            <v>34898252.10014417</v>
          </cell>
          <cell r="I67">
            <v>24488103.498671163</v>
          </cell>
          <cell r="J67">
            <v>30610.129373338954</v>
          </cell>
          <cell r="K67">
            <v>3.0176878157868053E-2</v>
          </cell>
          <cell r="N67">
            <v>164453</v>
          </cell>
          <cell r="O67">
            <v>15278.183637120001</v>
          </cell>
          <cell r="P67">
            <v>12222.546909696001</v>
          </cell>
          <cell r="Q67">
            <v>57060.675555840004</v>
          </cell>
          <cell r="R67">
            <v>0.26775329048056323</v>
          </cell>
          <cell r="T67">
            <v>66</v>
          </cell>
          <cell r="U67">
            <v>614196</v>
          </cell>
        </row>
        <row r="68">
          <cell r="A68" t="str">
            <v>Orlando Central Park:                                   7600 Kingspointe Parkway                      8259 Exchange Drive                              7451-7469 Brockerage Drive                     7550-7584 Brockerage Drive                      7454-7488</v>
          </cell>
          <cell r="B68" t="str">
            <v>Orlando:                             32819-8555                       32809-7651                         32809-5623                         32809-5650                        32809-5622                          32809-5681                        32809-5691</v>
          </cell>
          <cell r="C68">
            <v>0.8</v>
          </cell>
          <cell r="D68" t="str">
            <v>US Industrial</v>
          </cell>
          <cell r="E68" t="str">
            <v>Mixed Industrial</v>
          </cell>
          <cell r="F68" t="str">
            <v>Industrial Estate</v>
          </cell>
          <cell r="G68" t="str">
            <v>US</v>
          </cell>
          <cell r="H68">
            <v>61152987.504321553</v>
          </cell>
          <cell r="I68">
            <v>42911051.33178243</v>
          </cell>
          <cell r="J68">
            <v>53638.814164728028</v>
          </cell>
          <cell r="K68">
            <v>5.2879618372059241E-2</v>
          </cell>
          <cell r="N68">
            <v>1274802</v>
          </cell>
          <cell r="O68">
            <v>118432.98119808002</v>
          </cell>
          <cell r="P68">
            <v>94746.384958464012</v>
          </cell>
          <cell r="Q68">
            <v>243369.73261440001</v>
          </cell>
          <cell r="R68">
            <v>0.4866380873488802</v>
          </cell>
          <cell r="T68">
            <v>68</v>
          </cell>
          <cell r="U68">
            <v>2619610</v>
          </cell>
        </row>
        <row r="69">
          <cell r="A69" t="str">
            <v xml:space="preserve">7500 Exchange Drive       </v>
          </cell>
          <cell r="B69" t="str">
            <v>Orlando FL 32809-6929</v>
          </cell>
          <cell r="C69">
            <v>0.8</v>
          </cell>
          <cell r="D69" t="str">
            <v>US Industrial</v>
          </cell>
          <cell r="E69" t="str">
            <v>Mixed Industrial</v>
          </cell>
          <cell r="F69" t="str">
            <v>Industrial Estate</v>
          </cell>
          <cell r="G69" t="str">
            <v>US</v>
          </cell>
          <cell r="H69">
            <v>5483182.4892572388</v>
          </cell>
          <cell r="I69">
            <v>3847549.1527118045</v>
          </cell>
          <cell r="J69">
            <v>4809.4364408897554</v>
          </cell>
          <cell r="K69">
            <v>4.7413643932897086E-3</v>
          </cell>
          <cell r="N69">
            <v>115728</v>
          </cell>
          <cell r="O69">
            <v>10751.483013120001</v>
          </cell>
          <cell r="P69">
            <v>8601.1864104960023</v>
          </cell>
          <cell r="Q69">
            <v>21205.490492160003</v>
          </cell>
          <cell r="R69">
            <v>0.5070141158533914</v>
          </cell>
          <cell r="T69">
            <v>69</v>
          </cell>
          <cell r="U69">
            <v>228254</v>
          </cell>
        </row>
        <row r="70">
          <cell r="A70" t="str">
            <v>105-107 South 41st Avenue</v>
          </cell>
          <cell r="B70" t="str">
            <v>Phoenix AZ 85009-4601 &amp; 85009-4603</v>
          </cell>
          <cell r="C70">
            <v>0.8</v>
          </cell>
          <cell r="D70" t="str">
            <v>US Industrial</v>
          </cell>
          <cell r="E70" t="str">
            <v>Warehouse</v>
          </cell>
          <cell r="F70" t="str">
            <v>Distribution Centre</v>
          </cell>
          <cell r="G70" t="str">
            <v>US</v>
          </cell>
          <cell r="H70">
            <v>13941008.839144554</v>
          </cell>
          <cell r="I70">
            <v>9782405.9024277329</v>
          </cell>
          <cell r="J70">
            <v>12228.007378034667</v>
          </cell>
          <cell r="K70">
            <v>1.2054933981489829E-2</v>
          </cell>
          <cell r="N70">
            <v>385174</v>
          </cell>
          <cell r="O70">
            <v>35783.83552896</v>
          </cell>
          <cell r="P70">
            <v>28627.068423168002</v>
          </cell>
          <cell r="Q70">
            <v>95222.550199680001</v>
          </cell>
          <cell r="R70">
            <v>0.37579161085186158</v>
          </cell>
          <cell r="T70">
            <v>70</v>
          </cell>
          <cell r="U70">
            <v>1024967</v>
          </cell>
        </row>
        <row r="71">
          <cell r="A71" t="str">
            <v>1429-1439 South 40th Avenue</v>
          </cell>
          <cell r="B71" t="str">
            <v>Phoenix AZ 85009-6100 &amp; 85009-6115</v>
          </cell>
          <cell r="C71">
            <v>0.8</v>
          </cell>
          <cell r="D71" t="str">
            <v>US Industrial</v>
          </cell>
          <cell r="E71" t="str">
            <v>Warehouse</v>
          </cell>
          <cell r="F71" t="str">
            <v>Distribution Centre</v>
          </cell>
          <cell r="G71" t="str">
            <v>US</v>
          </cell>
          <cell r="H71">
            <v>9768721.2912152223</v>
          </cell>
          <cell r="I71">
            <v>6854711.7300457209</v>
          </cell>
          <cell r="J71">
            <v>8568.3896625571506</v>
          </cell>
          <cell r="K71">
            <v>8.4471139504994127E-3</v>
          </cell>
          <cell r="N71">
            <v>253402</v>
          </cell>
          <cell r="O71">
            <v>23541.816142080002</v>
          </cell>
          <cell r="P71">
            <v>18833.452913664001</v>
          </cell>
          <cell r="Q71">
            <v>50019.182542080001</v>
          </cell>
          <cell r="R71">
            <v>0.47065575536495036</v>
          </cell>
          <cell r="T71">
            <v>71</v>
          </cell>
          <cell r="U71">
            <v>538402</v>
          </cell>
        </row>
        <row r="72">
          <cell r="A72" t="str">
            <v>10397 West Van Buren St.</v>
          </cell>
          <cell r="B72" t="str">
            <v>Tolleson AZ 85353</v>
          </cell>
          <cell r="C72">
            <v>0.8</v>
          </cell>
          <cell r="D72" t="str">
            <v>US Industrial</v>
          </cell>
          <cell r="E72" t="str">
            <v>Warehouse</v>
          </cell>
          <cell r="F72" t="str">
            <v>Distribution Centre</v>
          </cell>
          <cell r="G72" t="str">
            <v>US</v>
          </cell>
          <cell r="H72">
            <v>7885633.2969060615</v>
          </cell>
          <cell r="I72">
            <v>5533348.8844389832</v>
          </cell>
          <cell r="J72">
            <v>6916.6861055487279</v>
          </cell>
          <cell r="K72">
            <v>6.818788359815261E-3</v>
          </cell>
          <cell r="N72">
            <v>278142</v>
          </cell>
          <cell r="O72">
            <v>25840.237351680003</v>
          </cell>
          <cell r="P72">
            <v>20672.189881344006</v>
          </cell>
          <cell r="Q72">
            <v>59205.528040320001</v>
          </cell>
          <cell r="R72">
            <v>0.43644974053913255</v>
          </cell>
          <cell r="T72">
            <v>72</v>
          </cell>
          <cell r="U72">
            <v>637283</v>
          </cell>
        </row>
        <row r="73">
          <cell r="A73" t="str">
            <v>844 44th Avenue</v>
          </cell>
          <cell r="B73" t="str">
            <v>Phoenix AZ 85043</v>
          </cell>
          <cell r="C73">
            <v>0.8</v>
          </cell>
          <cell r="D73" t="str">
            <v>US Industrial</v>
          </cell>
          <cell r="E73" t="str">
            <v>Warehouse</v>
          </cell>
          <cell r="F73" t="str">
            <v>Distribution Centre</v>
          </cell>
          <cell r="G73" t="str">
            <v>US</v>
          </cell>
          <cell r="H73">
            <v>6663351.2897249544</v>
          </cell>
          <cell r="I73">
            <v>4675673.6000000006</v>
          </cell>
          <cell r="J73">
            <v>5844.5919999999996</v>
          </cell>
          <cell r="K73">
            <v>5.7618685146776216E-3</v>
          </cell>
          <cell r="N73">
            <v>144592</v>
          </cell>
          <cell r="O73">
            <v>13433.036359680002</v>
          </cell>
          <cell r="P73">
            <v>10746.429087744002</v>
          </cell>
          <cell r="Q73">
            <v>31565.480094720002</v>
          </cell>
          <cell r="R73">
            <v>0.42556097101551649</v>
          </cell>
          <cell r="T73">
            <v>73</v>
          </cell>
          <cell r="U73">
            <v>339768</v>
          </cell>
        </row>
        <row r="74">
          <cell r="A74" t="str">
            <v xml:space="preserve">220 South 9th Street      </v>
          </cell>
          <cell r="B74" t="str">
            <v>Phoenix AZ 85034</v>
          </cell>
          <cell r="C74">
            <v>0.8</v>
          </cell>
          <cell r="D74" t="str">
            <v>US Industrial</v>
          </cell>
          <cell r="E74" t="str">
            <v>Warehouse</v>
          </cell>
          <cell r="F74" t="str">
            <v>Distribution Centre</v>
          </cell>
          <cell r="G74" t="str">
            <v>US</v>
          </cell>
          <cell r="H74">
            <v>6986251.0824708296</v>
          </cell>
          <cell r="I74">
            <v>4902252.3845697809</v>
          </cell>
          <cell r="J74">
            <v>6127.8154807122255</v>
          </cell>
          <cell r="K74">
            <v>6.0410832923957544E-3</v>
          </cell>
          <cell r="N74">
            <v>89423</v>
          </cell>
          <cell r="O74">
            <v>8307.6685459199998</v>
          </cell>
          <cell r="P74">
            <v>6646.1348367360006</v>
          </cell>
          <cell r="Q74">
            <v>25292.852640000001</v>
          </cell>
          <cell r="R74">
            <v>0.32845913682277317</v>
          </cell>
          <cell r="T74">
            <v>74</v>
          </cell>
          <cell r="U74">
            <v>272250</v>
          </cell>
        </row>
        <row r="75">
          <cell r="A75" t="str">
            <v xml:space="preserve">431 North 47th Avenue     </v>
          </cell>
          <cell r="B75" t="str">
            <v>Phoenix AZ 85043-2805</v>
          </cell>
          <cell r="C75">
            <v>0.8</v>
          </cell>
          <cell r="D75" t="str">
            <v>US Industrial</v>
          </cell>
          <cell r="E75" t="str">
            <v>Warehouse</v>
          </cell>
          <cell r="F75" t="str">
            <v>Distribution Centre</v>
          </cell>
          <cell r="G75" t="str">
            <v>US</v>
          </cell>
          <cell r="H75">
            <v>6505942.8341130782</v>
          </cell>
          <cell r="I75">
            <v>4565220.0866971472</v>
          </cell>
          <cell r="J75">
            <v>5706.5251083714338</v>
          </cell>
          <cell r="K75">
            <v>5.625755801284789E-3</v>
          </cell>
          <cell r="N75">
            <v>163200</v>
          </cell>
          <cell r="O75">
            <v>15161.776128000001</v>
          </cell>
          <cell r="P75">
            <v>12129.420902400001</v>
          </cell>
          <cell r="Q75">
            <v>39780.617212800003</v>
          </cell>
          <cell r="R75">
            <v>0.38113476336715751</v>
          </cell>
          <cell r="T75">
            <v>76</v>
          </cell>
          <cell r="U75">
            <v>428195</v>
          </cell>
        </row>
        <row r="76">
          <cell r="A76" t="str">
            <v xml:space="preserve">601 South 55th Avenue     </v>
          </cell>
          <cell r="B76" t="str">
            <v>Phoenix AZ 85043-4618</v>
          </cell>
          <cell r="C76">
            <v>0.8</v>
          </cell>
          <cell r="D76" t="str">
            <v>US Industrial</v>
          </cell>
          <cell r="E76" t="str">
            <v>Warehouse</v>
          </cell>
          <cell r="F76" t="str">
            <v>Distribution Centre</v>
          </cell>
          <cell r="G76" t="str">
            <v>US</v>
          </cell>
          <cell r="H76">
            <v>4674362.263075388</v>
          </cell>
          <cell r="I76">
            <v>3280000</v>
          </cell>
          <cell r="J76">
            <v>4100</v>
          </cell>
          <cell r="K76">
            <v>4.0419692101994883E-3</v>
          </cell>
          <cell r="N76">
            <v>100000</v>
          </cell>
          <cell r="O76">
            <v>9290.3040000000001</v>
          </cell>
          <cell r="P76">
            <v>7432.2432000000008</v>
          </cell>
          <cell r="Q76">
            <v>31079.875904640001</v>
          </cell>
          <cell r="R76">
            <v>0.29891702362341238</v>
          </cell>
          <cell r="T76">
            <v>77</v>
          </cell>
          <cell r="U76">
            <v>334541</v>
          </cell>
        </row>
        <row r="77">
          <cell r="A77" t="str">
            <v xml:space="preserve">1000 South Priest Drive   </v>
          </cell>
          <cell r="B77" t="str">
            <v>Tempe AZ 85281</v>
          </cell>
          <cell r="C77">
            <v>0.8</v>
          </cell>
          <cell r="D77" t="str">
            <v>US Industrial</v>
          </cell>
          <cell r="E77" t="str">
            <v>Flex</v>
          </cell>
          <cell r="F77" t="str">
            <v>Business Park</v>
          </cell>
          <cell r="G77" t="str">
            <v>US</v>
          </cell>
          <cell r="H77">
            <v>5229129.3749350077</v>
          </cell>
          <cell r="I77">
            <v>3669280.0823918949</v>
          </cell>
          <cell r="J77">
            <v>4586.600102989868</v>
          </cell>
          <cell r="K77">
            <v>4.5216820477519144E-3</v>
          </cell>
          <cell r="N77">
            <v>54900</v>
          </cell>
          <cell r="O77">
            <v>5100.3768960000007</v>
          </cell>
          <cell r="P77">
            <v>4080.3015168000006</v>
          </cell>
          <cell r="Q77">
            <v>15378.054405120001</v>
          </cell>
          <cell r="R77">
            <v>0.3316659417137886</v>
          </cell>
          <cell r="T77">
            <v>78</v>
          </cell>
          <cell r="U77">
            <v>165528</v>
          </cell>
        </row>
        <row r="78">
          <cell r="A78" t="str">
            <v>1120-1150 W. Alameda Drive</v>
          </cell>
          <cell r="B78" t="str">
            <v>Tempe AZ 85282</v>
          </cell>
          <cell r="C78">
            <v>0.8</v>
          </cell>
          <cell r="D78" t="str">
            <v>US Industrial</v>
          </cell>
          <cell r="E78" t="str">
            <v>Flex</v>
          </cell>
          <cell r="F78" t="str">
            <v>Business Park</v>
          </cell>
          <cell r="G78" t="str">
            <v>US</v>
          </cell>
          <cell r="H78">
            <v>7423599.4222449576</v>
          </cell>
          <cell r="I78">
            <v>5209139.7145892866</v>
          </cell>
          <cell r="J78">
            <v>6511.4246432366081</v>
          </cell>
          <cell r="K78">
            <v>6.4192629079259907E-3</v>
          </cell>
          <cell r="N78">
            <v>122424</v>
          </cell>
          <cell r="O78">
            <v>11373.56176896</v>
          </cell>
          <cell r="P78">
            <v>9098.8494151680006</v>
          </cell>
          <cell r="Q78">
            <v>23633.790151680001</v>
          </cell>
          <cell r="R78">
            <v>0.48124154847636719</v>
          </cell>
          <cell r="T78">
            <v>79</v>
          </cell>
          <cell r="U78">
            <v>254392</v>
          </cell>
        </row>
        <row r="79">
          <cell r="A79" t="str">
            <v xml:space="preserve">1858 East Encanto Drive   </v>
          </cell>
          <cell r="B79" t="str">
            <v>Tempe AZ 85281</v>
          </cell>
          <cell r="C79">
            <v>0.8</v>
          </cell>
          <cell r="D79" t="str">
            <v>US Industrial</v>
          </cell>
          <cell r="E79" t="str">
            <v>Warehouse</v>
          </cell>
          <cell r="F79" t="str">
            <v>Distribution Centre</v>
          </cell>
          <cell r="G79" t="str">
            <v>US</v>
          </cell>
          <cell r="H79">
            <v>4255380.1145815998</v>
          </cell>
          <cell r="I79">
            <v>2986000.2264019083</v>
          </cell>
          <cell r="J79">
            <v>3732.500283002385</v>
          </cell>
          <cell r="K79">
            <v>3.6796710295015898E-3</v>
          </cell>
          <cell r="N79">
            <v>81817</v>
          </cell>
          <cell r="O79">
            <v>7601.0480236800004</v>
          </cell>
          <cell r="P79">
            <v>6080.8384189440003</v>
          </cell>
          <cell r="Q79">
            <v>18898.800912000002</v>
          </cell>
          <cell r="R79">
            <v>0.40219737003809758</v>
          </cell>
          <cell r="T79">
            <v>80</v>
          </cell>
          <cell r="U79">
            <v>203425</v>
          </cell>
        </row>
        <row r="80">
          <cell r="A80" t="str">
            <v>3802-3922 East University Drive</v>
          </cell>
          <cell r="B80" t="str">
            <v>Phoenix AZ 85034</v>
          </cell>
          <cell r="C80">
            <v>0.8</v>
          </cell>
          <cell r="D80" t="str">
            <v>US Industrial</v>
          </cell>
          <cell r="E80" t="str">
            <v>Flex</v>
          </cell>
          <cell r="F80" t="str">
            <v>Business Park</v>
          </cell>
          <cell r="G80" t="str">
            <v>US</v>
          </cell>
          <cell r="H80">
            <v>9961273.8090423401</v>
          </cell>
          <cell r="I80">
            <v>6989825.8318050103</v>
          </cell>
          <cell r="J80">
            <v>8737.2822897562619</v>
          </cell>
          <cell r="K80">
            <v>8.6136160965892931E-3</v>
          </cell>
          <cell r="N80">
            <v>109684</v>
          </cell>
          <cell r="O80">
            <v>10189.977039360001</v>
          </cell>
          <cell r="P80">
            <v>8151.9816314880009</v>
          </cell>
          <cell r="Q80">
            <v>34397.8150752</v>
          </cell>
          <cell r="R80">
            <v>0.29623907847294434</v>
          </cell>
          <cell r="T80">
            <v>81</v>
          </cell>
          <cell r="U80">
            <v>370255</v>
          </cell>
        </row>
        <row r="81">
          <cell r="A81" t="str">
            <v>13602/12th St, Chino</v>
          </cell>
          <cell r="B81" t="str">
            <v>Chino CA 91710</v>
          </cell>
          <cell r="C81">
            <v>0.8</v>
          </cell>
          <cell r="D81" t="str">
            <v>US Industrial</v>
          </cell>
          <cell r="E81" t="str">
            <v>Warehouse</v>
          </cell>
          <cell r="F81" t="str">
            <v>Distribution Centre</v>
          </cell>
          <cell r="G81" t="str">
            <v>US</v>
          </cell>
          <cell r="H81">
            <v>6459752.2787857102</v>
          </cell>
          <cell r="I81">
            <v>4532808.1740239328</v>
          </cell>
          <cell r="J81">
            <v>5666.0102175299153</v>
          </cell>
          <cell r="K81">
            <v>5.585814352178445E-3</v>
          </cell>
          <cell r="N81">
            <v>104600</v>
          </cell>
          <cell r="O81">
            <v>9717.6579840000013</v>
          </cell>
          <cell r="P81">
            <v>7774.1263872000018</v>
          </cell>
          <cell r="Q81">
            <v>19424.910827520001</v>
          </cell>
          <cell r="R81">
            <v>0.50026782981328433</v>
          </cell>
          <cell r="T81">
            <v>82</v>
          </cell>
          <cell r="U81">
            <v>209088</v>
          </cell>
        </row>
        <row r="82">
          <cell r="A82" t="str">
            <v>3590 De Forest Circle Mira Loma</v>
          </cell>
          <cell r="B82" t="str">
            <v>Mira Loma CA 91752</v>
          </cell>
          <cell r="C82">
            <v>0.8</v>
          </cell>
          <cell r="D82" t="str">
            <v>US Industrial</v>
          </cell>
          <cell r="E82" t="str">
            <v>Warehouse</v>
          </cell>
          <cell r="F82" t="str">
            <v>Distribution Centre</v>
          </cell>
          <cell r="G82" t="str">
            <v>US</v>
          </cell>
          <cell r="H82">
            <v>11492036.047447147</v>
          </cell>
          <cell r="I82">
            <v>8063961.6944936626</v>
          </cell>
          <cell r="J82">
            <v>10079.952118117077</v>
          </cell>
          <cell r="K82">
            <v>9.9372819760278897E-3</v>
          </cell>
          <cell r="N82">
            <v>250584</v>
          </cell>
          <cell r="O82">
            <v>23280.015375360003</v>
          </cell>
          <cell r="P82">
            <v>18624.012300288003</v>
          </cell>
          <cell r="Q82">
            <v>43139.526624000006</v>
          </cell>
          <cell r="R82">
            <v>0.53964466458490368</v>
          </cell>
          <cell r="T82">
            <v>83</v>
          </cell>
          <cell r="U82">
            <v>464350</v>
          </cell>
        </row>
        <row r="83">
          <cell r="A83" t="str">
            <v xml:space="preserve">Ontario:                                                1450 E. Francis Street                          4200 East Santa Ana Street                  1951 S.Parco St                                    1401 E. Cedar Street                               1777 </v>
          </cell>
          <cell r="B83" t="str">
            <v>Ontario CA 91761</v>
          </cell>
          <cell r="C83">
            <v>0.8</v>
          </cell>
          <cell r="D83" t="str">
            <v>US Industrial</v>
          </cell>
          <cell r="E83" t="str">
            <v>Mixed Industrial</v>
          </cell>
          <cell r="F83" t="str">
            <v>Industrial Estate</v>
          </cell>
          <cell r="G83" t="str">
            <v>US</v>
          </cell>
          <cell r="H83">
            <v>31951788.508579958</v>
          </cell>
          <cell r="I83">
            <v>22420569.996470556</v>
          </cell>
          <cell r="J83">
            <v>28025.712495588192</v>
          </cell>
          <cell r="K83">
            <v>2.7629040731968427E-2</v>
          </cell>
          <cell r="N83">
            <v>571765</v>
          </cell>
          <cell r="O83">
            <v>53118.706665600002</v>
          </cell>
          <cell r="P83">
            <v>42494.965332480002</v>
          </cell>
          <cell r="Q83">
            <v>151878.63301632</v>
          </cell>
          <cell r="R83">
            <v>0.34974443482048045</v>
          </cell>
          <cell r="T83">
            <v>84</v>
          </cell>
          <cell r="U83">
            <v>1634808</v>
          </cell>
        </row>
        <row r="84">
          <cell r="A84" t="str">
            <v>4190 East Santa Ana Street</v>
          </cell>
          <cell r="B84" t="str">
            <v>Ontario CA 91761</v>
          </cell>
          <cell r="C84">
            <v>0.8</v>
          </cell>
          <cell r="D84" t="str">
            <v>US Industrial</v>
          </cell>
          <cell r="E84" t="str">
            <v>Mixed Industrial</v>
          </cell>
          <cell r="F84" t="str">
            <v>Industrial Estate</v>
          </cell>
          <cell r="G84" t="str">
            <v>US</v>
          </cell>
          <cell r="H84">
            <v>5283431.4561097492</v>
          </cell>
          <cell r="I84">
            <v>3707383.852752211</v>
          </cell>
          <cell r="J84">
            <v>4634.2298159402635</v>
          </cell>
          <cell r="K84">
            <v>4.5686376168338995E-3</v>
          </cell>
          <cell r="N84">
            <v>98782</v>
          </cell>
          <cell r="O84">
            <v>9177.14809728</v>
          </cell>
          <cell r="P84">
            <v>7341.7184778240007</v>
          </cell>
          <cell r="Q84">
            <v>19789.090744320001</v>
          </cell>
          <cell r="R84">
            <v>0.46374784045669648</v>
          </cell>
          <cell r="T84">
            <v>85</v>
          </cell>
          <cell r="U84">
            <v>213008</v>
          </cell>
        </row>
        <row r="85">
          <cell r="A85" t="str">
            <v>Rancho Cucamonga:                                   11653 Sixth St                                    9565 Santa Anita Ave                    9357 Richmond Pl                                  9371 Buffalo Ave</v>
          </cell>
          <cell r="B85" t="str">
            <v>Rancho Cucomonga CA 91730</v>
          </cell>
          <cell r="C85">
            <v>0.8</v>
          </cell>
          <cell r="D85" t="str">
            <v>US Industrial</v>
          </cell>
          <cell r="E85" t="str">
            <v>Mixed Industrial</v>
          </cell>
          <cell r="F85" t="str">
            <v>Industrial Estate</v>
          </cell>
          <cell r="G85" t="str">
            <v>US</v>
          </cell>
          <cell r="H85">
            <v>23679794.900499616</v>
          </cell>
          <cell r="I85">
            <v>16616112.081680581</v>
          </cell>
          <cell r="J85">
            <v>20770.140102100726</v>
          </cell>
          <cell r="K85">
            <v>2.0476162630297758E-2</v>
          </cell>
          <cell r="N85">
            <v>429510</v>
          </cell>
          <cell r="O85">
            <v>39902.784710400003</v>
          </cell>
          <cell r="P85">
            <v>31922.227768320005</v>
          </cell>
          <cell r="Q85">
            <v>94170.330368640003</v>
          </cell>
          <cell r="R85">
            <v>0.42372990042825814</v>
          </cell>
          <cell r="T85">
            <v>86</v>
          </cell>
          <cell r="U85">
            <v>1013641</v>
          </cell>
        </row>
        <row r="86">
          <cell r="A86" t="str">
            <v xml:space="preserve">12000 Jersey Court        </v>
          </cell>
          <cell r="B86" t="str">
            <v>Rancho Cucomonga CA 91730</v>
          </cell>
          <cell r="C86">
            <v>0.8</v>
          </cell>
          <cell r="D86" t="str">
            <v>US Industrial</v>
          </cell>
          <cell r="E86" t="str">
            <v>Warehouse</v>
          </cell>
          <cell r="F86" t="str">
            <v>Distribution Centre</v>
          </cell>
          <cell r="G86" t="str">
            <v>US</v>
          </cell>
          <cell r="H86">
            <v>4555338.3497439129</v>
          </cell>
          <cell r="I86">
            <v>3196480.9200153039</v>
          </cell>
          <cell r="J86">
            <v>3995.6011500191298</v>
          </cell>
          <cell r="K86">
            <v>3.9390480060036565E-3</v>
          </cell>
          <cell r="N86">
            <v>88134</v>
          </cell>
          <cell r="O86">
            <v>8187.9165273600001</v>
          </cell>
          <cell r="P86">
            <v>6550.3332218880005</v>
          </cell>
          <cell r="Q86">
            <v>17320.564068480002</v>
          </cell>
          <cell r="R86">
            <v>0.47272805290795283</v>
          </cell>
          <cell r="T86">
            <v>87</v>
          </cell>
          <cell r="U86">
            <v>186437</v>
          </cell>
        </row>
        <row r="87">
          <cell r="A87" t="str">
            <v xml:space="preserve">1855 Dornoch Court        </v>
          </cell>
          <cell r="B87" t="str">
            <v>San Diego CA 92154</v>
          </cell>
          <cell r="C87">
            <v>0.8</v>
          </cell>
          <cell r="D87" t="str">
            <v>US Industrial</v>
          </cell>
          <cell r="E87" t="str">
            <v>Warehouse</v>
          </cell>
          <cell r="F87" t="str">
            <v>Distribution Centre</v>
          </cell>
          <cell r="G87" t="str">
            <v>US</v>
          </cell>
          <cell r="H87">
            <v>10064183.530270962</v>
          </cell>
          <cell r="I87">
            <v>7062037.583191134</v>
          </cell>
          <cell r="J87">
            <v>8827.5469789889175</v>
          </cell>
          <cell r="K87">
            <v>8.7026031928445647E-3</v>
          </cell>
          <cell r="N87">
            <v>220000</v>
          </cell>
          <cell r="O87">
            <v>20438.668800000003</v>
          </cell>
          <cell r="P87">
            <v>16350.935040000004</v>
          </cell>
          <cell r="Q87">
            <v>48319.428522240007</v>
          </cell>
          <cell r="R87">
            <v>0.42299069805001288</v>
          </cell>
          <cell r="T87">
            <v>88</v>
          </cell>
          <cell r="U87">
            <v>520106</v>
          </cell>
        </row>
        <row r="88">
          <cell r="A88" t="str">
            <v>9510 &amp; 7520 Airway Road</v>
          </cell>
          <cell r="B88" t="str">
            <v>San Diego CA 92154</v>
          </cell>
          <cell r="C88">
            <v>0.8</v>
          </cell>
          <cell r="D88" t="str">
            <v>US Industrial</v>
          </cell>
          <cell r="E88" t="str">
            <v>Mixed Industrial</v>
          </cell>
          <cell r="F88" t="str">
            <v>Industrial Estate</v>
          </cell>
          <cell r="G88" t="str">
            <v>US</v>
          </cell>
          <cell r="H88">
            <v>9717321.9828135371</v>
          </cell>
          <cell r="I88">
            <v>6818644.8353402587</v>
          </cell>
          <cell r="J88">
            <v>8523.3060441753223</v>
          </cell>
          <cell r="K88">
            <v>8.4026684389424035E-3</v>
          </cell>
          <cell r="N88">
            <v>123136</v>
          </cell>
          <cell r="O88">
            <v>11439.70873344</v>
          </cell>
          <cell r="P88">
            <v>9151.7669867519999</v>
          </cell>
          <cell r="Q88">
            <v>46822.110226560006</v>
          </cell>
          <cell r="R88">
            <v>0.24432279275936578</v>
          </cell>
          <cell r="T88">
            <v>89</v>
          </cell>
          <cell r="U88">
            <v>503989</v>
          </cell>
        </row>
        <row r="89">
          <cell r="A89" t="str">
            <v xml:space="preserve">5823 Newton Drive         </v>
          </cell>
          <cell r="B89" t="str">
            <v>Carlsbad CA 92008-7361</v>
          </cell>
          <cell r="C89">
            <v>0.8</v>
          </cell>
          <cell r="D89" t="str">
            <v>US Industrial</v>
          </cell>
          <cell r="E89" t="str">
            <v>Flex</v>
          </cell>
          <cell r="F89" t="str">
            <v>Business Park</v>
          </cell>
          <cell r="G89" t="str">
            <v>US</v>
          </cell>
          <cell r="H89">
            <v>18446311.529143509</v>
          </cell>
          <cell r="I89">
            <v>12943776.800000001</v>
          </cell>
          <cell r="J89">
            <v>16179.721</v>
          </cell>
          <cell r="K89">
            <v>1.5950715636980018E-2</v>
          </cell>
          <cell r="N89">
            <v>179721</v>
          </cell>
          <cell r="O89">
            <v>16696.62725184</v>
          </cell>
          <cell r="P89">
            <v>13357.301801472</v>
          </cell>
          <cell r="Q89">
            <v>60095.817872640007</v>
          </cell>
          <cell r="R89">
            <v>0.2778334307259927</v>
          </cell>
          <cell r="T89">
            <v>90</v>
          </cell>
          <cell r="U89">
            <v>646866</v>
          </cell>
        </row>
        <row r="90">
          <cell r="A90" t="str">
            <v xml:space="preserve">2210 Oak Ridge Way        </v>
          </cell>
          <cell r="B90" t="str">
            <v>Vista CA 92083-8341</v>
          </cell>
          <cell r="C90">
            <v>0.8</v>
          </cell>
          <cell r="D90" t="str">
            <v>US Industrial</v>
          </cell>
          <cell r="E90" t="str">
            <v>Flex</v>
          </cell>
          <cell r="F90" t="str">
            <v>Business Park</v>
          </cell>
          <cell r="G90" t="str">
            <v>US</v>
          </cell>
          <cell r="H90">
            <v>5590125.6947413431</v>
          </cell>
          <cell r="I90">
            <v>3922591.2</v>
          </cell>
          <cell r="J90">
            <v>4903.2389999999996</v>
          </cell>
          <cell r="K90">
            <v>4.8338392849388611E-3</v>
          </cell>
          <cell r="N90">
            <v>53239</v>
          </cell>
          <cell r="O90">
            <v>4946.06494656</v>
          </cell>
          <cell r="P90">
            <v>3956.851957248</v>
          </cell>
          <cell r="Q90">
            <v>13763.39956992</v>
          </cell>
          <cell r="R90">
            <v>0.35936360936360934</v>
          </cell>
          <cell r="T90">
            <v>91</v>
          </cell>
          <cell r="U90">
            <v>148148</v>
          </cell>
        </row>
        <row r="91">
          <cell r="A91" t="str">
            <v>Kent West:                                21902/64th Av South                22001/68th Ave  South               21903/68th Ave South                   22003/67th Ave  South               21804/64th Ave South</v>
          </cell>
          <cell r="B91" t="str">
            <v xml:space="preserve">Kent WA:                           98032-2330                      98032-1931                           98032-2413                           98032-4817                          98032-2328 </v>
          </cell>
          <cell r="C91">
            <v>0.8</v>
          </cell>
          <cell r="D91" t="str">
            <v>US Industrial</v>
          </cell>
          <cell r="E91" t="str">
            <v>Mixed Industrial</v>
          </cell>
          <cell r="F91" t="str">
            <v>Industrial Estate</v>
          </cell>
          <cell r="G91" t="str">
            <v>US</v>
          </cell>
          <cell r="H91">
            <v>27152365.235264938</v>
          </cell>
          <cell r="I91">
            <v>19052814.685585406</v>
          </cell>
          <cell r="J91">
            <v>23816.018356981753</v>
          </cell>
          <cell r="K91">
            <v>2.3478929977674649E-2</v>
          </cell>
          <cell r="N91">
            <v>402760</v>
          </cell>
          <cell r="O91">
            <v>37417.628390400001</v>
          </cell>
          <cell r="P91">
            <v>29934.102712320004</v>
          </cell>
          <cell r="Q91">
            <v>79480.315877760004</v>
          </cell>
          <cell r="R91">
            <v>0.47077855664222534</v>
          </cell>
          <cell r="T91">
            <v>92</v>
          </cell>
          <cell r="U91">
            <v>855519</v>
          </cell>
        </row>
        <row r="92">
          <cell r="A92" t="str">
            <v>26507 79th Avenue - South*</v>
          </cell>
          <cell r="B92" t="str">
            <v>Kent WA 98032-7322</v>
          </cell>
          <cell r="C92">
            <v>0.8</v>
          </cell>
          <cell r="D92" t="str">
            <v>US Industrial</v>
          </cell>
          <cell r="E92" t="str">
            <v>Flex</v>
          </cell>
          <cell r="F92" t="str">
            <v>Business Park</v>
          </cell>
          <cell r="G92" t="str">
            <v>US</v>
          </cell>
          <cell r="H92">
            <v>2861725.1056273002</v>
          </cell>
          <cell r="I92">
            <v>2008072.5066186765</v>
          </cell>
          <cell r="J92">
            <v>2510.0906332733452</v>
          </cell>
          <cell r="K92">
            <v>2.4745631840246336E-3</v>
          </cell>
          <cell r="N92">
            <v>35872</v>
          </cell>
          <cell r="O92">
            <v>3332.6178508800003</v>
          </cell>
          <cell r="P92">
            <v>2666.0942807040005</v>
          </cell>
          <cell r="Q92">
            <v>10521.82669824</v>
          </cell>
          <cell r="R92">
            <v>0.31673377127922581</v>
          </cell>
          <cell r="T92">
            <v>93</v>
          </cell>
          <cell r="U92">
            <v>113256</v>
          </cell>
        </row>
        <row r="93">
          <cell r="A93" t="str">
            <v>8005 S. 266th Street*</v>
          </cell>
          <cell r="B93" t="str">
            <v>Kent WA 98032-7518</v>
          </cell>
          <cell r="C93">
            <v>0.8</v>
          </cell>
          <cell r="D93" t="str">
            <v>US Industrial</v>
          </cell>
          <cell r="E93" t="str">
            <v>Warehouse</v>
          </cell>
          <cell r="F93" t="str">
            <v>Distribution Centre</v>
          </cell>
          <cell r="G93" t="str">
            <v>US</v>
          </cell>
          <cell r="H93">
            <v>7514254.5624926556</v>
          </cell>
          <cell r="I93">
            <v>5272752.4265010962</v>
          </cell>
          <cell r="J93">
            <v>6590.9405331263697</v>
          </cell>
          <cell r="K93">
            <v>6.4976533417445345E-3</v>
          </cell>
          <cell r="N93">
            <v>92400</v>
          </cell>
          <cell r="O93">
            <v>8584.2408960000012</v>
          </cell>
          <cell r="P93">
            <v>6867.3927168000009</v>
          </cell>
          <cell r="Q93">
            <v>26879.450757120001</v>
          </cell>
          <cell r="R93">
            <v>0.31936072554332801</v>
          </cell>
          <cell r="T93">
            <v>94</v>
          </cell>
          <cell r="U93">
            <v>289328</v>
          </cell>
        </row>
        <row r="94">
          <cell r="A94" t="str">
            <v xml:space="preserve">West Palm Beach:                                  300, 400 &amp; 1400 Northpoint Parkway </v>
          </cell>
          <cell r="B94" t="str">
            <v>W. Palm Beach FL 33407</v>
          </cell>
          <cell r="C94">
            <v>0.8</v>
          </cell>
          <cell r="D94" t="str">
            <v>US Industrial</v>
          </cell>
          <cell r="E94" t="str">
            <v>Warehouse</v>
          </cell>
          <cell r="F94" t="str">
            <v>Distribution Centre</v>
          </cell>
          <cell r="G94" t="str">
            <v>US</v>
          </cell>
          <cell r="H94">
            <v>23308489.191649958</v>
          </cell>
          <cell r="I94">
            <v>16355566.865780775</v>
          </cell>
          <cell r="J94">
            <v>20444.458582225969</v>
          </cell>
          <cell r="K94">
            <v>2.0155090758184405E-2</v>
          </cell>
          <cell r="N94">
            <v>147341</v>
          </cell>
          <cell r="O94">
            <v>13688.426816640002</v>
          </cell>
          <cell r="P94">
            <v>10950.741453312003</v>
          </cell>
          <cell r="Q94">
            <v>37254.450879000986</v>
          </cell>
          <cell r="R94">
            <v>0.36743064234388384</v>
          </cell>
          <cell r="T94">
            <v>95</v>
          </cell>
          <cell r="U94">
            <v>401003.57188527938</v>
          </cell>
        </row>
        <row r="95">
          <cell r="A95" t="str">
            <v>326-400, 446 Calver AVE/ 401-403 Murry's</v>
          </cell>
          <cell r="B95" t="str">
            <v>Alexandria VA 22301</v>
          </cell>
          <cell r="C95">
            <v>0.8</v>
          </cell>
          <cell r="D95" t="str">
            <v>US Industrial</v>
          </cell>
          <cell r="E95" t="str">
            <v>Mixed Industrial</v>
          </cell>
          <cell r="F95" t="str">
            <v>Industrial Estate</v>
          </cell>
          <cell r="G95" t="str">
            <v>US</v>
          </cell>
          <cell r="H95">
            <v>5583647.8751914566</v>
          </cell>
          <cell r="I95">
            <v>3918045.7140218448</v>
          </cell>
          <cell r="J95">
            <v>4897.5571425273056</v>
          </cell>
          <cell r="K95">
            <v>4.8282378476312091E-3</v>
          </cell>
          <cell r="N95">
            <v>82617</v>
          </cell>
          <cell r="O95">
            <v>7675.3704556800003</v>
          </cell>
          <cell r="P95">
            <v>6140.2963645440004</v>
          </cell>
          <cell r="T95">
            <v>63</v>
          </cell>
          <cell r="U95" t="str">
            <v>Ground Leased</v>
          </cell>
        </row>
      </sheetData>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TROL"/>
      <sheetName val="CONTENTS"/>
      <sheetName val="ERRORS"/>
      <sheetName val="COMMERCIAL CONSOL P&amp;L"/>
      <sheetName val="CONSOL P&amp;L"/>
      <sheetName val="RECN TO FCAST"/>
      <sheetName val="COMMERCIAL EXCEPTION RPT"/>
      <sheetName val="BUDGET"/>
      <sheetName val="EXCEPTION RPT"/>
      <sheetName val="CONSOL BALANCE SHEET"/>
      <sheetName val="CONSOL MVMT (Board Report)"/>
      <sheetName val="CONSOL-MVMT DDF"/>
      <sheetName val="COMMERCIAL INVESTMNT PROP"/>
      <sheetName val="FORECAST"/>
      <sheetName val="CONSOL-CURRENT"/>
      <sheetName val="INVESTMNT PROP"/>
      <sheetName val="AAR MVMT"/>
      <sheetName val="CASHFLOW STMT"/>
      <sheetName val="CASHFLOW WPAPER"/>
      <sheetName val="LEAD SCHEDULES-CONSOL"/>
      <sheetName val="LEAD SCHEDULES-DOT"/>
      <sheetName val="CONSOL-MVMT"/>
      <sheetName val="BAL. SHEET WPAPER"/>
      <sheetName val="P&amp;L WPAPER"/>
      <sheetName val="CONSOL MVMT"/>
      <sheetName val="MVMT ANALYSIS"/>
      <sheetName val="STAT ACCTS LH NOTES P&amp;L"/>
      <sheetName val="STAT ACCTS LH NOTES BAL SHT"/>
      <sheetName val="STAT ACCTS LH NOTES INVSTMT PRO"/>
      <sheetName val="CONSOL-CURRENT DDF"/>
      <sheetName val="LEAD SCHEDULES-PCT"/>
      <sheetName val="LEAD SCHEDULES-CMBS"/>
      <sheetName val="LS - NZ Subtrust"/>
      <sheetName val="LEAD SCHEDULES-ELIM"/>
      <sheetName val="MER Calc"/>
      <sheetName val="Sub-trust distn&amp;revln jnl"/>
      <sheetName val="PROP-SUMM"/>
      <sheetName val="RAWDATA-CURRENT"/>
      <sheetName val="RAWDATA DDF - CURRENT"/>
      <sheetName val="CONSOL-PRIOR DDF"/>
      <sheetName val="RAWDATA DDF - PRIOR"/>
      <sheetName val="CONSOL-PRIOR"/>
      <sheetName val="RAWDATA-PRIOR"/>
      <sheetName val="Timberline COA 2003-12-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B1" t="str">
            <v>DEUTSCHE OFFICE TRUST (PARENT) CONSOLIDATION WORKSHEET</v>
          </cell>
          <cell r="T1" t="str">
            <v>DEUTSCHE OFFICE TRUST (CONTROLLED ENTITY) CONSOLIDATION WORKSHEET</v>
          </cell>
          <cell r="AU1" t="str">
            <v>DOT CONSOLIDATED</v>
          </cell>
        </row>
        <row r="2">
          <cell r="B2" t="str">
            <v>31 OCTOBER 2004</v>
          </cell>
          <cell r="T2" t="str">
            <v>31 OCTOBER 2004</v>
          </cell>
          <cell r="AU2" t="str">
            <v>31 OCTOBER 2004</v>
          </cell>
        </row>
        <row r="3">
          <cell r="A3">
            <v>1</v>
          </cell>
          <cell r="B3">
            <v>2</v>
          </cell>
          <cell r="C3">
            <v>3</v>
          </cell>
          <cell r="D3">
            <v>4</v>
          </cell>
          <cell r="E3">
            <v>5</v>
          </cell>
          <cell r="F3">
            <v>6</v>
          </cell>
          <cell r="G3">
            <v>7</v>
          </cell>
          <cell r="H3">
            <v>8</v>
          </cell>
          <cell r="I3">
            <v>9</v>
          </cell>
          <cell r="J3">
            <v>10</v>
          </cell>
          <cell r="K3">
            <v>11</v>
          </cell>
          <cell r="L3">
            <v>12</v>
          </cell>
          <cell r="M3">
            <v>13</v>
          </cell>
          <cell r="N3">
            <v>14</v>
          </cell>
          <cell r="O3">
            <v>15</v>
          </cell>
          <cell r="P3">
            <v>16</v>
          </cell>
          <cell r="Q3">
            <v>17</v>
          </cell>
          <cell r="R3">
            <v>18</v>
          </cell>
          <cell r="S3">
            <v>19</v>
          </cell>
          <cell r="T3">
            <v>20</v>
          </cell>
          <cell r="U3">
            <v>21</v>
          </cell>
          <cell r="V3">
            <v>22</v>
          </cell>
          <cell r="W3">
            <v>23</v>
          </cell>
          <cell r="X3">
            <v>24</v>
          </cell>
          <cell r="Y3">
            <v>25</v>
          </cell>
          <cell r="Z3">
            <v>26</v>
          </cell>
          <cell r="AA3">
            <v>27</v>
          </cell>
          <cell r="AB3">
            <v>28</v>
          </cell>
          <cell r="AC3">
            <v>29</v>
          </cell>
          <cell r="AD3">
            <v>30</v>
          </cell>
          <cell r="AE3">
            <v>31</v>
          </cell>
          <cell r="AF3">
            <v>32</v>
          </cell>
          <cell r="AG3">
            <v>33</v>
          </cell>
          <cell r="AH3">
            <v>34</v>
          </cell>
          <cell r="AI3">
            <v>35</v>
          </cell>
          <cell r="AJ3">
            <v>36</v>
          </cell>
          <cell r="AK3">
            <v>37</v>
          </cell>
          <cell r="AL3">
            <v>38</v>
          </cell>
          <cell r="AM3">
            <v>39</v>
          </cell>
          <cell r="AN3">
            <v>40</v>
          </cell>
          <cell r="AO3">
            <v>41</v>
          </cell>
          <cell r="AP3">
            <v>42</v>
          </cell>
          <cell r="AQ3">
            <v>43</v>
          </cell>
          <cell r="AR3">
            <v>44</v>
          </cell>
          <cell r="AS3">
            <v>45</v>
          </cell>
          <cell r="AT3">
            <v>46</v>
          </cell>
          <cell r="AU3">
            <v>47</v>
          </cell>
          <cell r="AV3">
            <v>48</v>
          </cell>
          <cell r="AW3">
            <v>49</v>
          </cell>
          <cell r="AX3">
            <v>50</v>
          </cell>
        </row>
        <row r="4">
          <cell r="B4" t="str">
            <v>DOT TRUST</v>
          </cell>
          <cell r="C4" t="str">
            <v>PROPERTY ADMIN</v>
          </cell>
          <cell r="D4" t="str">
            <v>1 MARGARET ST</v>
          </cell>
          <cell r="E4" t="str">
            <v>VICTORIA CROSS</v>
          </cell>
          <cell r="F4" t="str">
            <v>ZENITH CENTRE</v>
          </cell>
          <cell r="G4" t="str">
            <v>45 CLARENCE ST</v>
          </cell>
          <cell r="H4" t="str">
            <v>ST GEORGES TCE</v>
          </cell>
          <cell r="I4" t="str">
            <v>HICKSON RD</v>
          </cell>
          <cell r="J4" t="str">
            <v>50% GPT/GMT ADMIN</v>
          </cell>
          <cell r="K4" t="str">
            <v>50% GPT</v>
          </cell>
          <cell r="L4" t="str">
            <v>50% GMT</v>
          </cell>
          <cell r="M4" t="str">
            <v>50% PHILLIP ST TCES</v>
          </cell>
          <cell r="N4" t="str">
            <v>50% GPT/GMT CARPARK</v>
          </cell>
          <cell r="O4" t="str">
            <v>50% KENT ST ADMIN</v>
          </cell>
          <cell r="P4" t="str">
            <v>50% 309 KENT ST</v>
          </cell>
          <cell r="Q4" t="str">
            <v>50% 321 KENT ST</v>
          </cell>
          <cell r="R4" t="str">
            <v>ADJUSTMENTS</v>
          </cell>
          <cell r="S4" t="str">
            <v>DOT PARENT</v>
          </cell>
          <cell r="T4" t="str">
            <v>CMBS</v>
          </cell>
          <cell r="U4" t="str">
            <v>PCT ELIMINATIONS</v>
          </cell>
          <cell r="V4" t="str">
            <v>PCT TRUST</v>
          </cell>
          <cell r="W4" t="str">
            <v>201 ELIZABETH ST</v>
          </cell>
          <cell r="Y4" t="str">
            <v>SOUTHGATE COMPLEX</v>
          </cell>
          <cell r="AD4" t="str">
            <v>BENT ST TRUST</v>
          </cell>
          <cell r="AE4" t="str">
            <v>15-19 BENT ST</v>
          </cell>
          <cell r="AF4" t="str">
            <v>GAREMA CRT TRUST</v>
          </cell>
          <cell r="AG4" t="str">
            <v>GAREMA COURT</v>
          </cell>
          <cell r="AH4" t="str">
            <v>AUST SQ TRUST</v>
          </cell>
          <cell r="AI4" t="str">
            <v>50% SHARE AUSTRALIA SQUARE COMPLEX</v>
          </cell>
          <cell r="AL4" t="str">
            <v>50% 2 O'CONNELL</v>
          </cell>
          <cell r="AM4" t="str">
            <v>50% 4 O'CONNELL</v>
          </cell>
          <cell r="AN4" t="str">
            <v>50% 9-13 BLIGH ST</v>
          </cell>
          <cell r="AO4" t="str">
            <v>50% 1 BLIGH ST</v>
          </cell>
          <cell r="AP4" t="str">
            <v>ADJUSTMENTS</v>
          </cell>
          <cell r="AQ4" t="str">
            <v>DOT CONTROLLED</v>
          </cell>
          <cell r="AR4" t="str">
            <v>NZ subtrust</v>
          </cell>
          <cell r="AS4" t="str">
            <v>NZ subtrust</v>
          </cell>
          <cell r="AT4" t="str">
            <v>NZ subtrust total</v>
          </cell>
          <cell r="AU4" t="str">
            <v>CONSOL ELIMINATIONS</v>
          </cell>
          <cell r="AV4" t="str">
            <v>CONSOL
ADJUSTMENTS</v>
          </cell>
          <cell r="AW4" t="str">
            <v>TOTAL CONSOL ELIMINATIONS</v>
          </cell>
          <cell r="AX4" t="str">
            <v>GRAND TOTAL</v>
          </cell>
        </row>
        <row r="5">
          <cell r="A5" t="str">
            <v>A/C #</v>
          </cell>
          <cell r="B5" t="str">
            <v>10-000-0001</v>
          </cell>
          <cell r="C5" t="str">
            <v>10-100-0000</v>
          </cell>
          <cell r="D5" t="str">
            <v>10-100-1010</v>
          </cell>
          <cell r="E5" t="str">
            <v>10-100-1015</v>
          </cell>
          <cell r="F5" t="str">
            <v>10-100-1020</v>
          </cell>
          <cell r="G5" t="str">
            <v>10-100-1025</v>
          </cell>
          <cell r="H5" t="str">
            <v>10-100-1030</v>
          </cell>
          <cell r="I5" t="str">
            <v>10-100-1035</v>
          </cell>
          <cell r="J5" t="str">
            <v>10-110-0000</v>
          </cell>
          <cell r="K5" t="str">
            <v>10-110-1000</v>
          </cell>
          <cell r="L5" t="str">
            <v>10-110-1001</v>
          </cell>
          <cell r="M5" t="str">
            <v>10-110-1002</v>
          </cell>
          <cell r="N5" t="str">
            <v>10-110-1003</v>
          </cell>
          <cell r="O5" t="str">
            <v>10-135-0000</v>
          </cell>
          <cell r="P5" t="str">
            <v>10-135-1100</v>
          </cell>
          <cell r="Q5" t="str">
            <v>10-135-1101</v>
          </cell>
          <cell r="S5" t="str">
            <v>DOT1</v>
          </cell>
          <cell r="T5" t="str">
            <v>10-140-0001</v>
          </cell>
          <cell r="U5" t="str">
            <v>10-200-0000</v>
          </cell>
          <cell r="V5" t="str">
            <v>10-200-0001</v>
          </cell>
          <cell r="W5" t="str">
            <v>10-205-0000</v>
          </cell>
          <cell r="X5" t="str">
            <v>10-205-1050</v>
          </cell>
          <cell r="Y5" t="str">
            <v>10-210-0000</v>
          </cell>
          <cell r="Z5" t="str">
            <v>10-210-1055</v>
          </cell>
          <cell r="AA5" t="str">
            <v>10-210-1056</v>
          </cell>
          <cell r="AB5" t="str">
            <v>10-210-1057</v>
          </cell>
          <cell r="AC5" t="str">
            <v>10-210-1058</v>
          </cell>
          <cell r="AD5" t="str">
            <v>10-215-0000</v>
          </cell>
          <cell r="AE5" t="str">
            <v>10-215-1065</v>
          </cell>
          <cell r="AF5" t="str">
            <v>10-220-0000</v>
          </cell>
          <cell r="AG5" t="str">
            <v>10-220-1070</v>
          </cell>
          <cell r="AH5" t="str">
            <v>10-225-0000</v>
          </cell>
          <cell r="AI5" t="str">
            <v>10-225-1080</v>
          </cell>
          <cell r="AJ5" t="str">
            <v>10-225-1081</v>
          </cell>
          <cell r="AK5" t="str">
            <v>10-225-1082</v>
          </cell>
          <cell r="AL5" t="str">
            <v>10-230-1090</v>
          </cell>
          <cell r="AM5" t="str">
            <v>10-230-1091</v>
          </cell>
          <cell r="AN5" t="str">
            <v>10-230-1092</v>
          </cell>
          <cell r="AO5" t="str">
            <v>10-230-1093</v>
          </cell>
          <cell r="AQ5" t="str">
            <v>DOT2</v>
          </cell>
          <cell r="AR5" t="str">
            <v>10-150-0001</v>
          </cell>
          <cell r="AS5" t="str">
            <v>10-155-0002</v>
          </cell>
          <cell r="AT5" t="str">
            <v xml:space="preserve">NZ  </v>
          </cell>
          <cell r="AU5" t="str">
            <v>10-000-0000</v>
          </cell>
          <cell r="AW5" t="str">
            <v>10-000-0000</v>
          </cell>
          <cell r="AX5" t="str">
            <v>CONSOLIDATED</v>
          </cell>
        </row>
        <row r="6">
          <cell r="A6">
            <v>1000</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Q6">
            <v>0</v>
          </cell>
          <cell r="AR6">
            <v>0</v>
          </cell>
          <cell r="AS6">
            <v>0</v>
          </cell>
          <cell r="AT6">
            <v>0</v>
          </cell>
          <cell r="AU6">
            <v>0</v>
          </cell>
          <cell r="AW6">
            <v>0</v>
          </cell>
          <cell r="AX6">
            <v>0</v>
          </cell>
        </row>
        <row r="7">
          <cell r="A7">
            <v>1100</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Q7">
            <v>0</v>
          </cell>
          <cell r="AR7">
            <v>0</v>
          </cell>
          <cell r="AS7">
            <v>0</v>
          </cell>
          <cell r="AT7">
            <v>0</v>
          </cell>
          <cell r="AU7">
            <v>0</v>
          </cell>
          <cell r="AW7">
            <v>0</v>
          </cell>
          <cell r="AX7">
            <v>0</v>
          </cell>
        </row>
        <row r="8">
          <cell r="A8">
            <v>1110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Q8">
            <v>0</v>
          </cell>
          <cell r="AR8">
            <v>0</v>
          </cell>
          <cell r="AS8">
            <v>0</v>
          </cell>
          <cell r="AT8">
            <v>0</v>
          </cell>
          <cell r="AU8">
            <v>0</v>
          </cell>
          <cell r="AW8">
            <v>0</v>
          </cell>
          <cell r="AX8">
            <v>0</v>
          </cell>
        </row>
        <row r="9">
          <cell r="A9">
            <v>1111</v>
          </cell>
          <cell r="B9">
            <v>0</v>
          </cell>
          <cell r="C9">
            <v>0</v>
          </cell>
          <cell r="D9">
            <v>-2366886.5699999998</v>
          </cell>
          <cell r="E9">
            <v>-1653827.31</v>
          </cell>
          <cell r="F9">
            <v>-4266281.47</v>
          </cell>
          <cell r="G9">
            <v>-2528420.0099999998</v>
          </cell>
          <cell r="H9">
            <v>-4512336.32</v>
          </cell>
          <cell r="I9">
            <v>-2744793.48</v>
          </cell>
          <cell r="J9">
            <v>0</v>
          </cell>
          <cell r="K9">
            <v>-5415427.54</v>
          </cell>
          <cell r="L9">
            <v>-3032627</v>
          </cell>
          <cell r="M9">
            <v>-79122.94</v>
          </cell>
          <cell r="N9">
            <v>0</v>
          </cell>
          <cell r="O9">
            <v>0</v>
          </cell>
          <cell r="P9">
            <v>-1174005.23</v>
          </cell>
          <cell r="Q9">
            <v>-2340683.2400000002</v>
          </cell>
          <cell r="S9">
            <v>-30114411.109999999</v>
          </cell>
          <cell r="T9">
            <v>0</v>
          </cell>
          <cell r="U9">
            <v>0</v>
          </cell>
          <cell r="V9">
            <v>0</v>
          </cell>
          <cell r="W9">
            <v>0</v>
          </cell>
          <cell r="X9">
            <v>-2033946.43</v>
          </cell>
          <cell r="Y9">
            <v>0</v>
          </cell>
          <cell r="Z9">
            <v>-4239844.6500000004</v>
          </cell>
          <cell r="AA9">
            <v>-2605054.66</v>
          </cell>
          <cell r="AB9">
            <v>0</v>
          </cell>
          <cell r="AC9">
            <v>0</v>
          </cell>
          <cell r="AD9">
            <v>0</v>
          </cell>
          <cell r="AE9">
            <v>-711766.78</v>
          </cell>
          <cell r="AF9">
            <v>0</v>
          </cell>
          <cell r="AG9">
            <v>-1252640.8799999999</v>
          </cell>
          <cell r="AH9">
            <v>0</v>
          </cell>
          <cell r="AI9">
            <v>-2765193.49</v>
          </cell>
          <cell r="AJ9">
            <v>-167544.66</v>
          </cell>
          <cell r="AK9">
            <v>0</v>
          </cell>
          <cell r="AL9">
            <v>0</v>
          </cell>
          <cell r="AM9">
            <v>0</v>
          </cell>
          <cell r="AN9">
            <v>0</v>
          </cell>
          <cell r="AO9">
            <v>0</v>
          </cell>
          <cell r="AQ9">
            <v>-13775991.549999999</v>
          </cell>
          <cell r="AR9">
            <v>0</v>
          </cell>
          <cell r="AS9">
            <v>0</v>
          </cell>
          <cell r="AT9">
            <v>0</v>
          </cell>
          <cell r="AU9">
            <v>0</v>
          </cell>
          <cell r="AW9">
            <v>0</v>
          </cell>
          <cell r="AX9">
            <v>-43890402.659999996</v>
          </cell>
        </row>
        <row r="10">
          <cell r="A10">
            <v>1112</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Q10">
            <v>0</v>
          </cell>
          <cell r="AR10">
            <v>0</v>
          </cell>
          <cell r="AS10">
            <v>0</v>
          </cell>
          <cell r="AT10">
            <v>0</v>
          </cell>
          <cell r="AU10">
            <v>0</v>
          </cell>
          <cell r="AW10">
            <v>0</v>
          </cell>
          <cell r="AX10">
            <v>0</v>
          </cell>
        </row>
        <row r="11">
          <cell r="A11">
            <v>1113</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Q11">
            <v>0</v>
          </cell>
          <cell r="AR11">
            <v>0</v>
          </cell>
          <cell r="AS11">
            <v>0</v>
          </cell>
          <cell r="AT11">
            <v>0</v>
          </cell>
          <cell r="AU11">
            <v>0</v>
          </cell>
          <cell r="AW11">
            <v>0</v>
          </cell>
          <cell r="AX11">
            <v>0</v>
          </cell>
        </row>
        <row r="12">
          <cell r="A12">
            <v>1114</v>
          </cell>
          <cell r="B12">
            <v>0</v>
          </cell>
          <cell r="C12">
            <v>0</v>
          </cell>
          <cell r="D12">
            <v>-79843.039999999994</v>
          </cell>
          <cell r="E12">
            <v>-137809.92000000001</v>
          </cell>
          <cell r="F12">
            <v>-46333.36</v>
          </cell>
          <cell r="G12">
            <v>0</v>
          </cell>
          <cell r="H12">
            <v>0</v>
          </cell>
          <cell r="I12">
            <v>-30895.68</v>
          </cell>
          <cell r="J12">
            <v>0</v>
          </cell>
          <cell r="K12">
            <v>0</v>
          </cell>
          <cell r="L12">
            <v>0</v>
          </cell>
          <cell r="M12">
            <v>0</v>
          </cell>
          <cell r="N12">
            <v>0</v>
          </cell>
          <cell r="O12">
            <v>0</v>
          </cell>
          <cell r="P12">
            <v>-2952.48</v>
          </cell>
          <cell r="Q12">
            <v>-10141.24</v>
          </cell>
          <cell r="S12">
            <v>-307975.71999999997</v>
          </cell>
          <cell r="T12">
            <v>0</v>
          </cell>
          <cell r="U12">
            <v>0</v>
          </cell>
          <cell r="V12">
            <v>0</v>
          </cell>
          <cell r="W12">
            <v>0</v>
          </cell>
          <cell r="X12">
            <v>-122612.84</v>
          </cell>
          <cell r="Y12">
            <v>0</v>
          </cell>
          <cell r="Z12">
            <v>0</v>
          </cell>
          <cell r="AA12">
            <v>0</v>
          </cell>
          <cell r="AB12">
            <v>0</v>
          </cell>
          <cell r="AC12">
            <v>-2714604.28</v>
          </cell>
          <cell r="AD12">
            <v>0</v>
          </cell>
          <cell r="AE12">
            <v>-145417.1</v>
          </cell>
          <cell r="AF12">
            <v>0</v>
          </cell>
          <cell r="AG12">
            <v>-222529.16</v>
          </cell>
          <cell r="AH12">
            <v>0</v>
          </cell>
          <cell r="AI12">
            <v>0</v>
          </cell>
          <cell r="AJ12">
            <v>0</v>
          </cell>
          <cell r="AK12">
            <v>-390979.47</v>
          </cell>
          <cell r="AL12">
            <v>0</v>
          </cell>
          <cell r="AM12">
            <v>0</v>
          </cell>
          <cell r="AN12">
            <v>0</v>
          </cell>
          <cell r="AO12">
            <v>0</v>
          </cell>
          <cell r="AQ12">
            <v>-3596142.8499999996</v>
          </cell>
          <cell r="AR12">
            <v>0</v>
          </cell>
          <cell r="AS12">
            <v>0</v>
          </cell>
          <cell r="AT12">
            <v>0</v>
          </cell>
          <cell r="AU12">
            <v>0</v>
          </cell>
          <cell r="AW12">
            <v>0</v>
          </cell>
          <cell r="AX12">
            <v>-3904118.5699999994</v>
          </cell>
        </row>
        <row r="13">
          <cell r="A13">
            <v>1115</v>
          </cell>
          <cell r="B13">
            <v>0</v>
          </cell>
          <cell r="C13">
            <v>0</v>
          </cell>
          <cell r="D13">
            <v>-15087.49</v>
          </cell>
          <cell r="E13">
            <v>0</v>
          </cell>
          <cell r="F13">
            <v>0</v>
          </cell>
          <cell r="G13">
            <v>0</v>
          </cell>
          <cell r="H13">
            <v>0</v>
          </cell>
          <cell r="I13">
            <v>0</v>
          </cell>
          <cell r="J13">
            <v>0</v>
          </cell>
          <cell r="K13">
            <v>0</v>
          </cell>
          <cell r="L13">
            <v>0</v>
          </cell>
          <cell r="M13">
            <v>0</v>
          </cell>
          <cell r="N13">
            <v>0</v>
          </cell>
          <cell r="O13">
            <v>0</v>
          </cell>
          <cell r="P13">
            <v>0</v>
          </cell>
          <cell r="Q13">
            <v>0</v>
          </cell>
          <cell r="S13">
            <v>-15087.49</v>
          </cell>
          <cell r="T13">
            <v>0</v>
          </cell>
          <cell r="U13">
            <v>0</v>
          </cell>
          <cell r="V13">
            <v>0</v>
          </cell>
          <cell r="W13">
            <v>0</v>
          </cell>
          <cell r="X13">
            <v>0</v>
          </cell>
          <cell r="Y13">
            <v>0</v>
          </cell>
          <cell r="Z13">
            <v>-22765.919999999998</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v>-22765.919999999998</v>
          </cell>
          <cell r="AR13">
            <v>0</v>
          </cell>
          <cell r="AS13">
            <v>0</v>
          </cell>
          <cell r="AT13">
            <v>0</v>
          </cell>
          <cell r="AU13">
            <v>0</v>
          </cell>
          <cell r="AW13">
            <v>0</v>
          </cell>
          <cell r="AX13">
            <v>-37853.409999999996</v>
          </cell>
        </row>
        <row r="14">
          <cell r="A14">
            <v>1116</v>
          </cell>
          <cell r="B14">
            <v>0</v>
          </cell>
          <cell r="C14">
            <v>0</v>
          </cell>
          <cell r="D14">
            <v>0</v>
          </cell>
          <cell r="E14">
            <v>-66666.679999999993</v>
          </cell>
          <cell r="F14">
            <v>0</v>
          </cell>
          <cell r="G14">
            <v>0</v>
          </cell>
          <cell r="H14">
            <v>-33333.360000000001</v>
          </cell>
          <cell r="I14">
            <v>0</v>
          </cell>
          <cell r="J14">
            <v>0</v>
          </cell>
          <cell r="K14">
            <v>0</v>
          </cell>
          <cell r="L14">
            <v>0</v>
          </cell>
          <cell r="M14">
            <v>0</v>
          </cell>
          <cell r="N14">
            <v>0</v>
          </cell>
          <cell r="O14">
            <v>0</v>
          </cell>
          <cell r="P14">
            <v>-30000</v>
          </cell>
          <cell r="Q14">
            <v>-35833.360000000001</v>
          </cell>
          <cell r="S14">
            <v>-165833.4</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v>0</v>
          </cell>
          <cell r="AR14">
            <v>0</v>
          </cell>
          <cell r="AS14">
            <v>0</v>
          </cell>
          <cell r="AT14">
            <v>0</v>
          </cell>
          <cell r="AU14">
            <v>0</v>
          </cell>
          <cell r="AW14">
            <v>0</v>
          </cell>
          <cell r="AX14">
            <v>-165833.4</v>
          </cell>
        </row>
        <row r="15">
          <cell r="A15">
            <v>1117</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v>0</v>
          </cell>
          <cell r="AR15">
            <v>0</v>
          </cell>
          <cell r="AS15">
            <v>0</v>
          </cell>
          <cell r="AT15">
            <v>0</v>
          </cell>
          <cell r="AU15">
            <v>0</v>
          </cell>
          <cell r="AW15">
            <v>0</v>
          </cell>
          <cell r="AX15">
            <v>0</v>
          </cell>
        </row>
        <row r="16">
          <cell r="A16">
            <v>1118</v>
          </cell>
          <cell r="B16">
            <v>0</v>
          </cell>
          <cell r="C16">
            <v>0</v>
          </cell>
          <cell r="D16">
            <v>-1741.68</v>
          </cell>
          <cell r="E16">
            <v>-5200</v>
          </cell>
          <cell r="F16">
            <v>3141.68</v>
          </cell>
          <cell r="G16">
            <v>41482.61</v>
          </cell>
          <cell r="H16">
            <v>-4838.71</v>
          </cell>
          <cell r="I16">
            <v>0</v>
          </cell>
          <cell r="J16">
            <v>0</v>
          </cell>
          <cell r="K16">
            <v>-30628.71</v>
          </cell>
          <cell r="L16">
            <v>0</v>
          </cell>
          <cell r="M16">
            <v>0</v>
          </cell>
          <cell r="N16">
            <v>0</v>
          </cell>
          <cell r="O16">
            <v>0</v>
          </cell>
          <cell r="P16">
            <v>-1629.47</v>
          </cell>
          <cell r="Q16">
            <v>7102.39</v>
          </cell>
          <cell r="S16">
            <v>7688.1100000000024</v>
          </cell>
          <cell r="T16">
            <v>0</v>
          </cell>
          <cell r="U16">
            <v>0</v>
          </cell>
          <cell r="V16">
            <v>0</v>
          </cell>
          <cell r="W16">
            <v>0</v>
          </cell>
          <cell r="X16">
            <v>0</v>
          </cell>
          <cell r="Y16">
            <v>0</v>
          </cell>
          <cell r="Z16">
            <v>0</v>
          </cell>
          <cell r="AA16">
            <v>0</v>
          </cell>
          <cell r="AB16">
            <v>0</v>
          </cell>
          <cell r="AC16">
            <v>0</v>
          </cell>
          <cell r="AD16">
            <v>0</v>
          </cell>
          <cell r="AE16">
            <v>-35700</v>
          </cell>
          <cell r="AF16">
            <v>0</v>
          </cell>
          <cell r="AG16">
            <v>0</v>
          </cell>
          <cell r="AH16">
            <v>0</v>
          </cell>
          <cell r="AI16">
            <v>-43746.59</v>
          </cell>
          <cell r="AJ16">
            <v>-1049.83</v>
          </cell>
          <cell r="AK16">
            <v>-6826.68</v>
          </cell>
          <cell r="AL16">
            <v>0</v>
          </cell>
          <cell r="AM16">
            <v>0</v>
          </cell>
          <cell r="AN16">
            <v>0</v>
          </cell>
          <cell r="AO16">
            <v>0</v>
          </cell>
          <cell r="AQ16">
            <v>-87323.1</v>
          </cell>
          <cell r="AR16">
            <v>0</v>
          </cell>
          <cell r="AS16">
            <v>0</v>
          </cell>
          <cell r="AT16">
            <v>0</v>
          </cell>
          <cell r="AU16">
            <v>0</v>
          </cell>
          <cell r="AW16">
            <v>0</v>
          </cell>
          <cell r="AX16">
            <v>-79634.990000000005</v>
          </cell>
        </row>
        <row r="17">
          <cell r="A17">
            <v>1150</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v>0</v>
          </cell>
          <cell r="AR17">
            <v>0</v>
          </cell>
          <cell r="AS17">
            <v>0</v>
          </cell>
          <cell r="AT17">
            <v>0</v>
          </cell>
          <cell r="AU17">
            <v>0</v>
          </cell>
          <cell r="AW17">
            <v>0</v>
          </cell>
          <cell r="AX17">
            <v>0</v>
          </cell>
        </row>
        <row r="18">
          <cell r="A18">
            <v>1151</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v>0</v>
          </cell>
          <cell r="AR18">
            <v>0</v>
          </cell>
          <cell r="AS18">
            <v>0</v>
          </cell>
          <cell r="AT18">
            <v>0</v>
          </cell>
          <cell r="AU18">
            <v>0</v>
          </cell>
          <cell r="AW18">
            <v>0</v>
          </cell>
          <cell r="AX18">
            <v>0</v>
          </cell>
        </row>
        <row r="19">
          <cell r="A19">
            <v>1152</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Q19">
            <v>0</v>
          </cell>
          <cell r="AR19">
            <v>0</v>
          </cell>
          <cell r="AS19">
            <v>0</v>
          </cell>
          <cell r="AT19">
            <v>0</v>
          </cell>
          <cell r="AU19">
            <v>0</v>
          </cell>
          <cell r="AW19">
            <v>0</v>
          </cell>
          <cell r="AX19">
            <v>0</v>
          </cell>
        </row>
        <row r="20">
          <cell r="A20">
            <v>1153</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Q20">
            <v>0</v>
          </cell>
          <cell r="AR20">
            <v>0</v>
          </cell>
          <cell r="AS20">
            <v>0</v>
          </cell>
          <cell r="AT20">
            <v>0</v>
          </cell>
          <cell r="AU20">
            <v>0</v>
          </cell>
          <cell r="AW20">
            <v>0</v>
          </cell>
          <cell r="AX20">
            <v>0</v>
          </cell>
        </row>
        <row r="21">
          <cell r="A21">
            <v>1154</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Q21">
            <v>0</v>
          </cell>
          <cell r="AR21">
            <v>0</v>
          </cell>
          <cell r="AS21">
            <v>0</v>
          </cell>
          <cell r="AT21">
            <v>0</v>
          </cell>
          <cell r="AU21">
            <v>0</v>
          </cell>
          <cell r="AW21">
            <v>0</v>
          </cell>
          <cell r="AX21">
            <v>0</v>
          </cell>
        </row>
        <row r="22">
          <cell r="A22">
            <v>1155</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Q22">
            <v>0</v>
          </cell>
          <cell r="AR22">
            <v>0</v>
          </cell>
          <cell r="AS22">
            <v>0</v>
          </cell>
          <cell r="AT22">
            <v>0</v>
          </cell>
          <cell r="AU22">
            <v>0</v>
          </cell>
          <cell r="AW22">
            <v>0</v>
          </cell>
          <cell r="AX22">
            <v>0</v>
          </cell>
        </row>
        <row r="23">
          <cell r="A23">
            <v>1156</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Q23">
            <v>0</v>
          </cell>
          <cell r="AR23">
            <v>0</v>
          </cell>
          <cell r="AS23">
            <v>0</v>
          </cell>
          <cell r="AT23">
            <v>0</v>
          </cell>
          <cell r="AU23">
            <v>0</v>
          </cell>
          <cell r="AW23">
            <v>0</v>
          </cell>
          <cell r="AX23">
            <v>0</v>
          </cell>
        </row>
        <row r="24">
          <cell r="A24">
            <v>1157</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0</v>
          </cell>
          <cell r="AR24">
            <v>0</v>
          </cell>
          <cell r="AS24">
            <v>0</v>
          </cell>
          <cell r="AT24">
            <v>0</v>
          </cell>
          <cell r="AU24">
            <v>0</v>
          </cell>
          <cell r="AW24">
            <v>0</v>
          </cell>
          <cell r="AX24">
            <v>0</v>
          </cell>
        </row>
        <row r="25">
          <cell r="A25">
            <v>1158</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Q25">
            <v>0</v>
          </cell>
          <cell r="AR25">
            <v>0</v>
          </cell>
          <cell r="AS25">
            <v>0</v>
          </cell>
          <cell r="AT25">
            <v>0</v>
          </cell>
          <cell r="AU25">
            <v>0</v>
          </cell>
          <cell r="AW25">
            <v>0</v>
          </cell>
          <cell r="AX25">
            <v>0</v>
          </cell>
        </row>
        <row r="26">
          <cell r="A26">
            <v>1159</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C26">
            <v>-77329.399999999994</v>
          </cell>
          <cell r="AD26">
            <v>0</v>
          </cell>
          <cell r="AE26">
            <v>0</v>
          </cell>
          <cell r="AF26">
            <v>0</v>
          </cell>
          <cell r="AG26">
            <v>0</v>
          </cell>
          <cell r="AH26">
            <v>0</v>
          </cell>
          <cell r="AI26">
            <v>0</v>
          </cell>
          <cell r="AJ26">
            <v>0</v>
          </cell>
          <cell r="AK26">
            <v>0</v>
          </cell>
          <cell r="AL26">
            <v>0</v>
          </cell>
          <cell r="AM26">
            <v>0</v>
          </cell>
          <cell r="AN26">
            <v>0</v>
          </cell>
          <cell r="AO26">
            <v>0</v>
          </cell>
          <cell r="AQ26">
            <v>-77329.399999999994</v>
          </cell>
          <cell r="AR26">
            <v>0</v>
          </cell>
          <cell r="AS26">
            <v>0</v>
          </cell>
          <cell r="AT26">
            <v>0</v>
          </cell>
          <cell r="AU26">
            <v>0</v>
          </cell>
          <cell r="AW26">
            <v>0</v>
          </cell>
          <cell r="AX26">
            <v>-77329.399999999994</v>
          </cell>
        </row>
        <row r="27">
          <cell r="A27">
            <v>1160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-263.02999999999997</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Q27">
            <v>-263.02999999999997</v>
          </cell>
          <cell r="AR27">
            <v>0</v>
          </cell>
          <cell r="AS27">
            <v>0</v>
          </cell>
          <cell r="AT27">
            <v>0</v>
          </cell>
          <cell r="AU27">
            <v>0</v>
          </cell>
          <cell r="AW27">
            <v>0</v>
          </cell>
          <cell r="AX27">
            <v>-263.02999999999997</v>
          </cell>
        </row>
        <row r="28">
          <cell r="A28">
            <v>1161</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Q28">
            <v>0</v>
          </cell>
          <cell r="AR28">
            <v>0</v>
          </cell>
          <cell r="AS28">
            <v>0</v>
          </cell>
          <cell r="AT28">
            <v>0</v>
          </cell>
          <cell r="AU28">
            <v>0</v>
          </cell>
          <cell r="AW28">
            <v>0</v>
          </cell>
          <cell r="AX28">
            <v>0</v>
          </cell>
        </row>
        <row r="29">
          <cell r="A29">
            <v>1162</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Q29">
            <v>0</v>
          </cell>
          <cell r="AR29">
            <v>0</v>
          </cell>
          <cell r="AS29">
            <v>0</v>
          </cell>
          <cell r="AT29">
            <v>0</v>
          </cell>
          <cell r="AU29">
            <v>0</v>
          </cell>
          <cell r="AW29">
            <v>0</v>
          </cell>
          <cell r="AX29">
            <v>0</v>
          </cell>
        </row>
        <row r="30">
          <cell r="A30">
            <v>1200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Q30">
            <v>0</v>
          </cell>
          <cell r="AR30">
            <v>0</v>
          </cell>
          <cell r="AS30">
            <v>0</v>
          </cell>
          <cell r="AT30">
            <v>0</v>
          </cell>
          <cell r="AU30">
            <v>0</v>
          </cell>
          <cell r="AW30">
            <v>0</v>
          </cell>
          <cell r="AX30">
            <v>0</v>
          </cell>
        </row>
        <row r="31">
          <cell r="A31">
            <v>1211</v>
          </cell>
          <cell r="B31">
            <v>0</v>
          </cell>
          <cell r="C31">
            <v>0</v>
          </cell>
          <cell r="D31">
            <v>-602660.16</v>
          </cell>
          <cell r="E31">
            <v>-366359.66</v>
          </cell>
          <cell r="F31">
            <v>-1136730.77</v>
          </cell>
          <cell r="G31">
            <v>-137191</v>
          </cell>
          <cell r="H31">
            <v>-1484740.09</v>
          </cell>
          <cell r="I31">
            <v>-606973.04</v>
          </cell>
          <cell r="J31">
            <v>0</v>
          </cell>
          <cell r="K31">
            <v>-1109361.54</v>
          </cell>
          <cell r="L31">
            <v>-611661.81999999995</v>
          </cell>
          <cell r="M31">
            <v>0</v>
          </cell>
          <cell r="N31">
            <v>134</v>
          </cell>
          <cell r="O31">
            <v>0</v>
          </cell>
          <cell r="P31">
            <v>-28948.62</v>
          </cell>
          <cell r="Q31">
            <v>-4723.4399999999996</v>
          </cell>
          <cell r="S31">
            <v>-6089216.1400000006</v>
          </cell>
          <cell r="T31">
            <v>0</v>
          </cell>
          <cell r="U31">
            <v>0</v>
          </cell>
          <cell r="V31">
            <v>0</v>
          </cell>
          <cell r="W31">
            <v>0</v>
          </cell>
          <cell r="X31">
            <v>-225625.52</v>
          </cell>
          <cell r="Y31">
            <v>0</v>
          </cell>
          <cell r="Z31">
            <v>-1142778.68</v>
          </cell>
          <cell r="AA31">
            <v>-1090092.1399999999</v>
          </cell>
          <cell r="AB31">
            <v>0</v>
          </cell>
          <cell r="AC31">
            <v>-6311.24</v>
          </cell>
          <cell r="AD31">
            <v>0</v>
          </cell>
          <cell r="AE31">
            <v>-228619.21</v>
          </cell>
          <cell r="AF31">
            <v>0</v>
          </cell>
          <cell r="AG31">
            <v>-20411.080000000002</v>
          </cell>
          <cell r="AH31">
            <v>0</v>
          </cell>
          <cell r="AI31">
            <v>-283698.92</v>
          </cell>
          <cell r="AJ31">
            <v>-36004.94</v>
          </cell>
          <cell r="AK31">
            <v>-59223.99</v>
          </cell>
          <cell r="AL31">
            <v>0</v>
          </cell>
          <cell r="AM31">
            <v>0</v>
          </cell>
          <cell r="AN31">
            <v>0</v>
          </cell>
          <cell r="AO31">
            <v>0</v>
          </cell>
          <cell r="AQ31">
            <v>-3092765.72</v>
          </cell>
          <cell r="AR31">
            <v>0</v>
          </cell>
          <cell r="AS31">
            <v>0</v>
          </cell>
          <cell r="AT31">
            <v>0</v>
          </cell>
          <cell r="AU31">
            <v>0</v>
          </cell>
          <cell r="AW31">
            <v>0</v>
          </cell>
          <cell r="AX31">
            <v>-9181981.8600000013</v>
          </cell>
        </row>
        <row r="32">
          <cell r="A32">
            <v>1212</v>
          </cell>
          <cell r="B32">
            <v>0</v>
          </cell>
          <cell r="C32">
            <v>0</v>
          </cell>
          <cell r="D32">
            <v>0</v>
          </cell>
          <cell r="E32">
            <v>111415.19</v>
          </cell>
          <cell r="F32">
            <v>105415.24</v>
          </cell>
          <cell r="G32">
            <v>18017.05</v>
          </cell>
          <cell r="H32">
            <v>0</v>
          </cell>
          <cell r="I32">
            <v>0</v>
          </cell>
          <cell r="J32">
            <v>0</v>
          </cell>
          <cell r="K32">
            <v>-0.02</v>
          </cell>
          <cell r="L32">
            <v>0</v>
          </cell>
          <cell r="M32">
            <v>0</v>
          </cell>
          <cell r="N32">
            <v>0</v>
          </cell>
          <cell r="O32">
            <v>0</v>
          </cell>
          <cell r="P32">
            <v>0</v>
          </cell>
          <cell r="Q32">
            <v>0</v>
          </cell>
          <cell r="S32">
            <v>234847.46</v>
          </cell>
          <cell r="T32">
            <v>0</v>
          </cell>
          <cell r="U32">
            <v>0</v>
          </cell>
          <cell r="V32">
            <v>0</v>
          </cell>
          <cell r="W32">
            <v>0</v>
          </cell>
          <cell r="X32">
            <v>435.17</v>
          </cell>
          <cell r="Y32">
            <v>0</v>
          </cell>
          <cell r="Z32">
            <v>0</v>
          </cell>
          <cell r="AA32">
            <v>0</v>
          </cell>
          <cell r="AB32">
            <v>0</v>
          </cell>
          <cell r="AC32">
            <v>0</v>
          </cell>
          <cell r="AD32">
            <v>0</v>
          </cell>
          <cell r="AE32">
            <v>-24841.599999999999</v>
          </cell>
          <cell r="AF32">
            <v>0</v>
          </cell>
          <cell r="AG32">
            <v>0</v>
          </cell>
          <cell r="AH32">
            <v>0</v>
          </cell>
          <cell r="AI32">
            <v>0</v>
          </cell>
          <cell r="AJ32">
            <v>0</v>
          </cell>
          <cell r="AK32">
            <v>0</v>
          </cell>
          <cell r="AL32">
            <v>0</v>
          </cell>
          <cell r="AM32">
            <v>0</v>
          </cell>
          <cell r="AN32">
            <v>0</v>
          </cell>
          <cell r="AO32">
            <v>0</v>
          </cell>
          <cell r="AQ32">
            <v>-24406.43</v>
          </cell>
          <cell r="AR32">
            <v>0</v>
          </cell>
          <cell r="AS32">
            <v>0</v>
          </cell>
          <cell r="AT32">
            <v>0</v>
          </cell>
          <cell r="AU32">
            <v>0</v>
          </cell>
          <cell r="AW32">
            <v>0</v>
          </cell>
          <cell r="AX32">
            <v>210441.03</v>
          </cell>
        </row>
        <row r="33">
          <cell r="A33">
            <v>1300</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Q33">
            <v>0</v>
          </cell>
          <cell r="AR33">
            <v>0</v>
          </cell>
          <cell r="AS33">
            <v>0</v>
          </cell>
          <cell r="AT33">
            <v>0</v>
          </cell>
          <cell r="AU33">
            <v>0</v>
          </cell>
          <cell r="AW33">
            <v>0</v>
          </cell>
          <cell r="AX33">
            <v>0</v>
          </cell>
        </row>
        <row r="34">
          <cell r="A34">
            <v>1310</v>
          </cell>
          <cell r="B34">
            <v>0</v>
          </cell>
          <cell r="C34">
            <v>0</v>
          </cell>
          <cell r="D34">
            <v>-166790</v>
          </cell>
          <cell r="E34">
            <v>0</v>
          </cell>
          <cell r="F34">
            <v>-596608.43999999994</v>
          </cell>
          <cell r="G34">
            <v>-121696.1</v>
          </cell>
          <cell r="H34">
            <v>-264887.63</v>
          </cell>
          <cell r="I34">
            <v>-209450</v>
          </cell>
          <cell r="J34">
            <v>0</v>
          </cell>
          <cell r="K34">
            <v>-195296.65</v>
          </cell>
          <cell r="L34">
            <v>-238400</v>
          </cell>
          <cell r="M34">
            <v>0</v>
          </cell>
          <cell r="N34">
            <v>-72803.95</v>
          </cell>
          <cell r="O34">
            <v>0</v>
          </cell>
          <cell r="P34">
            <v>-100569.82</v>
          </cell>
          <cell r="Q34">
            <v>-152500</v>
          </cell>
          <cell r="S34">
            <v>-2119002.59</v>
          </cell>
          <cell r="T34">
            <v>0</v>
          </cell>
          <cell r="U34">
            <v>0</v>
          </cell>
          <cell r="V34">
            <v>0</v>
          </cell>
          <cell r="W34">
            <v>0</v>
          </cell>
          <cell r="X34">
            <v>-173509.3</v>
          </cell>
          <cell r="Y34">
            <v>0</v>
          </cell>
          <cell r="Z34">
            <v>-286272.40999999997</v>
          </cell>
          <cell r="AA34">
            <v>-340761.69</v>
          </cell>
          <cell r="AB34">
            <v>-189981.27</v>
          </cell>
          <cell r="AC34">
            <v>0</v>
          </cell>
          <cell r="AD34">
            <v>0</v>
          </cell>
          <cell r="AE34">
            <v>-197200</v>
          </cell>
          <cell r="AF34">
            <v>0</v>
          </cell>
          <cell r="AG34">
            <v>-63999.92</v>
          </cell>
          <cell r="AH34">
            <v>0</v>
          </cell>
          <cell r="AI34">
            <v>-483416.04</v>
          </cell>
          <cell r="AJ34">
            <v>0</v>
          </cell>
          <cell r="AK34">
            <v>0</v>
          </cell>
          <cell r="AL34">
            <v>0</v>
          </cell>
          <cell r="AM34">
            <v>0</v>
          </cell>
          <cell r="AN34">
            <v>0</v>
          </cell>
          <cell r="AO34">
            <v>0</v>
          </cell>
          <cell r="AQ34">
            <v>-1735140.63</v>
          </cell>
          <cell r="AR34">
            <v>0</v>
          </cell>
          <cell r="AS34">
            <v>0</v>
          </cell>
          <cell r="AT34">
            <v>0</v>
          </cell>
          <cell r="AU34">
            <v>0</v>
          </cell>
          <cell r="AW34">
            <v>0</v>
          </cell>
          <cell r="AX34">
            <v>-3854143.2199999997</v>
          </cell>
        </row>
        <row r="35">
          <cell r="A35">
            <v>1320</v>
          </cell>
          <cell r="B35">
            <v>0</v>
          </cell>
          <cell r="C35">
            <v>0</v>
          </cell>
          <cell r="D35">
            <v>0</v>
          </cell>
          <cell r="E35">
            <v>-308798.90000000002</v>
          </cell>
          <cell r="F35">
            <v>-255601.24</v>
          </cell>
          <cell r="G35">
            <v>0</v>
          </cell>
          <cell r="H35">
            <v>0</v>
          </cell>
          <cell r="I35">
            <v>0</v>
          </cell>
          <cell r="J35">
            <v>0</v>
          </cell>
          <cell r="K35">
            <v>0</v>
          </cell>
          <cell r="L35">
            <v>0</v>
          </cell>
          <cell r="M35">
            <v>0</v>
          </cell>
          <cell r="N35">
            <v>0</v>
          </cell>
          <cell r="O35">
            <v>0</v>
          </cell>
          <cell r="P35">
            <v>0</v>
          </cell>
          <cell r="Q35">
            <v>-81385.89</v>
          </cell>
          <cell r="S35">
            <v>-645786.03</v>
          </cell>
          <cell r="T35">
            <v>0</v>
          </cell>
          <cell r="U35">
            <v>0</v>
          </cell>
          <cell r="V35">
            <v>0</v>
          </cell>
          <cell r="W35">
            <v>0</v>
          </cell>
          <cell r="X35">
            <v>-37147.370000000003</v>
          </cell>
          <cell r="Y35">
            <v>0</v>
          </cell>
          <cell r="Z35">
            <v>0</v>
          </cell>
          <cell r="AA35">
            <v>0</v>
          </cell>
          <cell r="AB35">
            <v>-877315.79</v>
          </cell>
          <cell r="AC35">
            <v>0</v>
          </cell>
          <cell r="AD35">
            <v>0</v>
          </cell>
          <cell r="AE35">
            <v>0</v>
          </cell>
          <cell r="AF35">
            <v>0</v>
          </cell>
          <cell r="AG35">
            <v>0</v>
          </cell>
          <cell r="AH35">
            <v>0</v>
          </cell>
          <cell r="AI35">
            <v>0</v>
          </cell>
          <cell r="AJ35">
            <v>0</v>
          </cell>
          <cell r="AK35">
            <v>0</v>
          </cell>
          <cell r="AL35">
            <v>0</v>
          </cell>
          <cell r="AM35">
            <v>0</v>
          </cell>
          <cell r="AN35">
            <v>0</v>
          </cell>
          <cell r="AO35">
            <v>0</v>
          </cell>
          <cell r="AQ35">
            <v>-914463.16</v>
          </cell>
          <cell r="AR35">
            <v>0</v>
          </cell>
          <cell r="AS35">
            <v>0</v>
          </cell>
          <cell r="AT35">
            <v>0</v>
          </cell>
          <cell r="AU35">
            <v>0</v>
          </cell>
          <cell r="AW35">
            <v>0</v>
          </cell>
          <cell r="AX35">
            <v>-1560249.19</v>
          </cell>
        </row>
        <row r="36">
          <cell r="A36">
            <v>1330</v>
          </cell>
          <cell r="B36">
            <v>0</v>
          </cell>
          <cell r="C36">
            <v>0</v>
          </cell>
          <cell r="D36">
            <v>0</v>
          </cell>
          <cell r="E36">
            <v>-74633.33</v>
          </cell>
          <cell r="F36">
            <v>-184306.37</v>
          </cell>
          <cell r="G36">
            <v>0</v>
          </cell>
          <cell r="H36">
            <v>0</v>
          </cell>
          <cell r="I36">
            <v>0</v>
          </cell>
          <cell r="J36">
            <v>0</v>
          </cell>
          <cell r="K36">
            <v>0</v>
          </cell>
          <cell r="L36">
            <v>0</v>
          </cell>
          <cell r="M36">
            <v>0</v>
          </cell>
          <cell r="N36">
            <v>-423866.76</v>
          </cell>
          <cell r="O36">
            <v>0</v>
          </cell>
          <cell r="P36">
            <v>0</v>
          </cell>
          <cell r="Q36">
            <v>-155371.76</v>
          </cell>
          <cell r="S36">
            <v>-838178.22</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Q36">
            <v>0</v>
          </cell>
          <cell r="AR36">
            <v>0</v>
          </cell>
          <cell r="AS36">
            <v>0</v>
          </cell>
          <cell r="AT36">
            <v>0</v>
          </cell>
          <cell r="AU36">
            <v>0</v>
          </cell>
          <cell r="AW36">
            <v>0</v>
          </cell>
          <cell r="AX36">
            <v>-838178.22</v>
          </cell>
        </row>
        <row r="37">
          <cell r="A37">
            <v>1340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Q37">
            <v>0</v>
          </cell>
          <cell r="AR37">
            <v>0</v>
          </cell>
          <cell r="AS37">
            <v>0</v>
          </cell>
          <cell r="AT37">
            <v>0</v>
          </cell>
          <cell r="AU37">
            <v>0</v>
          </cell>
          <cell r="AW37">
            <v>0</v>
          </cell>
          <cell r="AX37">
            <v>0</v>
          </cell>
        </row>
        <row r="38">
          <cell r="A38">
            <v>1350</v>
          </cell>
          <cell r="B38">
            <v>0</v>
          </cell>
          <cell r="C38">
            <v>0</v>
          </cell>
          <cell r="D38">
            <v>0</v>
          </cell>
          <cell r="E38">
            <v>0</v>
          </cell>
          <cell r="F38">
            <v>0</v>
          </cell>
          <cell r="G38">
            <v>0</v>
          </cell>
          <cell r="H38">
            <v>0</v>
          </cell>
          <cell r="I38">
            <v>0</v>
          </cell>
          <cell r="J38">
            <v>0</v>
          </cell>
          <cell r="K38">
            <v>-17229.349999999999</v>
          </cell>
          <cell r="L38">
            <v>-20860</v>
          </cell>
          <cell r="M38">
            <v>0</v>
          </cell>
          <cell r="N38">
            <v>-6889.67</v>
          </cell>
          <cell r="O38">
            <v>0</v>
          </cell>
          <cell r="P38">
            <v>0</v>
          </cell>
          <cell r="Q38">
            <v>0</v>
          </cell>
          <cell r="S38">
            <v>-44979.02</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Q38">
            <v>0</v>
          </cell>
          <cell r="AR38">
            <v>0</v>
          </cell>
          <cell r="AS38">
            <v>0</v>
          </cell>
          <cell r="AT38">
            <v>0</v>
          </cell>
          <cell r="AU38">
            <v>0</v>
          </cell>
          <cell r="AW38">
            <v>0</v>
          </cell>
          <cell r="AX38">
            <v>-44979.02</v>
          </cell>
        </row>
        <row r="39">
          <cell r="A39">
            <v>1360</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Q39">
            <v>0</v>
          </cell>
          <cell r="AR39">
            <v>0</v>
          </cell>
          <cell r="AS39">
            <v>0</v>
          </cell>
          <cell r="AT39">
            <v>0</v>
          </cell>
          <cell r="AU39">
            <v>0</v>
          </cell>
          <cell r="AW39">
            <v>0</v>
          </cell>
          <cell r="AX39">
            <v>0</v>
          </cell>
        </row>
        <row r="40">
          <cell r="A40">
            <v>1380</v>
          </cell>
          <cell r="B40">
            <v>0</v>
          </cell>
          <cell r="C40">
            <v>0</v>
          </cell>
          <cell r="D40">
            <v>0</v>
          </cell>
          <cell r="E40">
            <v>0</v>
          </cell>
          <cell r="F40">
            <v>0</v>
          </cell>
          <cell r="G40">
            <v>0</v>
          </cell>
          <cell r="H40">
            <v>0</v>
          </cell>
          <cell r="I40">
            <v>0</v>
          </cell>
          <cell r="J40">
            <v>0</v>
          </cell>
          <cell r="K40">
            <v>-375</v>
          </cell>
          <cell r="L40">
            <v>0</v>
          </cell>
          <cell r="M40">
            <v>0</v>
          </cell>
          <cell r="N40">
            <v>-20389.57</v>
          </cell>
          <cell r="O40">
            <v>0</v>
          </cell>
          <cell r="P40">
            <v>0</v>
          </cell>
          <cell r="Q40">
            <v>0</v>
          </cell>
          <cell r="S40">
            <v>-20764.57</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Q40">
            <v>0</v>
          </cell>
          <cell r="AR40">
            <v>0</v>
          </cell>
          <cell r="AS40">
            <v>0</v>
          </cell>
          <cell r="AT40">
            <v>0</v>
          </cell>
          <cell r="AU40">
            <v>0</v>
          </cell>
          <cell r="AW40">
            <v>0</v>
          </cell>
          <cell r="AX40">
            <v>-20764.57</v>
          </cell>
        </row>
        <row r="41">
          <cell r="A41">
            <v>1400</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Q41">
            <v>0</v>
          </cell>
          <cell r="AR41">
            <v>0</v>
          </cell>
          <cell r="AS41">
            <v>0</v>
          </cell>
          <cell r="AT41">
            <v>0</v>
          </cell>
          <cell r="AU41">
            <v>0</v>
          </cell>
          <cell r="AW41">
            <v>0</v>
          </cell>
          <cell r="AX41">
            <v>0</v>
          </cell>
        </row>
        <row r="42">
          <cell r="A42">
            <v>1410</v>
          </cell>
          <cell r="B42">
            <v>0</v>
          </cell>
          <cell r="C42">
            <v>0</v>
          </cell>
          <cell r="D42">
            <v>0</v>
          </cell>
          <cell r="E42">
            <v>0</v>
          </cell>
          <cell r="F42">
            <v>-10004.4</v>
          </cell>
          <cell r="G42">
            <v>0</v>
          </cell>
          <cell r="H42">
            <v>-11921.36</v>
          </cell>
          <cell r="I42">
            <v>-4</v>
          </cell>
          <cell r="J42">
            <v>0</v>
          </cell>
          <cell r="K42">
            <v>-14791.86</v>
          </cell>
          <cell r="L42">
            <v>-16441.68</v>
          </cell>
          <cell r="M42">
            <v>0</v>
          </cell>
          <cell r="N42">
            <v>0</v>
          </cell>
          <cell r="O42">
            <v>0</v>
          </cell>
          <cell r="P42">
            <v>0</v>
          </cell>
          <cell r="Q42">
            <v>0</v>
          </cell>
          <cell r="S42">
            <v>-53163.3</v>
          </cell>
          <cell r="T42">
            <v>0</v>
          </cell>
          <cell r="U42">
            <v>0</v>
          </cell>
          <cell r="V42">
            <v>0</v>
          </cell>
          <cell r="W42">
            <v>0</v>
          </cell>
          <cell r="X42">
            <v>-14485.54</v>
          </cell>
          <cell r="Y42">
            <v>0</v>
          </cell>
          <cell r="Z42">
            <v>-5455</v>
          </cell>
          <cell r="AA42">
            <v>-9240.84</v>
          </cell>
          <cell r="AB42">
            <v>-5158.53</v>
          </cell>
          <cell r="AC42">
            <v>-39225.360000000001</v>
          </cell>
          <cell r="AD42">
            <v>0</v>
          </cell>
          <cell r="AE42">
            <v>0</v>
          </cell>
          <cell r="AF42">
            <v>0</v>
          </cell>
          <cell r="AG42">
            <v>-732.48</v>
          </cell>
          <cell r="AH42">
            <v>0</v>
          </cell>
          <cell r="AI42">
            <v>-32399.59</v>
          </cell>
          <cell r="AJ42">
            <v>0</v>
          </cell>
          <cell r="AK42">
            <v>-8977.16</v>
          </cell>
          <cell r="AL42">
            <v>0</v>
          </cell>
          <cell r="AM42">
            <v>0</v>
          </cell>
          <cell r="AN42">
            <v>0</v>
          </cell>
          <cell r="AO42">
            <v>0</v>
          </cell>
          <cell r="AQ42">
            <v>-115674.5</v>
          </cell>
          <cell r="AR42">
            <v>0</v>
          </cell>
          <cell r="AS42">
            <v>0</v>
          </cell>
          <cell r="AT42">
            <v>0</v>
          </cell>
          <cell r="AU42">
            <v>0</v>
          </cell>
          <cell r="AW42">
            <v>0</v>
          </cell>
          <cell r="AX42">
            <v>-168837.8</v>
          </cell>
        </row>
        <row r="43">
          <cell r="A43">
            <v>1420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Q43">
            <v>0</v>
          </cell>
          <cell r="AR43">
            <v>0</v>
          </cell>
          <cell r="AS43">
            <v>0</v>
          </cell>
          <cell r="AT43">
            <v>0</v>
          </cell>
          <cell r="AU43">
            <v>0</v>
          </cell>
          <cell r="AW43">
            <v>0</v>
          </cell>
          <cell r="AX43">
            <v>0</v>
          </cell>
        </row>
        <row r="44">
          <cell r="A44">
            <v>1500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Q44">
            <v>0</v>
          </cell>
          <cell r="AR44">
            <v>0</v>
          </cell>
          <cell r="AS44">
            <v>0</v>
          </cell>
          <cell r="AT44">
            <v>0</v>
          </cell>
          <cell r="AU44">
            <v>0</v>
          </cell>
          <cell r="AW44">
            <v>0</v>
          </cell>
          <cell r="AX44">
            <v>0</v>
          </cell>
        </row>
        <row r="45">
          <cell r="A45">
            <v>1510</v>
          </cell>
          <cell r="B45">
            <v>0</v>
          </cell>
          <cell r="C45">
            <v>0</v>
          </cell>
          <cell r="D45">
            <v>0</v>
          </cell>
          <cell r="E45">
            <v>0</v>
          </cell>
          <cell r="F45">
            <v>0</v>
          </cell>
          <cell r="G45">
            <v>0</v>
          </cell>
          <cell r="H45">
            <v>-10965</v>
          </cell>
          <cell r="I45">
            <v>-14012.5</v>
          </cell>
          <cell r="J45">
            <v>0</v>
          </cell>
          <cell r="K45">
            <v>-36068.410000000003</v>
          </cell>
          <cell r="L45">
            <v>-24190.55</v>
          </cell>
          <cell r="M45">
            <v>-105</v>
          </cell>
          <cell r="N45">
            <v>12.5</v>
          </cell>
          <cell r="O45">
            <v>0</v>
          </cell>
          <cell r="P45">
            <v>0</v>
          </cell>
          <cell r="Q45">
            <v>-1374</v>
          </cell>
          <cell r="S45">
            <v>-86702.96</v>
          </cell>
          <cell r="T45">
            <v>0</v>
          </cell>
          <cell r="U45">
            <v>0</v>
          </cell>
          <cell r="V45">
            <v>0</v>
          </cell>
          <cell r="W45">
            <v>0</v>
          </cell>
          <cell r="X45">
            <v>-6348.5</v>
          </cell>
          <cell r="Y45">
            <v>0</v>
          </cell>
          <cell r="Z45">
            <v>-6190</v>
          </cell>
          <cell r="AA45">
            <v>-3840</v>
          </cell>
          <cell r="AB45">
            <v>0</v>
          </cell>
          <cell r="AC45">
            <v>-72.64</v>
          </cell>
          <cell r="AD45">
            <v>0</v>
          </cell>
          <cell r="AE45">
            <v>0</v>
          </cell>
          <cell r="AF45">
            <v>0</v>
          </cell>
          <cell r="AG45">
            <v>0</v>
          </cell>
          <cell r="AH45">
            <v>0</v>
          </cell>
          <cell r="AI45">
            <v>608.11</v>
          </cell>
          <cell r="AJ45">
            <v>-416.14</v>
          </cell>
          <cell r="AK45">
            <v>-1716.12</v>
          </cell>
          <cell r="AL45">
            <v>0</v>
          </cell>
          <cell r="AM45">
            <v>0</v>
          </cell>
          <cell r="AN45">
            <v>0</v>
          </cell>
          <cell r="AO45">
            <v>0</v>
          </cell>
          <cell r="AQ45">
            <v>-17975.289999999997</v>
          </cell>
          <cell r="AR45">
            <v>0</v>
          </cell>
          <cell r="AS45">
            <v>0</v>
          </cell>
          <cell r="AT45">
            <v>0</v>
          </cell>
          <cell r="AU45">
            <v>0</v>
          </cell>
          <cell r="AW45">
            <v>0</v>
          </cell>
          <cell r="AX45">
            <v>-104678.25</v>
          </cell>
        </row>
        <row r="46">
          <cell r="A46">
            <v>1520</v>
          </cell>
          <cell r="B46">
            <v>0</v>
          </cell>
          <cell r="C46">
            <v>0</v>
          </cell>
          <cell r="D46">
            <v>-1200</v>
          </cell>
          <cell r="E46">
            <v>0</v>
          </cell>
          <cell r="F46">
            <v>-211506</v>
          </cell>
          <cell r="G46">
            <v>-450</v>
          </cell>
          <cell r="H46">
            <v>-141099.29999999999</v>
          </cell>
          <cell r="I46">
            <v>0</v>
          </cell>
          <cell r="J46">
            <v>0</v>
          </cell>
          <cell r="K46">
            <v>-150152.51</v>
          </cell>
          <cell r="L46">
            <v>-9827.4500000000007</v>
          </cell>
          <cell r="M46">
            <v>0</v>
          </cell>
          <cell r="N46">
            <v>0</v>
          </cell>
          <cell r="O46">
            <v>0</v>
          </cell>
          <cell r="P46">
            <v>-5387.5</v>
          </cell>
          <cell r="Q46">
            <v>-21825</v>
          </cell>
          <cell r="S46">
            <v>-541447.76</v>
          </cell>
          <cell r="T46">
            <v>0</v>
          </cell>
          <cell r="U46">
            <v>0</v>
          </cell>
          <cell r="V46">
            <v>0</v>
          </cell>
          <cell r="W46">
            <v>0</v>
          </cell>
          <cell r="X46">
            <v>-33729.18</v>
          </cell>
          <cell r="Y46">
            <v>0</v>
          </cell>
          <cell r="Z46">
            <v>-4061.07</v>
          </cell>
          <cell r="AA46">
            <v>-41237.18</v>
          </cell>
          <cell r="AB46">
            <v>0</v>
          </cell>
          <cell r="AC46">
            <v>0</v>
          </cell>
          <cell r="AD46">
            <v>0</v>
          </cell>
          <cell r="AE46">
            <v>-800</v>
          </cell>
          <cell r="AF46">
            <v>0</v>
          </cell>
          <cell r="AG46">
            <v>0</v>
          </cell>
          <cell r="AH46">
            <v>0</v>
          </cell>
          <cell r="AI46">
            <v>-4628.97</v>
          </cell>
          <cell r="AJ46">
            <v>0</v>
          </cell>
          <cell r="AK46">
            <v>0</v>
          </cell>
          <cell r="AL46">
            <v>0</v>
          </cell>
          <cell r="AM46">
            <v>0</v>
          </cell>
          <cell r="AN46">
            <v>0</v>
          </cell>
          <cell r="AO46">
            <v>0</v>
          </cell>
          <cell r="AQ46">
            <v>-84456.4</v>
          </cell>
          <cell r="AR46">
            <v>0</v>
          </cell>
          <cell r="AS46">
            <v>0</v>
          </cell>
          <cell r="AT46">
            <v>0</v>
          </cell>
          <cell r="AU46">
            <v>0</v>
          </cell>
          <cell r="AW46">
            <v>0</v>
          </cell>
          <cell r="AX46">
            <v>-625904.16</v>
          </cell>
        </row>
        <row r="47">
          <cell r="A47">
            <v>1530</v>
          </cell>
          <cell r="B47">
            <v>0</v>
          </cell>
          <cell r="C47">
            <v>0</v>
          </cell>
          <cell r="D47">
            <v>-59389.58</v>
          </cell>
          <cell r="E47">
            <v>-43972.25</v>
          </cell>
          <cell r="F47">
            <v>-103993.96</v>
          </cell>
          <cell r="G47">
            <v>-1245.08</v>
          </cell>
          <cell r="H47">
            <v>-179776.95</v>
          </cell>
          <cell r="I47">
            <v>-62035.6</v>
          </cell>
          <cell r="J47">
            <v>0</v>
          </cell>
          <cell r="K47">
            <v>-157191.45000000001</v>
          </cell>
          <cell r="L47">
            <v>-104733.87</v>
          </cell>
          <cell r="M47">
            <v>-3489.52</v>
          </cell>
          <cell r="N47">
            <v>0</v>
          </cell>
          <cell r="O47">
            <v>0</v>
          </cell>
          <cell r="P47">
            <v>-22674.01</v>
          </cell>
          <cell r="Q47">
            <v>-53507.96</v>
          </cell>
          <cell r="S47">
            <v>-792010.23</v>
          </cell>
          <cell r="T47">
            <v>0</v>
          </cell>
          <cell r="U47">
            <v>0</v>
          </cell>
          <cell r="V47">
            <v>0</v>
          </cell>
          <cell r="W47">
            <v>0</v>
          </cell>
          <cell r="X47">
            <v>0</v>
          </cell>
          <cell r="Y47">
            <v>0</v>
          </cell>
          <cell r="Z47">
            <v>0</v>
          </cell>
          <cell r="AA47">
            <v>0</v>
          </cell>
          <cell r="AB47">
            <v>0</v>
          </cell>
          <cell r="AC47">
            <v>-5239.76</v>
          </cell>
          <cell r="AD47">
            <v>0</v>
          </cell>
          <cell r="AE47">
            <v>-17999.09</v>
          </cell>
          <cell r="AF47">
            <v>0</v>
          </cell>
          <cell r="AG47">
            <v>-1560.6</v>
          </cell>
          <cell r="AH47">
            <v>0</v>
          </cell>
          <cell r="AI47">
            <v>-65440.25</v>
          </cell>
          <cell r="AJ47">
            <v>-3763.87</v>
          </cell>
          <cell r="AK47">
            <v>0</v>
          </cell>
          <cell r="AL47">
            <v>0</v>
          </cell>
          <cell r="AM47">
            <v>0</v>
          </cell>
          <cell r="AN47">
            <v>0</v>
          </cell>
          <cell r="AO47">
            <v>0</v>
          </cell>
          <cell r="AQ47">
            <v>-94003.569999999992</v>
          </cell>
          <cell r="AR47">
            <v>0</v>
          </cell>
          <cell r="AS47">
            <v>0</v>
          </cell>
          <cell r="AT47">
            <v>0</v>
          </cell>
          <cell r="AU47">
            <v>0</v>
          </cell>
          <cell r="AW47">
            <v>0</v>
          </cell>
          <cell r="AX47">
            <v>-886013.79999999993</v>
          </cell>
        </row>
        <row r="48">
          <cell r="A48">
            <v>1540</v>
          </cell>
          <cell r="B48">
            <v>0</v>
          </cell>
          <cell r="C48">
            <v>0</v>
          </cell>
          <cell r="D48">
            <v>-4813.88</v>
          </cell>
          <cell r="E48">
            <v>0</v>
          </cell>
          <cell r="F48">
            <v>-3902.84</v>
          </cell>
          <cell r="G48">
            <v>-181.95</v>
          </cell>
          <cell r="H48">
            <v>296</v>
          </cell>
          <cell r="I48">
            <v>-9298.4</v>
          </cell>
          <cell r="J48">
            <v>0</v>
          </cell>
          <cell r="K48">
            <v>0</v>
          </cell>
          <cell r="L48">
            <v>0</v>
          </cell>
          <cell r="M48">
            <v>0</v>
          </cell>
          <cell r="N48">
            <v>0</v>
          </cell>
          <cell r="O48">
            <v>0</v>
          </cell>
          <cell r="P48">
            <v>0</v>
          </cell>
          <cell r="Q48">
            <v>-155.78</v>
          </cell>
          <cell r="S48">
            <v>-18056.849999999999</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Q48">
            <v>0</v>
          </cell>
          <cell r="AR48">
            <v>0</v>
          </cell>
          <cell r="AS48">
            <v>0</v>
          </cell>
          <cell r="AT48">
            <v>0</v>
          </cell>
          <cell r="AU48">
            <v>0</v>
          </cell>
          <cell r="AW48">
            <v>0</v>
          </cell>
          <cell r="AX48">
            <v>-18056.849999999999</v>
          </cell>
        </row>
        <row r="49">
          <cell r="A49">
            <v>1550</v>
          </cell>
          <cell r="B49">
            <v>0</v>
          </cell>
          <cell r="C49">
            <v>0</v>
          </cell>
          <cell r="D49">
            <v>0</v>
          </cell>
          <cell r="E49">
            <v>0</v>
          </cell>
          <cell r="F49">
            <v>0</v>
          </cell>
          <cell r="G49">
            <v>0</v>
          </cell>
          <cell r="H49">
            <v>-223915.6</v>
          </cell>
          <cell r="I49">
            <v>0</v>
          </cell>
          <cell r="J49">
            <v>0</v>
          </cell>
          <cell r="K49">
            <v>0</v>
          </cell>
          <cell r="L49">
            <v>0</v>
          </cell>
          <cell r="M49">
            <v>0</v>
          </cell>
          <cell r="N49">
            <v>0</v>
          </cell>
          <cell r="O49">
            <v>0</v>
          </cell>
          <cell r="P49">
            <v>0</v>
          </cell>
          <cell r="Q49">
            <v>0</v>
          </cell>
          <cell r="S49">
            <v>-223915.6</v>
          </cell>
          <cell r="T49">
            <v>0</v>
          </cell>
          <cell r="U49">
            <v>0</v>
          </cell>
          <cell r="V49">
            <v>0</v>
          </cell>
          <cell r="W49">
            <v>0</v>
          </cell>
          <cell r="X49">
            <v>0</v>
          </cell>
          <cell r="Y49">
            <v>0</v>
          </cell>
          <cell r="Z49">
            <v>0</v>
          </cell>
          <cell r="AA49">
            <v>0</v>
          </cell>
          <cell r="AB49">
            <v>0</v>
          </cell>
          <cell r="AC49">
            <v>-55182.29</v>
          </cell>
          <cell r="AD49">
            <v>0</v>
          </cell>
          <cell r="AE49">
            <v>-776.21</v>
          </cell>
          <cell r="AF49">
            <v>0</v>
          </cell>
          <cell r="AG49">
            <v>0</v>
          </cell>
          <cell r="AH49">
            <v>0</v>
          </cell>
          <cell r="AI49">
            <v>-3274.52</v>
          </cell>
          <cell r="AJ49">
            <v>0</v>
          </cell>
          <cell r="AK49">
            <v>0</v>
          </cell>
          <cell r="AL49">
            <v>0</v>
          </cell>
          <cell r="AM49">
            <v>0</v>
          </cell>
          <cell r="AN49">
            <v>0</v>
          </cell>
          <cell r="AO49">
            <v>0</v>
          </cell>
          <cell r="AQ49">
            <v>-59233.02</v>
          </cell>
          <cell r="AR49">
            <v>0</v>
          </cell>
          <cell r="AS49">
            <v>0</v>
          </cell>
          <cell r="AT49">
            <v>0</v>
          </cell>
          <cell r="AU49">
            <v>0</v>
          </cell>
          <cell r="AW49">
            <v>0</v>
          </cell>
          <cell r="AX49">
            <v>-283148.62</v>
          </cell>
        </row>
        <row r="50">
          <cell r="A50">
            <v>1560</v>
          </cell>
          <cell r="B50">
            <v>0</v>
          </cell>
          <cell r="C50">
            <v>0</v>
          </cell>
          <cell r="D50">
            <v>-5767.5</v>
          </cell>
          <cell r="E50">
            <v>-475</v>
          </cell>
          <cell r="F50">
            <v>-9872.7000000000007</v>
          </cell>
          <cell r="G50">
            <v>-545</v>
          </cell>
          <cell r="H50">
            <v>-153337.32999999999</v>
          </cell>
          <cell r="I50">
            <v>-2677.66</v>
          </cell>
          <cell r="J50">
            <v>0</v>
          </cell>
          <cell r="K50">
            <v>-72714.45</v>
          </cell>
          <cell r="L50">
            <v>-12202.85</v>
          </cell>
          <cell r="M50">
            <v>-7474.03</v>
          </cell>
          <cell r="N50">
            <v>0</v>
          </cell>
          <cell r="O50">
            <v>0</v>
          </cell>
          <cell r="P50">
            <v>-1832.5</v>
          </cell>
          <cell r="Q50">
            <v>-314.86</v>
          </cell>
          <cell r="S50">
            <v>-267213.88</v>
          </cell>
          <cell r="T50">
            <v>0</v>
          </cell>
          <cell r="U50">
            <v>0</v>
          </cell>
          <cell r="V50">
            <v>0</v>
          </cell>
          <cell r="W50">
            <v>0</v>
          </cell>
          <cell r="X50">
            <v>0</v>
          </cell>
          <cell r="Y50">
            <v>0</v>
          </cell>
          <cell r="Z50">
            <v>-2329.4699999999998</v>
          </cell>
          <cell r="AA50">
            <v>-13745.01</v>
          </cell>
          <cell r="AB50">
            <v>-15</v>
          </cell>
          <cell r="AC50">
            <v>-17071.46</v>
          </cell>
          <cell r="AD50">
            <v>0</v>
          </cell>
          <cell r="AE50">
            <v>-2162</v>
          </cell>
          <cell r="AF50">
            <v>0</v>
          </cell>
          <cell r="AG50">
            <v>-1570</v>
          </cell>
          <cell r="AH50">
            <v>0</v>
          </cell>
          <cell r="AI50">
            <v>-2516.5700000000002</v>
          </cell>
          <cell r="AJ50">
            <v>0</v>
          </cell>
          <cell r="AK50">
            <v>-28.75</v>
          </cell>
          <cell r="AL50">
            <v>0</v>
          </cell>
          <cell r="AM50">
            <v>0</v>
          </cell>
          <cell r="AN50">
            <v>0</v>
          </cell>
          <cell r="AO50">
            <v>0</v>
          </cell>
          <cell r="AQ50">
            <v>-39438.26</v>
          </cell>
          <cell r="AR50">
            <v>0</v>
          </cell>
          <cell r="AS50">
            <v>0</v>
          </cell>
          <cell r="AT50">
            <v>0</v>
          </cell>
          <cell r="AU50">
            <v>0</v>
          </cell>
          <cell r="AW50">
            <v>0</v>
          </cell>
          <cell r="AX50">
            <v>-306652.14</v>
          </cell>
        </row>
        <row r="51">
          <cell r="A51">
            <v>1570</v>
          </cell>
          <cell r="B51">
            <v>0</v>
          </cell>
          <cell r="C51">
            <v>0</v>
          </cell>
          <cell r="D51">
            <v>-20927.64</v>
          </cell>
          <cell r="E51">
            <v>0</v>
          </cell>
          <cell r="F51">
            <v>-56020.32</v>
          </cell>
          <cell r="G51">
            <v>-15203.53</v>
          </cell>
          <cell r="H51">
            <v>-13231.79</v>
          </cell>
          <cell r="I51">
            <v>-26587.759999999998</v>
          </cell>
          <cell r="J51">
            <v>0</v>
          </cell>
          <cell r="K51">
            <v>0</v>
          </cell>
          <cell r="L51">
            <v>0</v>
          </cell>
          <cell r="M51">
            <v>0</v>
          </cell>
          <cell r="N51">
            <v>0</v>
          </cell>
          <cell r="O51">
            <v>0</v>
          </cell>
          <cell r="P51">
            <v>2569.8000000000002</v>
          </cell>
          <cell r="Q51">
            <v>-22473.37</v>
          </cell>
          <cell r="S51">
            <v>-151874.61000000002</v>
          </cell>
          <cell r="T51">
            <v>0</v>
          </cell>
          <cell r="U51">
            <v>0</v>
          </cell>
          <cell r="V51">
            <v>0</v>
          </cell>
          <cell r="W51">
            <v>0</v>
          </cell>
          <cell r="X51">
            <v>-19107.28</v>
          </cell>
          <cell r="Y51">
            <v>0</v>
          </cell>
          <cell r="Z51">
            <v>0</v>
          </cell>
          <cell r="AA51">
            <v>0</v>
          </cell>
          <cell r="AB51">
            <v>0</v>
          </cell>
          <cell r="AC51">
            <v>0</v>
          </cell>
          <cell r="AD51">
            <v>0</v>
          </cell>
          <cell r="AE51">
            <v>-19493.32</v>
          </cell>
          <cell r="AF51">
            <v>0</v>
          </cell>
          <cell r="AG51">
            <v>0</v>
          </cell>
          <cell r="AH51">
            <v>0</v>
          </cell>
          <cell r="AI51">
            <v>0</v>
          </cell>
          <cell r="AJ51">
            <v>0</v>
          </cell>
          <cell r="AK51">
            <v>0</v>
          </cell>
          <cell r="AL51">
            <v>0</v>
          </cell>
          <cell r="AM51">
            <v>0</v>
          </cell>
          <cell r="AN51">
            <v>0</v>
          </cell>
          <cell r="AO51">
            <v>0</v>
          </cell>
          <cell r="AQ51">
            <v>-38600.6</v>
          </cell>
          <cell r="AR51">
            <v>0</v>
          </cell>
          <cell r="AS51">
            <v>0</v>
          </cell>
          <cell r="AT51">
            <v>0</v>
          </cell>
          <cell r="AU51">
            <v>0</v>
          </cell>
          <cell r="AW51">
            <v>0</v>
          </cell>
          <cell r="AX51">
            <v>-190475.21000000002</v>
          </cell>
        </row>
        <row r="52">
          <cell r="A52">
            <v>1580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-1500</v>
          </cell>
          <cell r="Q52">
            <v>0</v>
          </cell>
          <cell r="S52">
            <v>-1500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-15004.67</v>
          </cell>
          <cell r="AJ52">
            <v>-790</v>
          </cell>
          <cell r="AK52">
            <v>-1989.63</v>
          </cell>
          <cell r="AL52">
            <v>0</v>
          </cell>
          <cell r="AM52">
            <v>0</v>
          </cell>
          <cell r="AN52">
            <v>0</v>
          </cell>
          <cell r="AO52">
            <v>0</v>
          </cell>
          <cell r="AQ52">
            <v>-17784.3</v>
          </cell>
          <cell r="AR52">
            <v>0</v>
          </cell>
          <cell r="AS52">
            <v>0</v>
          </cell>
          <cell r="AT52">
            <v>0</v>
          </cell>
          <cell r="AU52">
            <v>0</v>
          </cell>
          <cell r="AW52">
            <v>0</v>
          </cell>
          <cell r="AX52">
            <v>-19284.3</v>
          </cell>
        </row>
        <row r="53">
          <cell r="A53">
            <v>1600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v>0</v>
          </cell>
          <cell r="AR53">
            <v>0</v>
          </cell>
          <cell r="AS53">
            <v>0</v>
          </cell>
          <cell r="AT53">
            <v>0</v>
          </cell>
          <cell r="AU53">
            <v>0</v>
          </cell>
          <cell r="AW53">
            <v>0</v>
          </cell>
          <cell r="AX53">
            <v>0</v>
          </cell>
        </row>
        <row r="54">
          <cell r="A54">
            <v>1610</v>
          </cell>
          <cell r="B54">
            <v>0</v>
          </cell>
          <cell r="C54">
            <v>0</v>
          </cell>
          <cell r="D54">
            <v>0</v>
          </cell>
          <cell r="E54">
            <v>0</v>
          </cell>
          <cell r="F54">
            <v>-344809.2</v>
          </cell>
          <cell r="G54">
            <v>-221520</v>
          </cell>
          <cell r="H54">
            <v>0</v>
          </cell>
          <cell r="I54">
            <v>0</v>
          </cell>
          <cell r="J54">
            <v>0</v>
          </cell>
          <cell r="K54">
            <v>-180550</v>
          </cell>
          <cell r="L54">
            <v>0</v>
          </cell>
          <cell r="M54">
            <v>0</v>
          </cell>
          <cell r="N54">
            <v>0</v>
          </cell>
          <cell r="O54">
            <v>0</v>
          </cell>
          <cell r="P54">
            <v>0</v>
          </cell>
          <cell r="Q54">
            <v>0</v>
          </cell>
          <cell r="S54">
            <v>-746879.2</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-962500</v>
          </cell>
          <cell r="AJ54">
            <v>0</v>
          </cell>
          <cell r="AK54">
            <v>0</v>
          </cell>
          <cell r="AL54">
            <v>0</v>
          </cell>
          <cell r="AM54">
            <v>0</v>
          </cell>
          <cell r="AN54">
            <v>0</v>
          </cell>
          <cell r="AO54">
            <v>0</v>
          </cell>
          <cell r="AQ54">
            <v>-962500</v>
          </cell>
          <cell r="AR54">
            <v>0</v>
          </cell>
          <cell r="AS54">
            <v>0</v>
          </cell>
          <cell r="AT54">
            <v>0</v>
          </cell>
          <cell r="AU54">
            <v>0</v>
          </cell>
          <cell r="AW54">
            <v>0</v>
          </cell>
          <cell r="AX54">
            <v>-1709379.2</v>
          </cell>
        </row>
        <row r="55">
          <cell r="A55">
            <v>1620</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S55">
            <v>0</v>
          </cell>
          <cell r="T55">
            <v>0</v>
          </cell>
          <cell r="U55">
            <v>0</v>
          </cell>
          <cell r="V55">
            <v>0</v>
          </cell>
          <cell r="W55">
            <v>0</v>
          </cell>
          <cell r="X55">
            <v>-3106.34</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v>-3106.34</v>
          </cell>
          <cell r="AR55">
            <v>0</v>
          </cell>
          <cell r="AS55">
            <v>0</v>
          </cell>
          <cell r="AT55">
            <v>0</v>
          </cell>
          <cell r="AU55">
            <v>0</v>
          </cell>
          <cell r="AW55">
            <v>0</v>
          </cell>
          <cell r="AX55">
            <v>-3106.34</v>
          </cell>
        </row>
        <row r="56">
          <cell r="A56">
            <v>1630</v>
          </cell>
          <cell r="B56">
            <v>0</v>
          </cell>
          <cell r="C56">
            <v>-37543.11</v>
          </cell>
          <cell r="D56">
            <v>0</v>
          </cell>
          <cell r="E56">
            <v>0</v>
          </cell>
          <cell r="F56">
            <v>0</v>
          </cell>
          <cell r="G56">
            <v>0</v>
          </cell>
          <cell r="H56">
            <v>-21129.17</v>
          </cell>
          <cell r="I56">
            <v>0</v>
          </cell>
          <cell r="J56">
            <v>-29510.3</v>
          </cell>
          <cell r="K56">
            <v>0</v>
          </cell>
          <cell r="L56">
            <v>0</v>
          </cell>
          <cell r="M56">
            <v>0</v>
          </cell>
          <cell r="N56">
            <v>0</v>
          </cell>
          <cell r="O56">
            <v>-9210.2999999999993</v>
          </cell>
          <cell r="P56">
            <v>0</v>
          </cell>
          <cell r="Q56">
            <v>0</v>
          </cell>
          <cell r="S56">
            <v>-97392.88</v>
          </cell>
          <cell r="T56">
            <v>0</v>
          </cell>
          <cell r="U56">
            <v>0</v>
          </cell>
          <cell r="V56">
            <v>0</v>
          </cell>
          <cell r="W56">
            <v>-22427.98</v>
          </cell>
          <cell r="X56">
            <v>-64.489999999999995</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v>-22492.47</v>
          </cell>
          <cell r="AR56">
            <v>0</v>
          </cell>
          <cell r="AS56">
            <v>0</v>
          </cell>
          <cell r="AT56">
            <v>0</v>
          </cell>
          <cell r="AU56">
            <v>0</v>
          </cell>
          <cell r="AW56">
            <v>0</v>
          </cell>
          <cell r="AX56">
            <v>-119885.35</v>
          </cell>
        </row>
        <row r="57">
          <cell r="A57">
            <v>1640</v>
          </cell>
          <cell r="B57">
            <v>0</v>
          </cell>
          <cell r="C57">
            <v>0</v>
          </cell>
          <cell r="D57">
            <v>-199374.25</v>
          </cell>
          <cell r="E57">
            <v>-206768.4</v>
          </cell>
          <cell r="F57">
            <v>-530663.80000000005</v>
          </cell>
          <cell r="G57">
            <v>0</v>
          </cell>
          <cell r="H57">
            <v>-868068.09</v>
          </cell>
          <cell r="I57">
            <v>0</v>
          </cell>
          <cell r="J57">
            <v>0</v>
          </cell>
          <cell r="K57">
            <v>0</v>
          </cell>
          <cell r="L57">
            <v>-120402.72</v>
          </cell>
          <cell r="M57">
            <v>-28311.52</v>
          </cell>
          <cell r="N57">
            <v>0</v>
          </cell>
          <cell r="O57">
            <v>0</v>
          </cell>
          <cell r="P57">
            <v>0</v>
          </cell>
          <cell r="Q57">
            <v>0</v>
          </cell>
          <cell r="S57">
            <v>-1953588.78</v>
          </cell>
          <cell r="T57">
            <v>0</v>
          </cell>
          <cell r="U57">
            <v>0</v>
          </cell>
          <cell r="V57">
            <v>0</v>
          </cell>
          <cell r="W57">
            <v>0</v>
          </cell>
          <cell r="X57">
            <v>-905856.24</v>
          </cell>
          <cell r="Y57">
            <v>0</v>
          </cell>
          <cell r="Z57">
            <v>0</v>
          </cell>
          <cell r="AA57">
            <v>-108915</v>
          </cell>
          <cell r="AB57">
            <v>0</v>
          </cell>
          <cell r="AC57">
            <v>-145879.39000000001</v>
          </cell>
          <cell r="AD57">
            <v>0</v>
          </cell>
          <cell r="AE57">
            <v>-174651.41</v>
          </cell>
          <cell r="AF57">
            <v>0</v>
          </cell>
          <cell r="AG57">
            <v>0</v>
          </cell>
          <cell r="AH57">
            <v>0</v>
          </cell>
          <cell r="AI57">
            <v>-50790.13</v>
          </cell>
          <cell r="AJ57">
            <v>0</v>
          </cell>
          <cell r="AK57">
            <v>0</v>
          </cell>
          <cell r="AL57">
            <v>0</v>
          </cell>
          <cell r="AM57">
            <v>0</v>
          </cell>
          <cell r="AN57">
            <v>0</v>
          </cell>
          <cell r="AO57">
            <v>0</v>
          </cell>
          <cell r="AQ57">
            <v>-1386092.1699999997</v>
          </cell>
          <cell r="AR57">
            <v>0</v>
          </cell>
          <cell r="AS57">
            <v>0</v>
          </cell>
          <cell r="AT57">
            <v>0</v>
          </cell>
          <cell r="AU57">
            <v>0</v>
          </cell>
          <cell r="AW57">
            <v>0</v>
          </cell>
          <cell r="AX57">
            <v>-3339680.9499999997</v>
          </cell>
        </row>
        <row r="58">
          <cell r="A58">
            <v>1650</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v>0</v>
          </cell>
          <cell r="AR58">
            <v>0</v>
          </cell>
          <cell r="AS58">
            <v>0</v>
          </cell>
          <cell r="AT58">
            <v>0</v>
          </cell>
          <cell r="AU58">
            <v>0</v>
          </cell>
          <cell r="AW58">
            <v>0</v>
          </cell>
          <cell r="AX58">
            <v>0</v>
          </cell>
        </row>
        <row r="59">
          <cell r="A59">
            <v>1660</v>
          </cell>
          <cell r="B59">
            <v>0</v>
          </cell>
          <cell r="C59">
            <v>0</v>
          </cell>
          <cell r="D59">
            <v>337.78</v>
          </cell>
          <cell r="E59">
            <v>-20795.900000000001</v>
          </cell>
          <cell r="F59">
            <v>-47863.5</v>
          </cell>
          <cell r="G59">
            <v>-36977.949999999997</v>
          </cell>
          <cell r="H59">
            <v>0</v>
          </cell>
          <cell r="I59">
            <v>-6666.64</v>
          </cell>
          <cell r="J59">
            <v>0</v>
          </cell>
          <cell r="K59">
            <v>-93444.800000000003</v>
          </cell>
          <cell r="L59">
            <v>0</v>
          </cell>
          <cell r="M59">
            <v>0</v>
          </cell>
          <cell r="N59">
            <v>0</v>
          </cell>
          <cell r="O59">
            <v>0</v>
          </cell>
          <cell r="P59">
            <v>-16618.810000000001</v>
          </cell>
          <cell r="Q59">
            <v>-9335.66</v>
          </cell>
          <cell r="S59">
            <v>-231365.48</v>
          </cell>
          <cell r="T59">
            <v>0</v>
          </cell>
          <cell r="U59">
            <v>0</v>
          </cell>
          <cell r="V59">
            <v>0</v>
          </cell>
          <cell r="W59">
            <v>0</v>
          </cell>
          <cell r="X59">
            <v>-21804.799999999999</v>
          </cell>
          <cell r="Y59">
            <v>0</v>
          </cell>
          <cell r="Z59">
            <v>-8839.1299999999992</v>
          </cell>
          <cell r="AA59">
            <v>-3675</v>
          </cell>
          <cell r="AB59">
            <v>0</v>
          </cell>
          <cell r="AC59">
            <v>-5360.4</v>
          </cell>
          <cell r="AD59">
            <v>0</v>
          </cell>
          <cell r="AE59">
            <v>0</v>
          </cell>
          <cell r="AF59">
            <v>0</v>
          </cell>
          <cell r="AG59">
            <v>0</v>
          </cell>
          <cell r="AH59">
            <v>0</v>
          </cell>
          <cell r="AI59">
            <v>0</v>
          </cell>
          <cell r="AJ59">
            <v>0</v>
          </cell>
          <cell r="AK59">
            <v>0</v>
          </cell>
          <cell r="AL59">
            <v>0</v>
          </cell>
          <cell r="AM59">
            <v>0</v>
          </cell>
          <cell r="AN59">
            <v>0</v>
          </cell>
          <cell r="AO59">
            <v>0</v>
          </cell>
          <cell r="AQ59">
            <v>-39679.33</v>
          </cell>
          <cell r="AR59">
            <v>0</v>
          </cell>
          <cell r="AS59">
            <v>0</v>
          </cell>
          <cell r="AT59">
            <v>0</v>
          </cell>
          <cell r="AU59">
            <v>0</v>
          </cell>
          <cell r="AW59">
            <v>0</v>
          </cell>
          <cell r="AX59">
            <v>-271044.81</v>
          </cell>
        </row>
        <row r="60">
          <cell r="A60">
            <v>1670</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0</v>
          </cell>
          <cell r="V60">
            <v>0</v>
          </cell>
          <cell r="W60">
            <v>0</v>
          </cell>
          <cell r="X60">
            <v>-1363.64</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Q60">
            <v>-1363.64</v>
          </cell>
          <cell r="AR60">
            <v>0</v>
          </cell>
          <cell r="AS60">
            <v>0</v>
          </cell>
          <cell r="AT60">
            <v>0</v>
          </cell>
          <cell r="AU60">
            <v>0</v>
          </cell>
          <cell r="AW60">
            <v>0</v>
          </cell>
          <cell r="AX60">
            <v>-1363.64</v>
          </cell>
        </row>
        <row r="61">
          <cell r="A61">
            <v>1671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Q61">
            <v>0</v>
          </cell>
          <cell r="AR61">
            <v>0</v>
          </cell>
          <cell r="AS61">
            <v>0</v>
          </cell>
          <cell r="AT61">
            <v>0</v>
          </cell>
          <cell r="AU61">
            <v>0</v>
          </cell>
          <cell r="AW61">
            <v>0</v>
          </cell>
          <cell r="AX61">
            <v>0</v>
          </cell>
        </row>
        <row r="62">
          <cell r="A62">
            <v>1672</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Q62">
            <v>0</v>
          </cell>
          <cell r="AR62">
            <v>0</v>
          </cell>
          <cell r="AS62">
            <v>0</v>
          </cell>
          <cell r="AT62">
            <v>0</v>
          </cell>
          <cell r="AU62">
            <v>0</v>
          </cell>
          <cell r="AW62">
            <v>0</v>
          </cell>
          <cell r="AX62">
            <v>0</v>
          </cell>
        </row>
        <row r="63">
          <cell r="A63">
            <v>1680</v>
          </cell>
          <cell r="B63">
            <v>0</v>
          </cell>
          <cell r="C63">
            <v>0</v>
          </cell>
          <cell r="D63">
            <v>-8032.56</v>
          </cell>
          <cell r="E63">
            <v>0</v>
          </cell>
          <cell r="F63">
            <v>-0.2</v>
          </cell>
          <cell r="G63">
            <v>0</v>
          </cell>
          <cell r="H63">
            <v>-56617.79</v>
          </cell>
          <cell r="I63">
            <v>0</v>
          </cell>
          <cell r="J63">
            <v>0</v>
          </cell>
          <cell r="K63">
            <v>-35982.44</v>
          </cell>
          <cell r="L63">
            <v>-22969.07</v>
          </cell>
          <cell r="M63">
            <v>0</v>
          </cell>
          <cell r="N63">
            <v>-1332.21</v>
          </cell>
          <cell r="O63">
            <v>0</v>
          </cell>
          <cell r="P63">
            <v>0</v>
          </cell>
          <cell r="Q63">
            <v>0</v>
          </cell>
          <cell r="S63">
            <v>-124934.27</v>
          </cell>
          <cell r="T63">
            <v>0</v>
          </cell>
          <cell r="U63">
            <v>0</v>
          </cell>
          <cell r="V63">
            <v>0</v>
          </cell>
          <cell r="W63">
            <v>0</v>
          </cell>
          <cell r="X63">
            <v>0</v>
          </cell>
          <cell r="Y63">
            <v>0</v>
          </cell>
          <cell r="Z63">
            <v>-12749.76</v>
          </cell>
          <cell r="AA63">
            <v>-0.46</v>
          </cell>
          <cell r="AB63">
            <v>-1768.68</v>
          </cell>
          <cell r="AC63">
            <v>-6886.41</v>
          </cell>
          <cell r="AD63">
            <v>0</v>
          </cell>
          <cell r="AE63">
            <v>-271.33999999999997</v>
          </cell>
          <cell r="AF63">
            <v>0</v>
          </cell>
          <cell r="AG63">
            <v>0</v>
          </cell>
          <cell r="AH63">
            <v>0</v>
          </cell>
          <cell r="AI63">
            <v>-573767.56000000006</v>
          </cell>
          <cell r="AJ63">
            <v>-50.28</v>
          </cell>
          <cell r="AK63">
            <v>-6406.74</v>
          </cell>
          <cell r="AL63">
            <v>0</v>
          </cell>
          <cell r="AM63">
            <v>0</v>
          </cell>
          <cell r="AN63">
            <v>0</v>
          </cell>
          <cell r="AO63">
            <v>0</v>
          </cell>
          <cell r="AQ63">
            <v>-601901.2300000001</v>
          </cell>
          <cell r="AR63">
            <v>0</v>
          </cell>
          <cell r="AS63">
            <v>0</v>
          </cell>
          <cell r="AT63">
            <v>0</v>
          </cell>
          <cell r="AU63">
            <v>0</v>
          </cell>
          <cell r="AW63">
            <v>0</v>
          </cell>
          <cell r="AX63">
            <v>-726835.50000000012</v>
          </cell>
        </row>
        <row r="64">
          <cell r="A64">
            <v>1700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Q64">
            <v>0</v>
          </cell>
          <cell r="AR64">
            <v>0</v>
          </cell>
          <cell r="AS64">
            <v>0</v>
          </cell>
          <cell r="AT64">
            <v>0</v>
          </cell>
          <cell r="AU64">
            <v>0</v>
          </cell>
          <cell r="AW64">
            <v>0</v>
          </cell>
          <cell r="AX64">
            <v>0</v>
          </cell>
        </row>
        <row r="65">
          <cell r="A65">
            <v>1710</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Q65">
            <v>0</v>
          </cell>
          <cell r="AR65">
            <v>0</v>
          </cell>
          <cell r="AS65">
            <v>0</v>
          </cell>
          <cell r="AT65">
            <v>0</v>
          </cell>
          <cell r="AU65">
            <v>0</v>
          </cell>
          <cell r="AW65">
            <v>0</v>
          </cell>
          <cell r="AX65">
            <v>0</v>
          </cell>
        </row>
        <row r="66">
          <cell r="A66">
            <v>1711</v>
          </cell>
          <cell r="B66">
            <v>-31503.9</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S66">
            <v>-31503.9</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Q66">
            <v>0</v>
          </cell>
          <cell r="AR66">
            <v>0</v>
          </cell>
          <cell r="AS66">
            <v>0</v>
          </cell>
          <cell r="AT66">
            <v>0</v>
          </cell>
          <cell r="AU66">
            <v>0</v>
          </cell>
          <cell r="AW66">
            <v>0</v>
          </cell>
          <cell r="AX66">
            <v>-31503.9</v>
          </cell>
        </row>
        <row r="67">
          <cell r="A67">
            <v>1712</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Q67">
            <v>0</v>
          </cell>
          <cell r="AR67">
            <v>-136296.82999999999</v>
          </cell>
          <cell r="AS67">
            <v>0</v>
          </cell>
          <cell r="AT67">
            <v>-136296.82999999999</v>
          </cell>
          <cell r="AU67">
            <v>0</v>
          </cell>
          <cell r="AW67">
            <v>0</v>
          </cell>
          <cell r="AX67">
            <v>-136296.82999999999</v>
          </cell>
        </row>
        <row r="68">
          <cell r="A68">
            <v>1713</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S68">
            <v>0</v>
          </cell>
          <cell r="T68">
            <v>-10824215.880000001</v>
          </cell>
          <cell r="U68">
            <v>0</v>
          </cell>
          <cell r="V68">
            <v>0</v>
          </cell>
          <cell r="W68">
            <v>0</v>
          </cell>
          <cell r="X68">
            <v>0</v>
          </cell>
          <cell r="Y68">
            <v>0</v>
          </cell>
          <cell r="Z68">
            <v>0</v>
          </cell>
          <cell r="AA68">
            <v>0</v>
          </cell>
          <cell r="AB68">
            <v>0</v>
          </cell>
          <cell r="AC68">
            <v>0</v>
          </cell>
          <cell r="AD68">
            <v>0</v>
          </cell>
          <cell r="AE68">
            <v>0</v>
          </cell>
          <cell r="AF68">
            <v>0</v>
          </cell>
          <cell r="AG68">
            <v>0</v>
          </cell>
          <cell r="AH68">
            <v>-95.28</v>
          </cell>
          <cell r="AI68">
            <v>0</v>
          </cell>
          <cell r="AJ68">
            <v>0</v>
          </cell>
          <cell r="AK68">
            <v>0</v>
          </cell>
          <cell r="AL68">
            <v>0</v>
          </cell>
          <cell r="AM68">
            <v>0</v>
          </cell>
          <cell r="AN68">
            <v>0</v>
          </cell>
          <cell r="AO68">
            <v>0</v>
          </cell>
          <cell r="AQ68">
            <v>-95.28</v>
          </cell>
          <cell r="AR68">
            <v>0</v>
          </cell>
          <cell r="AS68">
            <v>0</v>
          </cell>
          <cell r="AT68">
            <v>0</v>
          </cell>
          <cell r="AU68">
            <v>10824215.880000001</v>
          </cell>
          <cell r="AW68">
            <v>10824215.880000001</v>
          </cell>
          <cell r="AX68">
            <v>-95.279999999329448</v>
          </cell>
        </row>
        <row r="69">
          <cell r="A69">
            <v>1720</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Q69">
            <v>0</v>
          </cell>
          <cell r="AR69">
            <v>0</v>
          </cell>
          <cell r="AS69">
            <v>0</v>
          </cell>
          <cell r="AT69">
            <v>0</v>
          </cell>
          <cell r="AU69">
            <v>0</v>
          </cell>
          <cell r="AW69">
            <v>0</v>
          </cell>
          <cell r="AX69">
            <v>0</v>
          </cell>
        </row>
        <row r="70">
          <cell r="A70">
            <v>1721</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v>0</v>
          </cell>
          <cell r="AR70">
            <v>0</v>
          </cell>
          <cell r="AS70">
            <v>0</v>
          </cell>
          <cell r="AT70">
            <v>0</v>
          </cell>
          <cell r="AU70">
            <v>0</v>
          </cell>
          <cell r="AW70">
            <v>0</v>
          </cell>
          <cell r="AX70">
            <v>0</v>
          </cell>
        </row>
        <row r="71">
          <cell r="A71">
            <v>1722</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Q71">
            <v>0</v>
          </cell>
          <cell r="AR71">
            <v>0</v>
          </cell>
          <cell r="AS71">
            <v>0</v>
          </cell>
          <cell r="AT71">
            <v>0</v>
          </cell>
          <cell r="AU71">
            <v>0</v>
          </cell>
          <cell r="AW71">
            <v>0</v>
          </cell>
          <cell r="AX71">
            <v>0</v>
          </cell>
        </row>
        <row r="72">
          <cell r="A72">
            <v>1723</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Q72">
            <v>0</v>
          </cell>
          <cell r="AR72">
            <v>0</v>
          </cell>
          <cell r="AS72">
            <v>0</v>
          </cell>
          <cell r="AT72">
            <v>0</v>
          </cell>
          <cell r="AU72">
            <v>0</v>
          </cell>
          <cell r="AW72">
            <v>0</v>
          </cell>
          <cell r="AX72">
            <v>0</v>
          </cell>
        </row>
        <row r="73">
          <cell r="A73">
            <v>1724</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Q73">
            <v>0</v>
          </cell>
          <cell r="AR73">
            <v>0</v>
          </cell>
          <cell r="AS73">
            <v>0</v>
          </cell>
          <cell r="AT73">
            <v>0</v>
          </cell>
          <cell r="AU73">
            <v>0</v>
          </cell>
          <cell r="AW73">
            <v>0</v>
          </cell>
          <cell r="AX73">
            <v>0</v>
          </cell>
        </row>
        <row r="74">
          <cell r="A74">
            <v>1725</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Q74">
            <v>0</v>
          </cell>
          <cell r="AR74">
            <v>0</v>
          </cell>
          <cell r="AS74">
            <v>0</v>
          </cell>
          <cell r="AT74">
            <v>0</v>
          </cell>
          <cell r="AU74">
            <v>0</v>
          </cell>
          <cell r="AW74">
            <v>0</v>
          </cell>
          <cell r="AX74">
            <v>0</v>
          </cell>
        </row>
        <row r="75">
          <cell r="A75">
            <v>1726</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-198104.5</v>
          </cell>
          <cell r="AM75">
            <v>-210673.02</v>
          </cell>
          <cell r="AN75">
            <v>-54820.22</v>
          </cell>
          <cell r="AO75">
            <v>-331421.39</v>
          </cell>
          <cell r="AQ75">
            <v>-795019.13</v>
          </cell>
          <cell r="AR75">
            <v>0</v>
          </cell>
          <cell r="AS75">
            <v>0</v>
          </cell>
          <cell r="AT75">
            <v>0</v>
          </cell>
          <cell r="AU75">
            <v>0</v>
          </cell>
          <cell r="AW75">
            <v>0</v>
          </cell>
          <cell r="AX75">
            <v>-795019.13</v>
          </cell>
        </row>
        <row r="76">
          <cell r="A76">
            <v>1727</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Q76">
            <v>0</v>
          </cell>
          <cell r="AR76">
            <v>0</v>
          </cell>
          <cell r="AS76">
            <v>0</v>
          </cell>
          <cell r="AT76">
            <v>0</v>
          </cell>
          <cell r="AU76">
            <v>0</v>
          </cell>
          <cell r="AW76">
            <v>0</v>
          </cell>
          <cell r="AX76">
            <v>0</v>
          </cell>
        </row>
        <row r="77">
          <cell r="A77">
            <v>1728</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Q77">
            <v>0</v>
          </cell>
          <cell r="AR77">
            <v>0</v>
          </cell>
          <cell r="AS77">
            <v>0</v>
          </cell>
          <cell r="AT77">
            <v>0</v>
          </cell>
          <cell r="AU77">
            <v>0</v>
          </cell>
          <cell r="AW77">
            <v>0</v>
          </cell>
          <cell r="AX77">
            <v>0</v>
          </cell>
        </row>
        <row r="78">
          <cell r="A78">
            <v>1730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0</v>
          </cell>
          <cell r="AR78">
            <v>0</v>
          </cell>
          <cell r="AS78">
            <v>0</v>
          </cell>
          <cell r="AT78">
            <v>0</v>
          </cell>
          <cell r="AU78">
            <v>0</v>
          </cell>
          <cell r="AW78">
            <v>0</v>
          </cell>
          <cell r="AX78">
            <v>0</v>
          </cell>
        </row>
        <row r="79">
          <cell r="A79">
            <v>1731</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Q79">
            <v>0</v>
          </cell>
          <cell r="AR79">
            <v>0</v>
          </cell>
          <cell r="AS79">
            <v>0</v>
          </cell>
          <cell r="AT79">
            <v>0</v>
          </cell>
          <cell r="AU79">
            <v>0</v>
          </cell>
          <cell r="AW79">
            <v>0</v>
          </cell>
          <cell r="AX79">
            <v>0</v>
          </cell>
        </row>
        <row r="80">
          <cell r="A80">
            <v>1732</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Q80">
            <v>0</v>
          </cell>
          <cell r="AR80">
            <v>0</v>
          </cell>
          <cell r="AS80">
            <v>0</v>
          </cell>
          <cell r="AT80">
            <v>0</v>
          </cell>
          <cell r="AU80">
            <v>0</v>
          </cell>
          <cell r="AW80">
            <v>0</v>
          </cell>
          <cell r="AX80">
            <v>0</v>
          </cell>
        </row>
        <row r="81">
          <cell r="A81">
            <v>1999</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Q81">
            <v>0</v>
          </cell>
          <cell r="AR81">
            <v>0</v>
          </cell>
          <cell r="AS81">
            <v>0</v>
          </cell>
          <cell r="AT81">
            <v>0</v>
          </cell>
          <cell r="AU81">
            <v>0</v>
          </cell>
          <cell r="AW81">
            <v>0</v>
          </cell>
          <cell r="AX81">
            <v>0</v>
          </cell>
        </row>
        <row r="82">
          <cell r="A82">
            <v>2000</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Q82">
            <v>0</v>
          </cell>
          <cell r="AR82">
            <v>0</v>
          </cell>
          <cell r="AS82">
            <v>0</v>
          </cell>
          <cell r="AT82">
            <v>0</v>
          </cell>
          <cell r="AU82">
            <v>0</v>
          </cell>
          <cell r="AW82">
            <v>0</v>
          </cell>
          <cell r="AX82">
            <v>0</v>
          </cell>
        </row>
        <row r="83">
          <cell r="A83">
            <v>2100</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Q83">
            <v>0</v>
          </cell>
          <cell r="AR83">
            <v>0</v>
          </cell>
          <cell r="AS83">
            <v>0</v>
          </cell>
          <cell r="AT83">
            <v>0</v>
          </cell>
          <cell r="AU83">
            <v>0</v>
          </cell>
          <cell r="AW83">
            <v>0</v>
          </cell>
          <cell r="AX83">
            <v>0</v>
          </cell>
        </row>
        <row r="84">
          <cell r="A84">
            <v>2110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Q84">
            <v>0</v>
          </cell>
          <cell r="AR84">
            <v>0</v>
          </cell>
          <cell r="AS84">
            <v>0</v>
          </cell>
          <cell r="AT84">
            <v>0</v>
          </cell>
          <cell r="AU84">
            <v>0</v>
          </cell>
          <cell r="AW84">
            <v>0</v>
          </cell>
          <cell r="AX84">
            <v>0</v>
          </cell>
        </row>
        <row r="85">
          <cell r="A85">
            <v>2111</v>
          </cell>
          <cell r="B85">
            <v>0</v>
          </cell>
          <cell r="C85">
            <v>0</v>
          </cell>
          <cell r="D85">
            <v>79645.2</v>
          </cell>
          <cell r="E85">
            <v>25748.3</v>
          </cell>
          <cell r="F85">
            <v>44093.33</v>
          </cell>
          <cell r="G85">
            <v>130947.69</v>
          </cell>
          <cell r="H85">
            <v>306583.90999999997</v>
          </cell>
          <cell r="I85">
            <v>16580</v>
          </cell>
          <cell r="J85">
            <v>0</v>
          </cell>
          <cell r="K85">
            <v>125070.93</v>
          </cell>
          <cell r="L85">
            <v>69627.960000000006</v>
          </cell>
          <cell r="M85">
            <v>5481.54</v>
          </cell>
          <cell r="N85">
            <v>0</v>
          </cell>
          <cell r="O85">
            <v>0</v>
          </cell>
          <cell r="P85">
            <v>27312.92</v>
          </cell>
          <cell r="Q85">
            <v>46685.760000000002</v>
          </cell>
          <cell r="S85">
            <v>877777.53999999992</v>
          </cell>
          <cell r="T85">
            <v>0</v>
          </cell>
          <cell r="U85">
            <v>0</v>
          </cell>
          <cell r="V85">
            <v>0</v>
          </cell>
          <cell r="W85">
            <v>0</v>
          </cell>
          <cell r="X85">
            <v>77291</v>
          </cell>
          <cell r="Y85">
            <v>0</v>
          </cell>
          <cell r="Z85">
            <v>196384.16</v>
          </cell>
          <cell r="AA85">
            <v>165096.32999999999</v>
          </cell>
          <cell r="AB85">
            <v>0</v>
          </cell>
          <cell r="AC85">
            <v>95453.63</v>
          </cell>
          <cell r="AD85">
            <v>0</v>
          </cell>
          <cell r="AE85">
            <v>61341</v>
          </cell>
          <cell r="AF85">
            <v>0</v>
          </cell>
          <cell r="AG85">
            <v>18121.32</v>
          </cell>
          <cell r="AH85">
            <v>0</v>
          </cell>
          <cell r="AI85">
            <v>124142.52</v>
          </cell>
          <cell r="AJ85">
            <v>31157.35</v>
          </cell>
          <cell r="AK85">
            <v>21907.51</v>
          </cell>
          <cell r="AL85">
            <v>0</v>
          </cell>
          <cell r="AM85">
            <v>0</v>
          </cell>
          <cell r="AN85">
            <v>0</v>
          </cell>
          <cell r="AO85">
            <v>0</v>
          </cell>
          <cell r="AQ85">
            <v>790894.82</v>
          </cell>
          <cell r="AR85">
            <v>0</v>
          </cell>
          <cell r="AS85">
            <v>0</v>
          </cell>
          <cell r="AT85">
            <v>0</v>
          </cell>
          <cell r="AU85">
            <v>0</v>
          </cell>
          <cell r="AW85">
            <v>0</v>
          </cell>
          <cell r="AX85">
            <v>1668672.3599999999</v>
          </cell>
        </row>
        <row r="86">
          <cell r="A86">
            <v>2120</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Q86">
            <v>0</v>
          </cell>
          <cell r="AR86">
            <v>0</v>
          </cell>
          <cell r="AS86">
            <v>0</v>
          </cell>
          <cell r="AT86">
            <v>0</v>
          </cell>
          <cell r="AU86">
            <v>0</v>
          </cell>
          <cell r="AW86">
            <v>0</v>
          </cell>
          <cell r="AX86">
            <v>0</v>
          </cell>
        </row>
        <row r="87">
          <cell r="A87">
            <v>2121</v>
          </cell>
          <cell r="B87">
            <v>0</v>
          </cell>
          <cell r="C87">
            <v>0</v>
          </cell>
          <cell r="D87">
            <v>2193.9899999999998</v>
          </cell>
          <cell r="E87">
            <v>871.38</v>
          </cell>
          <cell r="F87">
            <v>1916.65</v>
          </cell>
          <cell r="G87">
            <v>2193.9899999999998</v>
          </cell>
          <cell r="H87">
            <v>66492.28</v>
          </cell>
          <cell r="I87">
            <v>3559.29</v>
          </cell>
          <cell r="J87">
            <v>0</v>
          </cell>
          <cell r="K87">
            <v>1770.75</v>
          </cell>
          <cell r="L87">
            <v>972.32</v>
          </cell>
          <cell r="M87">
            <v>430.87</v>
          </cell>
          <cell r="N87">
            <v>0</v>
          </cell>
          <cell r="O87">
            <v>0</v>
          </cell>
          <cell r="P87">
            <v>1087.75</v>
          </cell>
          <cell r="Q87">
            <v>1087.76</v>
          </cell>
          <cell r="S87">
            <v>82577.029999999984</v>
          </cell>
          <cell r="T87">
            <v>0</v>
          </cell>
          <cell r="U87">
            <v>0</v>
          </cell>
          <cell r="V87">
            <v>0</v>
          </cell>
          <cell r="W87">
            <v>0</v>
          </cell>
          <cell r="X87">
            <v>1707.43</v>
          </cell>
          <cell r="Y87">
            <v>0</v>
          </cell>
          <cell r="Z87">
            <v>0</v>
          </cell>
          <cell r="AA87">
            <v>0</v>
          </cell>
          <cell r="AB87">
            <v>0</v>
          </cell>
          <cell r="AC87">
            <v>0</v>
          </cell>
          <cell r="AD87">
            <v>0</v>
          </cell>
          <cell r="AE87">
            <v>2286.44</v>
          </cell>
          <cell r="AF87">
            <v>0</v>
          </cell>
          <cell r="AG87">
            <v>11057.3</v>
          </cell>
          <cell r="AH87">
            <v>0</v>
          </cell>
          <cell r="AI87">
            <v>27028.959999999999</v>
          </cell>
          <cell r="AJ87">
            <v>632.16</v>
          </cell>
          <cell r="AK87">
            <v>4677.3500000000004</v>
          </cell>
          <cell r="AL87">
            <v>0</v>
          </cell>
          <cell r="AM87">
            <v>0</v>
          </cell>
          <cell r="AN87">
            <v>0</v>
          </cell>
          <cell r="AO87">
            <v>0</v>
          </cell>
          <cell r="AQ87">
            <v>47389.64</v>
          </cell>
          <cell r="AR87">
            <v>0</v>
          </cell>
          <cell r="AS87">
            <v>0</v>
          </cell>
          <cell r="AT87">
            <v>0</v>
          </cell>
          <cell r="AU87">
            <v>0</v>
          </cell>
          <cell r="AW87">
            <v>0</v>
          </cell>
          <cell r="AX87">
            <v>129966.66999999998</v>
          </cell>
        </row>
        <row r="88">
          <cell r="A88">
            <v>2122</v>
          </cell>
          <cell r="B88">
            <v>0</v>
          </cell>
          <cell r="C88">
            <v>0</v>
          </cell>
          <cell r="D88">
            <v>5606.85</v>
          </cell>
          <cell r="E88">
            <v>5869.28</v>
          </cell>
          <cell r="F88">
            <v>14618.3</v>
          </cell>
          <cell r="G88">
            <v>4780.1000000000004</v>
          </cell>
          <cell r="H88">
            <v>-3154.57</v>
          </cell>
          <cell r="I88">
            <v>11332</v>
          </cell>
          <cell r="J88">
            <v>0</v>
          </cell>
          <cell r="K88">
            <v>9926.85</v>
          </cell>
          <cell r="L88">
            <v>5296.38</v>
          </cell>
          <cell r="M88">
            <v>146.97</v>
          </cell>
          <cell r="N88">
            <v>0</v>
          </cell>
          <cell r="O88">
            <v>0</v>
          </cell>
          <cell r="P88">
            <v>3334.97</v>
          </cell>
          <cell r="Q88">
            <v>4237.76</v>
          </cell>
          <cell r="S88">
            <v>61994.89</v>
          </cell>
          <cell r="T88">
            <v>0</v>
          </cell>
          <cell r="U88">
            <v>0</v>
          </cell>
          <cell r="V88">
            <v>0</v>
          </cell>
          <cell r="W88">
            <v>0</v>
          </cell>
          <cell r="X88">
            <v>5986.84</v>
          </cell>
          <cell r="Y88">
            <v>0</v>
          </cell>
          <cell r="Z88">
            <v>30906.42</v>
          </cell>
          <cell r="AA88">
            <v>26889.19</v>
          </cell>
          <cell r="AB88">
            <v>0</v>
          </cell>
          <cell r="AC88">
            <v>48326.28</v>
          </cell>
          <cell r="AD88">
            <v>0</v>
          </cell>
          <cell r="AE88">
            <v>5823.8</v>
          </cell>
          <cell r="AF88">
            <v>0</v>
          </cell>
          <cell r="AG88">
            <v>4490.2</v>
          </cell>
          <cell r="AH88">
            <v>0</v>
          </cell>
          <cell r="AI88">
            <v>0</v>
          </cell>
          <cell r="AJ88">
            <v>0</v>
          </cell>
          <cell r="AK88">
            <v>0</v>
          </cell>
          <cell r="AL88">
            <v>0</v>
          </cell>
          <cell r="AM88">
            <v>0</v>
          </cell>
          <cell r="AN88">
            <v>0</v>
          </cell>
          <cell r="AO88">
            <v>0</v>
          </cell>
          <cell r="AQ88">
            <v>122422.73</v>
          </cell>
          <cell r="AR88">
            <v>0</v>
          </cell>
          <cell r="AS88">
            <v>0</v>
          </cell>
          <cell r="AT88">
            <v>0</v>
          </cell>
          <cell r="AU88">
            <v>0</v>
          </cell>
          <cell r="AW88">
            <v>0</v>
          </cell>
          <cell r="AX88">
            <v>184417.62</v>
          </cell>
        </row>
        <row r="89">
          <cell r="A89">
            <v>2123</v>
          </cell>
          <cell r="B89">
            <v>0</v>
          </cell>
          <cell r="C89">
            <v>0</v>
          </cell>
          <cell r="D89">
            <v>5829.38</v>
          </cell>
          <cell r="E89">
            <v>6276.17</v>
          </cell>
          <cell r="F89">
            <v>12962.56</v>
          </cell>
          <cell r="G89">
            <v>4857.3</v>
          </cell>
          <cell r="H89">
            <v>0</v>
          </cell>
          <cell r="I89">
            <v>0</v>
          </cell>
          <cell r="J89">
            <v>0</v>
          </cell>
          <cell r="K89">
            <v>5436</v>
          </cell>
          <cell r="L89">
            <v>3398.5</v>
          </cell>
          <cell r="M89">
            <v>78</v>
          </cell>
          <cell r="N89">
            <v>0</v>
          </cell>
          <cell r="O89">
            <v>0</v>
          </cell>
          <cell r="P89">
            <v>3163.44</v>
          </cell>
          <cell r="Q89">
            <v>4661.21</v>
          </cell>
          <cell r="S89">
            <v>46662.560000000005</v>
          </cell>
          <cell r="T89">
            <v>0</v>
          </cell>
          <cell r="U89">
            <v>0</v>
          </cell>
          <cell r="V89">
            <v>0</v>
          </cell>
          <cell r="W89">
            <v>0</v>
          </cell>
          <cell r="X89">
            <v>6213.56</v>
          </cell>
          <cell r="Y89">
            <v>0</v>
          </cell>
          <cell r="Z89">
            <v>0</v>
          </cell>
          <cell r="AA89">
            <v>0</v>
          </cell>
          <cell r="AB89">
            <v>0</v>
          </cell>
          <cell r="AC89">
            <v>0</v>
          </cell>
          <cell r="AD89">
            <v>0</v>
          </cell>
          <cell r="AE89">
            <v>6376</v>
          </cell>
          <cell r="AF89">
            <v>0</v>
          </cell>
          <cell r="AG89">
            <v>0</v>
          </cell>
          <cell r="AH89">
            <v>0</v>
          </cell>
          <cell r="AI89">
            <v>0</v>
          </cell>
          <cell r="AJ89">
            <v>0</v>
          </cell>
          <cell r="AK89">
            <v>0</v>
          </cell>
          <cell r="AL89">
            <v>0</v>
          </cell>
          <cell r="AM89">
            <v>0</v>
          </cell>
          <cell r="AN89">
            <v>0</v>
          </cell>
          <cell r="AO89">
            <v>0</v>
          </cell>
          <cell r="AQ89">
            <v>12589.560000000001</v>
          </cell>
          <cell r="AR89">
            <v>0</v>
          </cell>
          <cell r="AS89">
            <v>0</v>
          </cell>
          <cell r="AT89">
            <v>0</v>
          </cell>
          <cell r="AU89">
            <v>0</v>
          </cell>
          <cell r="AW89">
            <v>0</v>
          </cell>
          <cell r="AX89">
            <v>59252.12000000001</v>
          </cell>
        </row>
        <row r="90">
          <cell r="A90">
            <v>2125</v>
          </cell>
          <cell r="B90">
            <v>0</v>
          </cell>
          <cell r="C90">
            <v>0</v>
          </cell>
          <cell r="D90">
            <v>181.62</v>
          </cell>
          <cell r="E90">
            <v>1100.6300000000001</v>
          </cell>
          <cell r="F90">
            <v>339.95</v>
          </cell>
          <cell r="G90">
            <v>614.76</v>
          </cell>
          <cell r="H90">
            <v>0</v>
          </cell>
          <cell r="I90">
            <v>1245.8699999999999</v>
          </cell>
          <cell r="J90">
            <v>0</v>
          </cell>
          <cell r="K90">
            <v>55</v>
          </cell>
          <cell r="L90">
            <v>202.79</v>
          </cell>
          <cell r="M90">
            <v>0</v>
          </cell>
          <cell r="N90">
            <v>0</v>
          </cell>
          <cell r="O90">
            <v>0</v>
          </cell>
          <cell r="P90">
            <v>39.369999999999997</v>
          </cell>
          <cell r="Q90">
            <v>339.79</v>
          </cell>
          <cell r="S90">
            <v>4119.78</v>
          </cell>
          <cell r="T90">
            <v>0</v>
          </cell>
          <cell r="U90">
            <v>0</v>
          </cell>
          <cell r="V90">
            <v>0</v>
          </cell>
          <cell r="W90">
            <v>0</v>
          </cell>
          <cell r="X90">
            <v>0</v>
          </cell>
          <cell r="Y90">
            <v>0</v>
          </cell>
          <cell r="Z90">
            <v>0</v>
          </cell>
          <cell r="AA90">
            <v>0</v>
          </cell>
          <cell r="AB90">
            <v>0</v>
          </cell>
          <cell r="AC90">
            <v>2300.8000000000002</v>
          </cell>
          <cell r="AD90">
            <v>0</v>
          </cell>
          <cell r="AE90">
            <v>198.07</v>
          </cell>
          <cell r="AF90">
            <v>0</v>
          </cell>
          <cell r="AG90">
            <v>0</v>
          </cell>
          <cell r="AH90">
            <v>0</v>
          </cell>
          <cell r="AI90">
            <v>0</v>
          </cell>
          <cell r="AJ90">
            <v>0</v>
          </cell>
          <cell r="AK90">
            <v>0</v>
          </cell>
          <cell r="AL90">
            <v>0</v>
          </cell>
          <cell r="AM90">
            <v>0</v>
          </cell>
          <cell r="AN90">
            <v>0</v>
          </cell>
          <cell r="AO90">
            <v>0</v>
          </cell>
          <cell r="AQ90">
            <v>2498.8700000000003</v>
          </cell>
          <cell r="AR90">
            <v>0</v>
          </cell>
          <cell r="AS90">
            <v>0</v>
          </cell>
          <cell r="AT90">
            <v>0</v>
          </cell>
          <cell r="AU90">
            <v>0</v>
          </cell>
          <cell r="AW90">
            <v>0</v>
          </cell>
          <cell r="AX90">
            <v>6618.65</v>
          </cell>
        </row>
        <row r="91">
          <cell r="A91">
            <v>2130</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Q91">
            <v>0</v>
          </cell>
          <cell r="AR91">
            <v>0</v>
          </cell>
          <cell r="AS91">
            <v>0</v>
          </cell>
          <cell r="AT91">
            <v>0</v>
          </cell>
          <cell r="AU91">
            <v>0</v>
          </cell>
          <cell r="AW91">
            <v>0</v>
          </cell>
          <cell r="AX91">
            <v>0</v>
          </cell>
        </row>
        <row r="92">
          <cell r="A92">
            <v>2131</v>
          </cell>
          <cell r="B92">
            <v>0</v>
          </cell>
          <cell r="C92">
            <v>0</v>
          </cell>
          <cell r="D92">
            <v>96230.86</v>
          </cell>
          <cell r="E92">
            <v>74092.33</v>
          </cell>
          <cell r="F92">
            <v>87740.03</v>
          </cell>
          <cell r="G92">
            <v>149472.21</v>
          </cell>
          <cell r="H92">
            <v>136107.67000000001</v>
          </cell>
          <cell r="I92">
            <v>33742.800000000003</v>
          </cell>
          <cell r="J92">
            <v>0</v>
          </cell>
          <cell r="K92">
            <v>144364.16</v>
          </cell>
          <cell r="L92">
            <v>76646.52</v>
          </cell>
          <cell r="M92">
            <v>6271.67</v>
          </cell>
          <cell r="N92">
            <v>0</v>
          </cell>
          <cell r="O92">
            <v>0</v>
          </cell>
          <cell r="P92">
            <v>31466.46</v>
          </cell>
          <cell r="Q92">
            <v>53785.4</v>
          </cell>
          <cell r="S92">
            <v>889920.1100000001</v>
          </cell>
          <cell r="T92">
            <v>0</v>
          </cell>
          <cell r="U92">
            <v>0</v>
          </cell>
          <cell r="V92">
            <v>0</v>
          </cell>
          <cell r="W92">
            <v>0</v>
          </cell>
          <cell r="X92">
            <v>91229.24</v>
          </cell>
          <cell r="Y92">
            <v>0</v>
          </cell>
          <cell r="Z92">
            <v>247595.97</v>
          </cell>
          <cell r="AA92">
            <v>217283.6</v>
          </cell>
          <cell r="AB92">
            <v>0</v>
          </cell>
          <cell r="AC92">
            <v>143682.35999999999</v>
          </cell>
          <cell r="AD92">
            <v>0</v>
          </cell>
          <cell r="AE92">
            <v>71400</v>
          </cell>
          <cell r="AF92">
            <v>0</v>
          </cell>
          <cell r="AG92">
            <v>25070.21</v>
          </cell>
          <cell r="AH92">
            <v>0</v>
          </cell>
          <cell r="AI92">
            <v>142994.48000000001</v>
          </cell>
          <cell r="AJ92">
            <v>35722.68</v>
          </cell>
          <cell r="AK92">
            <v>17008.2</v>
          </cell>
          <cell r="AL92">
            <v>0</v>
          </cell>
          <cell r="AM92">
            <v>0</v>
          </cell>
          <cell r="AN92">
            <v>0</v>
          </cell>
          <cell r="AO92">
            <v>0</v>
          </cell>
          <cell r="AQ92">
            <v>991986.74</v>
          </cell>
          <cell r="AR92">
            <v>0</v>
          </cell>
          <cell r="AS92">
            <v>0</v>
          </cell>
          <cell r="AT92">
            <v>0</v>
          </cell>
          <cell r="AU92">
            <v>0</v>
          </cell>
          <cell r="AW92">
            <v>0</v>
          </cell>
          <cell r="AX92">
            <v>1881906.85</v>
          </cell>
        </row>
        <row r="93">
          <cell r="A93">
            <v>2135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Q93">
            <v>0</v>
          </cell>
          <cell r="AR93">
            <v>0</v>
          </cell>
          <cell r="AS93">
            <v>0</v>
          </cell>
          <cell r="AT93">
            <v>0</v>
          </cell>
          <cell r="AU93">
            <v>0</v>
          </cell>
          <cell r="AW93">
            <v>0</v>
          </cell>
          <cell r="AX93">
            <v>0</v>
          </cell>
        </row>
        <row r="94">
          <cell r="A94">
            <v>2136</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cell r="U94">
            <v>0</v>
          </cell>
          <cell r="V94">
            <v>0</v>
          </cell>
          <cell r="W94">
            <v>0</v>
          </cell>
          <cell r="X94">
            <v>4401.2299999999996</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Q94">
            <v>4401.2299999999996</v>
          </cell>
          <cell r="AR94">
            <v>0</v>
          </cell>
          <cell r="AS94">
            <v>0</v>
          </cell>
          <cell r="AT94">
            <v>0</v>
          </cell>
          <cell r="AU94">
            <v>0</v>
          </cell>
          <cell r="AW94">
            <v>0</v>
          </cell>
          <cell r="AX94">
            <v>4401.2299999999996</v>
          </cell>
        </row>
        <row r="95">
          <cell r="A95">
            <v>2137</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cell r="V95">
            <v>0</v>
          </cell>
          <cell r="W95">
            <v>0</v>
          </cell>
          <cell r="X95">
            <v>1055.7</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Q95">
            <v>1055.7</v>
          </cell>
          <cell r="AR95">
            <v>0</v>
          </cell>
          <cell r="AS95">
            <v>0</v>
          </cell>
          <cell r="AT95">
            <v>0</v>
          </cell>
          <cell r="AU95">
            <v>0</v>
          </cell>
          <cell r="AW95">
            <v>0</v>
          </cell>
          <cell r="AX95">
            <v>1055.7</v>
          </cell>
        </row>
        <row r="96">
          <cell r="A96">
            <v>2200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Q96">
            <v>0</v>
          </cell>
          <cell r="AR96">
            <v>0</v>
          </cell>
          <cell r="AS96">
            <v>0</v>
          </cell>
          <cell r="AT96">
            <v>0</v>
          </cell>
          <cell r="AU96">
            <v>0</v>
          </cell>
          <cell r="AW96">
            <v>0</v>
          </cell>
          <cell r="AX96">
            <v>0</v>
          </cell>
        </row>
        <row r="97">
          <cell r="A97">
            <v>2210</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Q97">
            <v>0</v>
          </cell>
          <cell r="AR97">
            <v>0</v>
          </cell>
          <cell r="AS97">
            <v>0</v>
          </cell>
          <cell r="AT97">
            <v>0</v>
          </cell>
          <cell r="AU97">
            <v>0</v>
          </cell>
          <cell r="AW97">
            <v>0</v>
          </cell>
          <cell r="AX97">
            <v>0</v>
          </cell>
        </row>
        <row r="98">
          <cell r="A98">
            <v>2211</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Q98">
            <v>0</v>
          </cell>
          <cell r="AR98">
            <v>0</v>
          </cell>
          <cell r="AS98">
            <v>0</v>
          </cell>
          <cell r="AT98">
            <v>0</v>
          </cell>
          <cell r="AU98">
            <v>0</v>
          </cell>
          <cell r="AW98">
            <v>0</v>
          </cell>
          <cell r="AX98">
            <v>0</v>
          </cell>
        </row>
        <row r="99">
          <cell r="A99">
            <v>2212</v>
          </cell>
          <cell r="B99">
            <v>0</v>
          </cell>
          <cell r="C99">
            <v>0</v>
          </cell>
          <cell r="D99">
            <v>27678.09</v>
          </cell>
          <cell r="E99">
            <v>19786.5</v>
          </cell>
          <cell r="F99">
            <v>56611.5</v>
          </cell>
          <cell r="G99">
            <v>41877.410000000003</v>
          </cell>
          <cell r="H99">
            <v>59745.72</v>
          </cell>
          <cell r="I99">
            <v>24320.49</v>
          </cell>
          <cell r="J99">
            <v>0</v>
          </cell>
          <cell r="K99">
            <v>74738.39</v>
          </cell>
          <cell r="L99">
            <v>40440.129999999997</v>
          </cell>
          <cell r="M99">
            <v>1287.81</v>
          </cell>
          <cell r="N99">
            <v>0</v>
          </cell>
          <cell r="O99">
            <v>0</v>
          </cell>
          <cell r="P99">
            <v>10483.68</v>
          </cell>
          <cell r="Q99">
            <v>23878.720000000001</v>
          </cell>
          <cell r="S99">
            <v>380848.43999999994</v>
          </cell>
          <cell r="T99">
            <v>0</v>
          </cell>
          <cell r="U99">
            <v>0</v>
          </cell>
          <cell r="V99">
            <v>0</v>
          </cell>
          <cell r="W99">
            <v>0</v>
          </cell>
          <cell r="X99">
            <v>44995.91</v>
          </cell>
          <cell r="Y99">
            <v>0</v>
          </cell>
          <cell r="Z99">
            <v>47195.83</v>
          </cell>
          <cell r="AA99">
            <v>38469.08</v>
          </cell>
          <cell r="AB99">
            <v>0</v>
          </cell>
          <cell r="AC99">
            <v>16090.08</v>
          </cell>
          <cell r="AD99">
            <v>0</v>
          </cell>
          <cell r="AE99">
            <v>10650.05</v>
          </cell>
          <cell r="AF99">
            <v>0</v>
          </cell>
          <cell r="AG99">
            <v>8382.73</v>
          </cell>
          <cell r="AH99">
            <v>0</v>
          </cell>
          <cell r="AI99">
            <v>35112.04</v>
          </cell>
          <cell r="AJ99">
            <v>5545.4</v>
          </cell>
          <cell r="AK99">
            <v>975.35</v>
          </cell>
          <cell r="AL99">
            <v>0</v>
          </cell>
          <cell r="AM99">
            <v>0</v>
          </cell>
          <cell r="AN99">
            <v>0</v>
          </cell>
          <cell r="AO99">
            <v>0</v>
          </cell>
          <cell r="AQ99">
            <v>207416.47</v>
          </cell>
          <cell r="AR99">
            <v>0</v>
          </cell>
          <cell r="AS99">
            <v>0</v>
          </cell>
          <cell r="AT99">
            <v>0</v>
          </cell>
          <cell r="AU99">
            <v>0</v>
          </cell>
          <cell r="AW99">
            <v>0</v>
          </cell>
          <cell r="AX99">
            <v>588264.90999999992</v>
          </cell>
        </row>
        <row r="100">
          <cell r="A100">
            <v>2213</v>
          </cell>
          <cell r="B100">
            <v>0</v>
          </cell>
          <cell r="C100">
            <v>0</v>
          </cell>
          <cell r="D100">
            <v>1435.78</v>
          </cell>
          <cell r="E100">
            <v>3256.28</v>
          </cell>
          <cell r="F100">
            <v>3256.28</v>
          </cell>
          <cell r="G100">
            <v>1435.78</v>
          </cell>
          <cell r="H100">
            <v>5262.01</v>
          </cell>
          <cell r="I100">
            <v>1545.98</v>
          </cell>
          <cell r="J100">
            <v>0</v>
          </cell>
          <cell r="K100">
            <v>2886.86</v>
          </cell>
          <cell r="L100">
            <v>1584.3</v>
          </cell>
          <cell r="M100">
            <v>80.099999999999994</v>
          </cell>
          <cell r="N100">
            <v>0</v>
          </cell>
          <cell r="O100">
            <v>0</v>
          </cell>
          <cell r="P100">
            <v>717.9</v>
          </cell>
          <cell r="Q100">
            <v>717.9</v>
          </cell>
          <cell r="S100">
            <v>22179.170000000002</v>
          </cell>
          <cell r="T100">
            <v>0</v>
          </cell>
          <cell r="U100">
            <v>0</v>
          </cell>
          <cell r="V100">
            <v>0</v>
          </cell>
          <cell r="W100">
            <v>0</v>
          </cell>
          <cell r="X100">
            <v>7242.47</v>
          </cell>
          <cell r="Y100">
            <v>0</v>
          </cell>
          <cell r="Z100">
            <v>2149.09</v>
          </cell>
          <cell r="AA100">
            <v>2149.09</v>
          </cell>
          <cell r="AB100">
            <v>0</v>
          </cell>
          <cell r="AC100">
            <v>2149.09</v>
          </cell>
          <cell r="AD100">
            <v>0</v>
          </cell>
          <cell r="AE100">
            <v>1435.77</v>
          </cell>
          <cell r="AF100">
            <v>0</v>
          </cell>
          <cell r="AG100">
            <v>1509.98</v>
          </cell>
          <cell r="AH100">
            <v>0</v>
          </cell>
          <cell r="AI100">
            <v>1643.37</v>
          </cell>
          <cell r="AJ100">
            <v>179.86</v>
          </cell>
          <cell r="AK100">
            <v>2904.33</v>
          </cell>
          <cell r="AL100">
            <v>0</v>
          </cell>
          <cell r="AM100">
            <v>0</v>
          </cell>
          <cell r="AN100">
            <v>0</v>
          </cell>
          <cell r="AO100">
            <v>0</v>
          </cell>
          <cell r="AQ100">
            <v>21363.050000000003</v>
          </cell>
          <cell r="AR100">
            <v>0</v>
          </cell>
          <cell r="AS100">
            <v>0</v>
          </cell>
          <cell r="AT100">
            <v>0</v>
          </cell>
          <cell r="AU100">
            <v>0</v>
          </cell>
          <cell r="AW100">
            <v>0</v>
          </cell>
          <cell r="AX100">
            <v>43542.22</v>
          </cell>
        </row>
        <row r="101">
          <cell r="A101">
            <v>2214</v>
          </cell>
          <cell r="B101">
            <v>0</v>
          </cell>
          <cell r="C101">
            <v>0</v>
          </cell>
          <cell r="D101">
            <v>2075.14</v>
          </cell>
          <cell r="E101">
            <v>1501.12</v>
          </cell>
          <cell r="F101">
            <v>4464.37</v>
          </cell>
          <cell r="G101">
            <v>3262.57</v>
          </cell>
          <cell r="H101">
            <v>4951.04</v>
          </cell>
          <cell r="I101">
            <v>1828.03</v>
          </cell>
          <cell r="J101">
            <v>0</v>
          </cell>
          <cell r="K101">
            <v>5313.83</v>
          </cell>
          <cell r="L101">
            <v>3286.01</v>
          </cell>
          <cell r="M101">
            <v>117.48</v>
          </cell>
          <cell r="N101">
            <v>0.01</v>
          </cell>
          <cell r="O101">
            <v>0</v>
          </cell>
          <cell r="P101">
            <v>806.44</v>
          </cell>
          <cell r="Q101">
            <v>1809.07</v>
          </cell>
          <cell r="S101">
            <v>29415.109999999997</v>
          </cell>
          <cell r="T101">
            <v>0</v>
          </cell>
          <cell r="U101">
            <v>0</v>
          </cell>
          <cell r="V101">
            <v>0</v>
          </cell>
          <cell r="W101">
            <v>0</v>
          </cell>
          <cell r="X101">
            <v>3516.26</v>
          </cell>
          <cell r="Y101">
            <v>0</v>
          </cell>
          <cell r="Z101">
            <v>3752.07</v>
          </cell>
          <cell r="AA101">
            <v>3272.39</v>
          </cell>
          <cell r="AB101">
            <v>0</v>
          </cell>
          <cell r="AC101">
            <v>1199.45</v>
          </cell>
          <cell r="AD101">
            <v>0</v>
          </cell>
          <cell r="AE101">
            <v>756.72</v>
          </cell>
          <cell r="AF101">
            <v>0</v>
          </cell>
          <cell r="AG101">
            <v>813.61</v>
          </cell>
          <cell r="AH101">
            <v>0</v>
          </cell>
          <cell r="AI101">
            <v>0</v>
          </cell>
          <cell r="AJ101">
            <v>0</v>
          </cell>
          <cell r="AK101">
            <v>0</v>
          </cell>
          <cell r="AL101">
            <v>0</v>
          </cell>
          <cell r="AM101">
            <v>0</v>
          </cell>
          <cell r="AN101">
            <v>0</v>
          </cell>
          <cell r="AO101">
            <v>0</v>
          </cell>
          <cell r="AQ101">
            <v>13310.5</v>
          </cell>
          <cell r="AR101">
            <v>0</v>
          </cell>
          <cell r="AS101">
            <v>0</v>
          </cell>
          <cell r="AT101">
            <v>0</v>
          </cell>
          <cell r="AU101">
            <v>0</v>
          </cell>
          <cell r="AW101">
            <v>0</v>
          </cell>
          <cell r="AX101">
            <v>42725.61</v>
          </cell>
        </row>
        <row r="102">
          <cell r="A102">
            <v>2215</v>
          </cell>
          <cell r="B102">
            <v>0</v>
          </cell>
          <cell r="C102">
            <v>0</v>
          </cell>
          <cell r="D102">
            <v>1684.62</v>
          </cell>
          <cell r="E102">
            <v>1204.29</v>
          </cell>
          <cell r="F102">
            <v>3445.66</v>
          </cell>
          <cell r="G102">
            <v>2548.86</v>
          </cell>
          <cell r="H102">
            <v>4036.88</v>
          </cell>
          <cell r="I102">
            <v>1480.25</v>
          </cell>
          <cell r="J102">
            <v>0</v>
          </cell>
          <cell r="K102">
            <v>4548.9399999999996</v>
          </cell>
          <cell r="L102">
            <v>2461.38</v>
          </cell>
          <cell r="M102">
            <v>78.38</v>
          </cell>
          <cell r="N102">
            <v>0</v>
          </cell>
          <cell r="O102">
            <v>0</v>
          </cell>
          <cell r="P102">
            <v>638.09</v>
          </cell>
          <cell r="Q102">
            <v>1453.38</v>
          </cell>
          <cell r="S102">
            <v>23580.730000000003</v>
          </cell>
          <cell r="T102">
            <v>0</v>
          </cell>
          <cell r="U102">
            <v>0</v>
          </cell>
          <cell r="V102">
            <v>0</v>
          </cell>
          <cell r="W102">
            <v>1100</v>
          </cell>
          <cell r="X102">
            <v>0</v>
          </cell>
          <cell r="Y102">
            <v>0</v>
          </cell>
          <cell r="Z102">
            <v>2682</v>
          </cell>
          <cell r="AA102">
            <v>2186.09</v>
          </cell>
          <cell r="AB102">
            <v>0</v>
          </cell>
          <cell r="AC102">
            <v>914.36</v>
          </cell>
          <cell r="AD102">
            <v>0</v>
          </cell>
          <cell r="AE102">
            <v>648.21</v>
          </cell>
          <cell r="AF102">
            <v>0</v>
          </cell>
          <cell r="AG102">
            <v>565.84</v>
          </cell>
          <cell r="AH102">
            <v>0</v>
          </cell>
          <cell r="AI102">
            <v>626.80999999999995</v>
          </cell>
          <cell r="AJ102">
            <v>78.989999999999995</v>
          </cell>
          <cell r="AK102">
            <v>334.44</v>
          </cell>
          <cell r="AL102">
            <v>0</v>
          </cell>
          <cell r="AM102">
            <v>0</v>
          </cell>
          <cell r="AN102">
            <v>0</v>
          </cell>
          <cell r="AO102">
            <v>0</v>
          </cell>
          <cell r="AQ102">
            <v>9136.74</v>
          </cell>
          <cell r="AR102">
            <v>0</v>
          </cell>
          <cell r="AS102">
            <v>0</v>
          </cell>
          <cell r="AT102">
            <v>0</v>
          </cell>
          <cell r="AU102">
            <v>0</v>
          </cell>
          <cell r="AW102">
            <v>0</v>
          </cell>
          <cell r="AX102">
            <v>32717.47</v>
          </cell>
        </row>
        <row r="103">
          <cell r="A103">
            <v>2250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Q103">
            <v>0</v>
          </cell>
          <cell r="AR103">
            <v>0</v>
          </cell>
          <cell r="AS103">
            <v>0</v>
          </cell>
          <cell r="AT103">
            <v>0</v>
          </cell>
          <cell r="AU103">
            <v>0</v>
          </cell>
          <cell r="AW103">
            <v>0</v>
          </cell>
          <cell r="AX103">
            <v>0</v>
          </cell>
        </row>
        <row r="104">
          <cell r="A104">
            <v>2251</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Q104">
            <v>0</v>
          </cell>
          <cell r="AR104">
            <v>0</v>
          </cell>
          <cell r="AS104">
            <v>0</v>
          </cell>
          <cell r="AT104">
            <v>0</v>
          </cell>
          <cell r="AU104">
            <v>0</v>
          </cell>
          <cell r="AW104">
            <v>0</v>
          </cell>
          <cell r="AX104">
            <v>0</v>
          </cell>
        </row>
        <row r="105">
          <cell r="A105">
            <v>2300</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Q105">
            <v>0</v>
          </cell>
          <cell r="AR105">
            <v>0</v>
          </cell>
          <cell r="AS105">
            <v>0</v>
          </cell>
          <cell r="AT105">
            <v>0</v>
          </cell>
          <cell r="AU105">
            <v>0</v>
          </cell>
          <cell r="AW105">
            <v>0</v>
          </cell>
          <cell r="AX105">
            <v>0</v>
          </cell>
        </row>
        <row r="106">
          <cell r="A106">
            <v>2301</v>
          </cell>
          <cell r="B106">
            <v>0</v>
          </cell>
          <cell r="C106">
            <v>0</v>
          </cell>
          <cell r="D106">
            <v>0</v>
          </cell>
          <cell r="E106">
            <v>-4397.59</v>
          </cell>
          <cell r="F106">
            <v>0</v>
          </cell>
          <cell r="G106">
            <v>0</v>
          </cell>
          <cell r="H106">
            <v>0</v>
          </cell>
          <cell r="I106">
            <v>0</v>
          </cell>
          <cell r="J106">
            <v>0</v>
          </cell>
          <cell r="K106">
            <v>0</v>
          </cell>
          <cell r="L106">
            <v>0</v>
          </cell>
          <cell r="M106">
            <v>0</v>
          </cell>
          <cell r="N106">
            <v>0</v>
          </cell>
          <cell r="O106">
            <v>0</v>
          </cell>
          <cell r="P106">
            <v>0</v>
          </cell>
          <cell r="Q106">
            <v>0</v>
          </cell>
          <cell r="S106">
            <v>-4397.59</v>
          </cell>
          <cell r="T106">
            <v>0</v>
          </cell>
          <cell r="U106">
            <v>0</v>
          </cell>
          <cell r="V106">
            <v>0</v>
          </cell>
          <cell r="W106">
            <v>0</v>
          </cell>
          <cell r="X106">
            <v>0</v>
          </cell>
          <cell r="Y106">
            <v>0</v>
          </cell>
          <cell r="Z106">
            <v>38617.199999999997</v>
          </cell>
          <cell r="AA106">
            <v>60512.39</v>
          </cell>
          <cell r="AB106">
            <v>0</v>
          </cell>
          <cell r="AC106">
            <v>306746.61</v>
          </cell>
          <cell r="AD106">
            <v>0</v>
          </cell>
          <cell r="AE106">
            <v>0</v>
          </cell>
          <cell r="AF106">
            <v>0</v>
          </cell>
          <cell r="AG106">
            <v>0</v>
          </cell>
          <cell r="AH106">
            <v>0</v>
          </cell>
          <cell r="AI106">
            <v>0</v>
          </cell>
          <cell r="AJ106">
            <v>0</v>
          </cell>
          <cell r="AK106">
            <v>0</v>
          </cell>
          <cell r="AL106">
            <v>0</v>
          </cell>
          <cell r="AM106">
            <v>0</v>
          </cell>
          <cell r="AN106">
            <v>0</v>
          </cell>
          <cell r="AO106">
            <v>0</v>
          </cell>
          <cell r="AQ106">
            <v>405876.19999999995</v>
          </cell>
          <cell r="AR106">
            <v>0</v>
          </cell>
          <cell r="AS106">
            <v>0</v>
          </cell>
          <cell r="AT106">
            <v>0</v>
          </cell>
          <cell r="AU106">
            <v>0</v>
          </cell>
          <cell r="AW106">
            <v>0</v>
          </cell>
          <cell r="AX106">
            <v>401478.60999999993</v>
          </cell>
        </row>
        <row r="107">
          <cell r="A107">
            <v>2302</v>
          </cell>
          <cell r="B107">
            <v>0</v>
          </cell>
          <cell r="C107">
            <v>0</v>
          </cell>
          <cell r="D107">
            <v>4000</v>
          </cell>
          <cell r="E107">
            <v>940</v>
          </cell>
          <cell r="F107">
            <v>4340</v>
          </cell>
          <cell r="G107">
            <v>2565</v>
          </cell>
          <cell r="H107">
            <v>7145</v>
          </cell>
          <cell r="I107">
            <v>0</v>
          </cell>
          <cell r="J107">
            <v>0</v>
          </cell>
          <cell r="K107">
            <v>49655.199999999997</v>
          </cell>
          <cell r="L107">
            <v>25136</v>
          </cell>
          <cell r="M107">
            <v>1340</v>
          </cell>
          <cell r="N107">
            <v>0</v>
          </cell>
          <cell r="O107">
            <v>0</v>
          </cell>
          <cell r="P107">
            <v>0</v>
          </cell>
          <cell r="Q107">
            <v>0</v>
          </cell>
          <cell r="S107">
            <v>95121.2</v>
          </cell>
          <cell r="T107">
            <v>0</v>
          </cell>
          <cell r="U107">
            <v>0</v>
          </cell>
          <cell r="V107">
            <v>0</v>
          </cell>
          <cell r="W107">
            <v>0</v>
          </cell>
          <cell r="X107">
            <v>11126.51</v>
          </cell>
          <cell r="Y107">
            <v>0</v>
          </cell>
          <cell r="Z107">
            <v>1216.67</v>
          </cell>
          <cell r="AA107">
            <v>1216.67</v>
          </cell>
          <cell r="AB107">
            <v>0</v>
          </cell>
          <cell r="AC107">
            <v>4366.66</v>
          </cell>
          <cell r="AD107">
            <v>0</v>
          </cell>
          <cell r="AE107">
            <v>2080</v>
          </cell>
          <cell r="AF107">
            <v>0</v>
          </cell>
          <cell r="AG107">
            <v>0</v>
          </cell>
          <cell r="AH107">
            <v>0</v>
          </cell>
          <cell r="AI107">
            <v>5745.42</v>
          </cell>
          <cell r="AJ107">
            <v>2292.02</v>
          </cell>
          <cell r="AK107">
            <v>201.07</v>
          </cell>
          <cell r="AL107">
            <v>0</v>
          </cell>
          <cell r="AM107">
            <v>0</v>
          </cell>
          <cell r="AN107">
            <v>0</v>
          </cell>
          <cell r="AO107">
            <v>0</v>
          </cell>
          <cell r="AQ107">
            <v>28245.02</v>
          </cell>
          <cell r="AR107">
            <v>0</v>
          </cell>
          <cell r="AS107">
            <v>0</v>
          </cell>
          <cell r="AT107">
            <v>0</v>
          </cell>
          <cell r="AU107">
            <v>0</v>
          </cell>
          <cell r="AW107">
            <v>0</v>
          </cell>
          <cell r="AX107">
            <v>123366.22</v>
          </cell>
        </row>
        <row r="108">
          <cell r="A108">
            <v>2303</v>
          </cell>
          <cell r="B108">
            <v>0</v>
          </cell>
          <cell r="C108">
            <v>0</v>
          </cell>
          <cell r="D108">
            <v>11216.57</v>
          </cell>
          <cell r="E108">
            <v>4809.1400000000003</v>
          </cell>
          <cell r="F108">
            <v>18774.86</v>
          </cell>
          <cell r="G108">
            <v>3905.42</v>
          </cell>
          <cell r="H108">
            <v>9806.42</v>
          </cell>
          <cell r="I108">
            <v>16689.810000000001</v>
          </cell>
          <cell r="J108">
            <v>0</v>
          </cell>
          <cell r="K108">
            <v>15085.02</v>
          </cell>
          <cell r="L108">
            <v>9675.2800000000007</v>
          </cell>
          <cell r="M108">
            <v>441.26</v>
          </cell>
          <cell r="N108">
            <v>0</v>
          </cell>
          <cell r="O108">
            <v>0</v>
          </cell>
          <cell r="P108">
            <v>5970.15</v>
          </cell>
          <cell r="Q108">
            <v>9524.7900000000009</v>
          </cell>
          <cell r="S108">
            <v>105898.72</v>
          </cell>
          <cell r="T108">
            <v>0</v>
          </cell>
          <cell r="U108">
            <v>0</v>
          </cell>
          <cell r="V108">
            <v>0</v>
          </cell>
          <cell r="W108">
            <v>0</v>
          </cell>
          <cell r="X108">
            <v>8433.2099999999991</v>
          </cell>
          <cell r="Y108">
            <v>0</v>
          </cell>
          <cell r="Z108">
            <v>16601.12</v>
          </cell>
          <cell r="AA108">
            <v>19487.509999999998</v>
          </cell>
          <cell r="AB108">
            <v>0</v>
          </cell>
          <cell r="AC108">
            <v>12518.99</v>
          </cell>
          <cell r="AD108">
            <v>0</v>
          </cell>
          <cell r="AE108">
            <v>5347.89</v>
          </cell>
          <cell r="AF108">
            <v>0</v>
          </cell>
          <cell r="AG108">
            <v>454.81</v>
          </cell>
          <cell r="AH108">
            <v>0</v>
          </cell>
          <cell r="AI108">
            <v>5825.48</v>
          </cell>
          <cell r="AJ108">
            <v>817.13</v>
          </cell>
          <cell r="AK108">
            <v>811.81</v>
          </cell>
          <cell r="AL108">
            <v>0</v>
          </cell>
          <cell r="AM108">
            <v>0</v>
          </cell>
          <cell r="AN108">
            <v>0</v>
          </cell>
          <cell r="AO108">
            <v>0</v>
          </cell>
          <cell r="AQ108">
            <v>70297.95</v>
          </cell>
          <cell r="AR108">
            <v>0</v>
          </cell>
          <cell r="AS108">
            <v>0</v>
          </cell>
          <cell r="AT108">
            <v>0</v>
          </cell>
          <cell r="AU108">
            <v>0</v>
          </cell>
          <cell r="AW108">
            <v>0</v>
          </cell>
          <cell r="AX108">
            <v>176196.66999999998</v>
          </cell>
        </row>
        <row r="109">
          <cell r="A109">
            <v>2304</v>
          </cell>
          <cell r="B109">
            <v>0</v>
          </cell>
          <cell r="C109">
            <v>0</v>
          </cell>
          <cell r="D109">
            <v>8450</v>
          </cell>
          <cell r="E109">
            <v>7702.51</v>
          </cell>
          <cell r="F109">
            <v>0</v>
          </cell>
          <cell r="G109">
            <v>4203.4399999999996</v>
          </cell>
          <cell r="H109">
            <v>4002.45</v>
          </cell>
          <cell r="I109">
            <v>10543.33</v>
          </cell>
          <cell r="J109">
            <v>0</v>
          </cell>
          <cell r="K109">
            <v>0</v>
          </cell>
          <cell r="L109">
            <v>0</v>
          </cell>
          <cell r="M109">
            <v>0</v>
          </cell>
          <cell r="N109">
            <v>0</v>
          </cell>
          <cell r="O109">
            <v>0</v>
          </cell>
          <cell r="P109">
            <v>1753.38</v>
          </cell>
          <cell r="Q109">
            <v>3272.95</v>
          </cell>
          <cell r="S109">
            <v>39928.06</v>
          </cell>
          <cell r="T109">
            <v>0</v>
          </cell>
          <cell r="U109">
            <v>0</v>
          </cell>
          <cell r="V109">
            <v>0</v>
          </cell>
          <cell r="W109">
            <v>0</v>
          </cell>
          <cell r="X109">
            <v>8017.8</v>
          </cell>
          <cell r="Y109">
            <v>0</v>
          </cell>
          <cell r="Z109">
            <v>9659.36</v>
          </cell>
          <cell r="AA109">
            <v>9659.3700000000008</v>
          </cell>
          <cell r="AB109">
            <v>0</v>
          </cell>
          <cell r="AC109">
            <v>34007.06</v>
          </cell>
          <cell r="AD109">
            <v>0</v>
          </cell>
          <cell r="AE109">
            <v>1848.52</v>
          </cell>
          <cell r="AF109">
            <v>0</v>
          </cell>
          <cell r="AG109">
            <v>6212.75</v>
          </cell>
          <cell r="AH109">
            <v>0</v>
          </cell>
          <cell r="AI109">
            <v>14594.97</v>
          </cell>
          <cell r="AJ109">
            <v>3740.69</v>
          </cell>
          <cell r="AK109">
            <v>574.33000000000004</v>
          </cell>
          <cell r="AL109">
            <v>0</v>
          </cell>
          <cell r="AM109">
            <v>0</v>
          </cell>
          <cell r="AN109">
            <v>0</v>
          </cell>
          <cell r="AO109">
            <v>0</v>
          </cell>
          <cell r="AQ109">
            <v>88314.849999999991</v>
          </cell>
          <cell r="AR109">
            <v>0</v>
          </cell>
          <cell r="AS109">
            <v>0</v>
          </cell>
          <cell r="AT109">
            <v>0</v>
          </cell>
          <cell r="AU109">
            <v>0</v>
          </cell>
          <cell r="AW109">
            <v>0</v>
          </cell>
          <cell r="AX109">
            <v>128242.90999999999</v>
          </cell>
        </row>
        <row r="110">
          <cell r="A110">
            <v>2305</v>
          </cell>
          <cell r="B110">
            <v>0</v>
          </cell>
          <cell r="C110">
            <v>0</v>
          </cell>
          <cell r="D110">
            <v>47477.919999999998</v>
          </cell>
          <cell r="E110">
            <v>24659.119999999999</v>
          </cell>
          <cell r="F110">
            <v>92667.25</v>
          </cell>
          <cell r="G110">
            <v>32763.919999999998</v>
          </cell>
          <cell r="H110">
            <v>69759.31</v>
          </cell>
          <cell r="I110">
            <v>34335.230000000003</v>
          </cell>
          <cell r="J110">
            <v>0</v>
          </cell>
          <cell r="K110">
            <v>0</v>
          </cell>
          <cell r="L110">
            <v>0</v>
          </cell>
          <cell r="M110">
            <v>1324</v>
          </cell>
          <cell r="N110">
            <v>0</v>
          </cell>
          <cell r="O110">
            <v>0</v>
          </cell>
          <cell r="P110">
            <v>23329.13</v>
          </cell>
          <cell r="Q110">
            <v>18250.36</v>
          </cell>
          <cell r="S110">
            <v>344566.23999999993</v>
          </cell>
          <cell r="T110">
            <v>0</v>
          </cell>
          <cell r="U110">
            <v>0</v>
          </cell>
          <cell r="V110">
            <v>0</v>
          </cell>
          <cell r="W110">
            <v>0</v>
          </cell>
          <cell r="X110">
            <v>29571.16</v>
          </cell>
          <cell r="Y110">
            <v>0</v>
          </cell>
          <cell r="Z110">
            <v>0</v>
          </cell>
          <cell r="AA110">
            <v>0</v>
          </cell>
          <cell r="AB110">
            <v>0</v>
          </cell>
          <cell r="AC110">
            <v>0</v>
          </cell>
          <cell r="AD110">
            <v>0</v>
          </cell>
          <cell r="AE110">
            <v>17528.419999999998</v>
          </cell>
          <cell r="AF110">
            <v>0</v>
          </cell>
          <cell r="AG110">
            <v>20550.41</v>
          </cell>
          <cell r="AH110">
            <v>0</v>
          </cell>
          <cell r="AI110">
            <v>34056.230000000003</v>
          </cell>
          <cell r="AJ110">
            <v>5189.1400000000003</v>
          </cell>
          <cell r="AK110">
            <v>177.7</v>
          </cell>
          <cell r="AL110">
            <v>0</v>
          </cell>
          <cell r="AM110">
            <v>0</v>
          </cell>
          <cell r="AN110">
            <v>0</v>
          </cell>
          <cell r="AO110">
            <v>0</v>
          </cell>
          <cell r="AQ110">
            <v>107073.06</v>
          </cell>
          <cell r="AR110">
            <v>0</v>
          </cell>
          <cell r="AS110">
            <v>0</v>
          </cell>
          <cell r="AT110">
            <v>0</v>
          </cell>
          <cell r="AU110">
            <v>0</v>
          </cell>
          <cell r="AW110">
            <v>0</v>
          </cell>
          <cell r="AX110">
            <v>451639.29999999993</v>
          </cell>
        </row>
        <row r="111">
          <cell r="A111">
            <v>2306</v>
          </cell>
          <cell r="B111">
            <v>0</v>
          </cell>
          <cell r="C111">
            <v>0</v>
          </cell>
          <cell r="D111">
            <v>0</v>
          </cell>
          <cell r="E111">
            <v>0</v>
          </cell>
          <cell r="F111">
            <v>0</v>
          </cell>
          <cell r="G111">
            <v>0</v>
          </cell>
          <cell r="H111">
            <v>261</v>
          </cell>
          <cell r="I111">
            <v>0</v>
          </cell>
          <cell r="J111">
            <v>0</v>
          </cell>
          <cell r="K111">
            <v>0</v>
          </cell>
          <cell r="L111">
            <v>0</v>
          </cell>
          <cell r="M111">
            <v>0</v>
          </cell>
          <cell r="N111">
            <v>0</v>
          </cell>
          <cell r="O111">
            <v>0</v>
          </cell>
          <cell r="P111">
            <v>0</v>
          </cell>
          <cell r="Q111">
            <v>0</v>
          </cell>
          <cell r="S111">
            <v>261</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38237.4</v>
          </cell>
          <cell r="AL111">
            <v>0</v>
          </cell>
          <cell r="AM111">
            <v>0</v>
          </cell>
          <cell r="AN111">
            <v>0</v>
          </cell>
          <cell r="AO111">
            <v>0</v>
          </cell>
          <cell r="AQ111">
            <v>38237.4</v>
          </cell>
          <cell r="AR111">
            <v>0</v>
          </cell>
          <cell r="AS111">
            <v>0</v>
          </cell>
          <cell r="AT111">
            <v>0</v>
          </cell>
          <cell r="AU111">
            <v>0</v>
          </cell>
          <cell r="AW111">
            <v>0</v>
          </cell>
          <cell r="AX111">
            <v>38498.400000000001</v>
          </cell>
        </row>
        <row r="112">
          <cell r="A112">
            <v>2307</v>
          </cell>
          <cell r="B112">
            <v>0</v>
          </cell>
          <cell r="C112">
            <v>0</v>
          </cell>
          <cell r="D112">
            <v>2500</v>
          </cell>
          <cell r="E112">
            <v>2242.3200000000002</v>
          </cell>
          <cell r="F112">
            <v>4967.63</v>
          </cell>
          <cell r="G112">
            <v>2318</v>
          </cell>
          <cell r="H112">
            <v>1141.42</v>
          </cell>
          <cell r="I112">
            <v>528</v>
          </cell>
          <cell r="J112">
            <v>0</v>
          </cell>
          <cell r="K112">
            <v>4582.6899999999996</v>
          </cell>
          <cell r="L112">
            <v>1777.9</v>
          </cell>
          <cell r="M112">
            <v>56.36</v>
          </cell>
          <cell r="N112">
            <v>0</v>
          </cell>
          <cell r="O112">
            <v>0</v>
          </cell>
          <cell r="P112">
            <v>980.08</v>
          </cell>
          <cell r="Q112">
            <v>1421.84</v>
          </cell>
          <cell r="S112">
            <v>22516.240000000005</v>
          </cell>
          <cell r="T112">
            <v>0</v>
          </cell>
          <cell r="U112">
            <v>0</v>
          </cell>
          <cell r="V112">
            <v>0</v>
          </cell>
          <cell r="W112">
            <v>0</v>
          </cell>
          <cell r="X112">
            <v>1049.6500000000001</v>
          </cell>
          <cell r="Y112">
            <v>0</v>
          </cell>
          <cell r="Z112">
            <v>0</v>
          </cell>
          <cell r="AA112">
            <v>0</v>
          </cell>
          <cell r="AB112">
            <v>0</v>
          </cell>
          <cell r="AC112">
            <v>0</v>
          </cell>
          <cell r="AD112">
            <v>0</v>
          </cell>
          <cell r="AE112">
            <v>1017.52</v>
          </cell>
          <cell r="AF112">
            <v>0</v>
          </cell>
          <cell r="AG112">
            <v>39.67</v>
          </cell>
          <cell r="AH112">
            <v>0</v>
          </cell>
          <cell r="AI112">
            <v>0</v>
          </cell>
          <cell r="AJ112">
            <v>0</v>
          </cell>
          <cell r="AK112">
            <v>0</v>
          </cell>
          <cell r="AL112">
            <v>0</v>
          </cell>
          <cell r="AM112">
            <v>0</v>
          </cell>
          <cell r="AN112">
            <v>0</v>
          </cell>
          <cell r="AO112">
            <v>0</v>
          </cell>
          <cell r="AQ112">
            <v>2106.84</v>
          </cell>
          <cell r="AR112">
            <v>0</v>
          </cell>
          <cell r="AS112">
            <v>0</v>
          </cell>
          <cell r="AT112">
            <v>0</v>
          </cell>
          <cell r="AU112">
            <v>0</v>
          </cell>
          <cell r="AW112">
            <v>0</v>
          </cell>
          <cell r="AX112">
            <v>24623.080000000005</v>
          </cell>
        </row>
        <row r="113">
          <cell r="A113">
            <v>2308</v>
          </cell>
          <cell r="B113">
            <v>0</v>
          </cell>
          <cell r="C113">
            <v>0</v>
          </cell>
          <cell r="D113">
            <v>0</v>
          </cell>
          <cell r="E113">
            <v>572.4</v>
          </cell>
          <cell r="F113">
            <v>780</v>
          </cell>
          <cell r="G113">
            <v>400</v>
          </cell>
          <cell r="H113">
            <v>430</v>
          </cell>
          <cell r="I113">
            <v>0</v>
          </cell>
          <cell r="J113">
            <v>0</v>
          </cell>
          <cell r="K113">
            <v>96.84</v>
          </cell>
          <cell r="L113">
            <v>203.16</v>
          </cell>
          <cell r="M113">
            <v>0</v>
          </cell>
          <cell r="N113">
            <v>0</v>
          </cell>
          <cell r="O113">
            <v>0</v>
          </cell>
          <cell r="P113">
            <v>0</v>
          </cell>
          <cell r="Q113">
            <v>176</v>
          </cell>
          <cell r="S113">
            <v>2658.4</v>
          </cell>
          <cell r="T113">
            <v>0</v>
          </cell>
          <cell r="U113">
            <v>0</v>
          </cell>
          <cell r="V113">
            <v>0</v>
          </cell>
          <cell r="W113">
            <v>0</v>
          </cell>
          <cell r="X113">
            <v>2852.31</v>
          </cell>
          <cell r="Y113">
            <v>0</v>
          </cell>
          <cell r="Z113">
            <v>2347.12</v>
          </cell>
          <cell r="AA113">
            <v>1564.76</v>
          </cell>
          <cell r="AB113">
            <v>0</v>
          </cell>
          <cell r="AC113">
            <v>3911.88</v>
          </cell>
          <cell r="AD113">
            <v>0</v>
          </cell>
          <cell r="AE113">
            <v>0</v>
          </cell>
          <cell r="AF113">
            <v>0</v>
          </cell>
          <cell r="AG113">
            <v>900</v>
          </cell>
          <cell r="AH113">
            <v>0</v>
          </cell>
          <cell r="AI113">
            <v>1778.88</v>
          </cell>
          <cell r="AJ113">
            <v>0</v>
          </cell>
          <cell r="AK113">
            <v>762.38</v>
          </cell>
          <cell r="AL113">
            <v>0</v>
          </cell>
          <cell r="AM113">
            <v>0</v>
          </cell>
          <cell r="AN113">
            <v>0</v>
          </cell>
          <cell r="AO113">
            <v>0</v>
          </cell>
          <cell r="AQ113">
            <v>14117.33</v>
          </cell>
          <cell r="AR113">
            <v>0</v>
          </cell>
          <cell r="AS113">
            <v>0</v>
          </cell>
          <cell r="AT113">
            <v>0</v>
          </cell>
          <cell r="AU113">
            <v>0</v>
          </cell>
          <cell r="AW113">
            <v>0</v>
          </cell>
          <cell r="AX113">
            <v>16775.73</v>
          </cell>
        </row>
        <row r="114">
          <cell r="A114">
            <v>2309</v>
          </cell>
          <cell r="B114">
            <v>0</v>
          </cell>
          <cell r="C114">
            <v>0</v>
          </cell>
          <cell r="D114">
            <v>0</v>
          </cell>
          <cell r="E114">
            <v>0</v>
          </cell>
          <cell r="F114">
            <v>0</v>
          </cell>
          <cell r="G114">
            <v>0</v>
          </cell>
          <cell r="H114">
            <v>0</v>
          </cell>
          <cell r="I114">
            <v>90</v>
          </cell>
          <cell r="J114">
            <v>0</v>
          </cell>
          <cell r="K114">
            <v>409.13</v>
          </cell>
          <cell r="L114">
            <v>224.53</v>
          </cell>
          <cell r="M114">
            <v>11.35</v>
          </cell>
          <cell r="N114">
            <v>0</v>
          </cell>
          <cell r="O114">
            <v>0</v>
          </cell>
          <cell r="P114">
            <v>0</v>
          </cell>
          <cell r="Q114">
            <v>0</v>
          </cell>
          <cell r="S114">
            <v>735.01</v>
          </cell>
          <cell r="T114">
            <v>0</v>
          </cell>
          <cell r="U114">
            <v>0</v>
          </cell>
          <cell r="V114">
            <v>0</v>
          </cell>
          <cell r="W114">
            <v>0</v>
          </cell>
          <cell r="X114">
            <v>0</v>
          </cell>
          <cell r="Y114">
            <v>0</v>
          </cell>
          <cell r="Z114">
            <v>4462.8599999999997</v>
          </cell>
          <cell r="AA114">
            <v>5357.25</v>
          </cell>
          <cell r="AB114">
            <v>0</v>
          </cell>
          <cell r="AC114">
            <v>6323.74</v>
          </cell>
          <cell r="AD114">
            <v>0</v>
          </cell>
          <cell r="AE114">
            <v>0</v>
          </cell>
          <cell r="AF114">
            <v>0</v>
          </cell>
          <cell r="AG114">
            <v>0</v>
          </cell>
          <cell r="AH114">
            <v>0</v>
          </cell>
          <cell r="AI114">
            <v>0</v>
          </cell>
          <cell r="AJ114">
            <v>0</v>
          </cell>
          <cell r="AK114">
            <v>0</v>
          </cell>
          <cell r="AL114">
            <v>0</v>
          </cell>
          <cell r="AM114">
            <v>0</v>
          </cell>
          <cell r="AN114">
            <v>0</v>
          </cell>
          <cell r="AO114">
            <v>0</v>
          </cell>
          <cell r="AQ114">
            <v>16143.85</v>
          </cell>
          <cell r="AR114">
            <v>0</v>
          </cell>
          <cell r="AS114">
            <v>0</v>
          </cell>
          <cell r="AT114">
            <v>0</v>
          </cell>
          <cell r="AU114">
            <v>0</v>
          </cell>
          <cell r="AW114">
            <v>0</v>
          </cell>
          <cell r="AX114">
            <v>16878.86</v>
          </cell>
        </row>
        <row r="115">
          <cell r="A115">
            <v>2350</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Q115">
            <v>0</v>
          </cell>
          <cell r="AR115">
            <v>0</v>
          </cell>
          <cell r="AS115">
            <v>0</v>
          </cell>
          <cell r="AT115">
            <v>0</v>
          </cell>
          <cell r="AU115">
            <v>0</v>
          </cell>
          <cell r="AW115">
            <v>0</v>
          </cell>
          <cell r="AX115">
            <v>0</v>
          </cell>
        </row>
        <row r="116">
          <cell r="A116">
            <v>2351</v>
          </cell>
          <cell r="B116">
            <v>0</v>
          </cell>
          <cell r="C116">
            <v>0</v>
          </cell>
          <cell r="D116">
            <v>0</v>
          </cell>
          <cell r="E116">
            <v>435</v>
          </cell>
          <cell r="F116">
            <v>682</v>
          </cell>
          <cell r="G116">
            <v>152</v>
          </cell>
          <cell r="H116">
            <v>2080</v>
          </cell>
          <cell r="I116">
            <v>480</v>
          </cell>
          <cell r="J116">
            <v>0</v>
          </cell>
          <cell r="K116">
            <v>353.68</v>
          </cell>
          <cell r="L116">
            <v>-114.49</v>
          </cell>
          <cell r="M116">
            <v>-111</v>
          </cell>
          <cell r="N116">
            <v>0</v>
          </cell>
          <cell r="O116">
            <v>0</v>
          </cell>
          <cell r="P116">
            <v>209.1</v>
          </cell>
          <cell r="Q116">
            <v>375.15</v>
          </cell>
          <cell r="S116">
            <v>4541.4400000000005</v>
          </cell>
          <cell r="T116">
            <v>0</v>
          </cell>
          <cell r="U116">
            <v>0</v>
          </cell>
          <cell r="V116">
            <v>0</v>
          </cell>
          <cell r="W116">
            <v>0</v>
          </cell>
          <cell r="X116">
            <v>352</v>
          </cell>
          <cell r="Y116">
            <v>0</v>
          </cell>
          <cell r="Z116">
            <v>792</v>
          </cell>
          <cell r="AA116">
            <v>664</v>
          </cell>
          <cell r="AB116">
            <v>0</v>
          </cell>
          <cell r="AC116">
            <v>2500</v>
          </cell>
          <cell r="AD116">
            <v>0</v>
          </cell>
          <cell r="AE116">
            <v>680</v>
          </cell>
          <cell r="AF116">
            <v>0</v>
          </cell>
          <cell r="AG116">
            <v>262.54000000000002</v>
          </cell>
          <cell r="AH116">
            <v>0</v>
          </cell>
          <cell r="AI116">
            <v>1132.01</v>
          </cell>
          <cell r="AJ116">
            <v>377.3</v>
          </cell>
          <cell r="AK116">
            <v>1409.45</v>
          </cell>
          <cell r="AL116">
            <v>0</v>
          </cell>
          <cell r="AM116">
            <v>0</v>
          </cell>
          <cell r="AN116">
            <v>0</v>
          </cell>
          <cell r="AO116">
            <v>0</v>
          </cell>
          <cell r="AQ116">
            <v>8169.3</v>
          </cell>
          <cell r="AR116">
            <v>0</v>
          </cell>
          <cell r="AS116">
            <v>0</v>
          </cell>
          <cell r="AT116">
            <v>0</v>
          </cell>
          <cell r="AU116">
            <v>0</v>
          </cell>
          <cell r="AW116">
            <v>0</v>
          </cell>
          <cell r="AX116">
            <v>12710.740000000002</v>
          </cell>
        </row>
        <row r="117">
          <cell r="A117">
            <v>2352</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Q117">
            <v>0</v>
          </cell>
          <cell r="AR117">
            <v>0</v>
          </cell>
          <cell r="AS117">
            <v>0</v>
          </cell>
          <cell r="AT117">
            <v>0</v>
          </cell>
          <cell r="AU117">
            <v>0</v>
          </cell>
          <cell r="AW117">
            <v>0</v>
          </cell>
          <cell r="AX117">
            <v>0</v>
          </cell>
        </row>
        <row r="118">
          <cell r="A118">
            <v>2400</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Q118">
            <v>0</v>
          </cell>
          <cell r="AR118">
            <v>0</v>
          </cell>
          <cell r="AS118">
            <v>0</v>
          </cell>
          <cell r="AT118">
            <v>0</v>
          </cell>
          <cell r="AU118">
            <v>0</v>
          </cell>
          <cell r="AW118">
            <v>0</v>
          </cell>
          <cell r="AX118">
            <v>0</v>
          </cell>
        </row>
        <row r="119">
          <cell r="A119">
            <v>2401</v>
          </cell>
          <cell r="B119">
            <v>0</v>
          </cell>
          <cell r="C119">
            <v>0</v>
          </cell>
          <cell r="D119">
            <v>38058.29</v>
          </cell>
          <cell r="E119">
            <v>7324.24</v>
          </cell>
          <cell r="F119">
            <v>160884.07999999999</v>
          </cell>
          <cell r="G119">
            <v>154879.74</v>
          </cell>
          <cell r="H119">
            <v>0</v>
          </cell>
          <cell r="I119">
            <v>12226.37</v>
          </cell>
          <cell r="J119">
            <v>0</v>
          </cell>
          <cell r="K119">
            <v>152072.17000000001</v>
          </cell>
          <cell r="L119">
            <v>83097.36</v>
          </cell>
          <cell r="M119">
            <v>3881.5</v>
          </cell>
          <cell r="N119">
            <v>0</v>
          </cell>
          <cell r="O119">
            <v>0</v>
          </cell>
          <cell r="P119">
            <v>1184</v>
          </cell>
          <cell r="Q119">
            <v>2748</v>
          </cell>
          <cell r="S119">
            <v>616355.75</v>
          </cell>
          <cell r="T119">
            <v>0</v>
          </cell>
          <cell r="U119">
            <v>0</v>
          </cell>
          <cell r="V119">
            <v>0</v>
          </cell>
          <cell r="W119">
            <v>0</v>
          </cell>
          <cell r="X119">
            <v>0</v>
          </cell>
          <cell r="Y119">
            <v>0</v>
          </cell>
          <cell r="Z119">
            <v>78164.509999999995</v>
          </cell>
          <cell r="AA119">
            <v>73715.81</v>
          </cell>
          <cell r="AB119">
            <v>0</v>
          </cell>
          <cell r="AC119">
            <v>150184.15</v>
          </cell>
          <cell r="AD119">
            <v>0</v>
          </cell>
          <cell r="AE119">
            <v>3780.84</v>
          </cell>
          <cell r="AF119">
            <v>0</v>
          </cell>
          <cell r="AG119">
            <v>721.26</v>
          </cell>
          <cell r="AH119">
            <v>0</v>
          </cell>
          <cell r="AI119">
            <v>75249.960000000006</v>
          </cell>
          <cell r="AJ119">
            <v>19428.240000000002</v>
          </cell>
          <cell r="AK119">
            <v>2329.9499999999998</v>
          </cell>
          <cell r="AL119">
            <v>0</v>
          </cell>
          <cell r="AM119">
            <v>0</v>
          </cell>
          <cell r="AN119">
            <v>0</v>
          </cell>
          <cell r="AO119">
            <v>0</v>
          </cell>
          <cell r="AQ119">
            <v>403574.72000000003</v>
          </cell>
          <cell r="AR119">
            <v>0</v>
          </cell>
          <cell r="AS119">
            <v>0</v>
          </cell>
          <cell r="AT119">
            <v>0</v>
          </cell>
          <cell r="AU119">
            <v>0</v>
          </cell>
          <cell r="AW119">
            <v>0</v>
          </cell>
          <cell r="AX119">
            <v>1019930.47</v>
          </cell>
        </row>
        <row r="120">
          <cell r="A120">
            <v>2402</v>
          </cell>
          <cell r="B120">
            <v>0</v>
          </cell>
          <cell r="C120">
            <v>0</v>
          </cell>
          <cell r="D120">
            <v>0</v>
          </cell>
          <cell r="E120">
            <v>0</v>
          </cell>
          <cell r="F120">
            <v>0</v>
          </cell>
          <cell r="G120">
            <v>2639.52</v>
          </cell>
          <cell r="H120">
            <v>129080.85</v>
          </cell>
          <cell r="I120">
            <v>31444.560000000001</v>
          </cell>
          <cell r="J120">
            <v>0</v>
          </cell>
          <cell r="K120">
            <v>0</v>
          </cell>
          <cell r="L120">
            <v>0</v>
          </cell>
          <cell r="M120">
            <v>0</v>
          </cell>
          <cell r="N120">
            <v>0</v>
          </cell>
          <cell r="O120">
            <v>0</v>
          </cell>
          <cell r="P120">
            <v>43127.21</v>
          </cell>
          <cell r="Q120">
            <v>73432.81</v>
          </cell>
          <cell r="S120">
            <v>279724.94999999995</v>
          </cell>
          <cell r="T120">
            <v>0</v>
          </cell>
          <cell r="U120">
            <v>0</v>
          </cell>
          <cell r="V120">
            <v>0</v>
          </cell>
          <cell r="W120">
            <v>0</v>
          </cell>
          <cell r="X120">
            <v>51047.4</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Q120">
            <v>51047.4</v>
          </cell>
          <cell r="AR120">
            <v>0</v>
          </cell>
          <cell r="AS120">
            <v>0</v>
          </cell>
          <cell r="AT120">
            <v>0</v>
          </cell>
          <cell r="AU120">
            <v>0</v>
          </cell>
          <cell r="AW120">
            <v>0</v>
          </cell>
          <cell r="AX120">
            <v>330772.34999999998</v>
          </cell>
        </row>
        <row r="121">
          <cell r="A121">
            <v>2403</v>
          </cell>
          <cell r="B121">
            <v>0</v>
          </cell>
          <cell r="C121">
            <v>0</v>
          </cell>
          <cell r="D121">
            <v>3156.59</v>
          </cell>
          <cell r="E121">
            <v>0</v>
          </cell>
          <cell r="F121">
            <v>244.4</v>
          </cell>
          <cell r="G121">
            <v>0</v>
          </cell>
          <cell r="H121">
            <v>850.28</v>
          </cell>
          <cell r="I121">
            <v>0</v>
          </cell>
          <cell r="J121">
            <v>0</v>
          </cell>
          <cell r="K121">
            <v>0</v>
          </cell>
          <cell r="L121">
            <v>0</v>
          </cell>
          <cell r="M121">
            <v>0</v>
          </cell>
          <cell r="N121">
            <v>0</v>
          </cell>
          <cell r="O121">
            <v>0</v>
          </cell>
          <cell r="P121">
            <v>143.99</v>
          </cell>
          <cell r="Q121">
            <v>4149.97</v>
          </cell>
          <cell r="S121">
            <v>8545.23</v>
          </cell>
          <cell r="T121">
            <v>0</v>
          </cell>
          <cell r="U121">
            <v>0</v>
          </cell>
          <cell r="V121">
            <v>0</v>
          </cell>
          <cell r="W121">
            <v>0</v>
          </cell>
          <cell r="X121">
            <v>1877.67</v>
          </cell>
          <cell r="Y121">
            <v>0</v>
          </cell>
          <cell r="Z121">
            <v>0</v>
          </cell>
          <cell r="AA121">
            <v>0</v>
          </cell>
          <cell r="AB121">
            <v>0</v>
          </cell>
          <cell r="AC121">
            <v>0</v>
          </cell>
          <cell r="AD121">
            <v>0</v>
          </cell>
          <cell r="AE121">
            <v>50</v>
          </cell>
          <cell r="AF121">
            <v>0</v>
          </cell>
          <cell r="AG121">
            <v>0</v>
          </cell>
          <cell r="AH121">
            <v>0</v>
          </cell>
          <cell r="AI121">
            <v>0</v>
          </cell>
          <cell r="AJ121">
            <v>0</v>
          </cell>
          <cell r="AK121">
            <v>0</v>
          </cell>
          <cell r="AL121">
            <v>0</v>
          </cell>
          <cell r="AM121">
            <v>0</v>
          </cell>
          <cell r="AN121">
            <v>0</v>
          </cell>
          <cell r="AO121">
            <v>0</v>
          </cell>
          <cell r="AQ121">
            <v>1927.67</v>
          </cell>
          <cell r="AR121">
            <v>0</v>
          </cell>
          <cell r="AS121">
            <v>0</v>
          </cell>
          <cell r="AT121">
            <v>0</v>
          </cell>
          <cell r="AU121">
            <v>0</v>
          </cell>
          <cell r="AW121">
            <v>0</v>
          </cell>
          <cell r="AX121">
            <v>10472.9</v>
          </cell>
        </row>
        <row r="122">
          <cell r="A122">
            <v>2404</v>
          </cell>
          <cell r="B122">
            <v>0</v>
          </cell>
          <cell r="C122">
            <v>0</v>
          </cell>
          <cell r="D122">
            <v>6048</v>
          </cell>
          <cell r="E122">
            <v>712.29</v>
          </cell>
          <cell r="F122">
            <v>482.5</v>
          </cell>
          <cell r="G122">
            <v>4483</v>
          </cell>
          <cell r="H122">
            <v>9386</v>
          </cell>
          <cell r="I122">
            <v>0</v>
          </cell>
          <cell r="J122">
            <v>0</v>
          </cell>
          <cell r="K122">
            <v>9427.67</v>
          </cell>
          <cell r="L122">
            <v>5177.68</v>
          </cell>
          <cell r="M122">
            <v>0</v>
          </cell>
          <cell r="N122">
            <v>0</v>
          </cell>
          <cell r="O122">
            <v>0</v>
          </cell>
          <cell r="P122">
            <v>-296</v>
          </cell>
          <cell r="Q122">
            <v>-687</v>
          </cell>
          <cell r="S122">
            <v>34734.14</v>
          </cell>
          <cell r="T122">
            <v>0</v>
          </cell>
          <cell r="U122">
            <v>0</v>
          </cell>
          <cell r="V122">
            <v>0</v>
          </cell>
          <cell r="W122">
            <v>0</v>
          </cell>
          <cell r="X122">
            <v>7156.5</v>
          </cell>
          <cell r="Y122">
            <v>0</v>
          </cell>
          <cell r="Z122">
            <v>9232.4</v>
          </cell>
          <cell r="AA122">
            <v>9228</v>
          </cell>
          <cell r="AB122">
            <v>0</v>
          </cell>
          <cell r="AC122">
            <v>393.4</v>
          </cell>
          <cell r="AD122">
            <v>0</v>
          </cell>
          <cell r="AE122">
            <v>0</v>
          </cell>
          <cell r="AF122">
            <v>0</v>
          </cell>
          <cell r="AG122">
            <v>0</v>
          </cell>
          <cell r="AH122">
            <v>0</v>
          </cell>
          <cell r="AI122">
            <v>4467.2</v>
          </cell>
          <cell r="AJ122">
            <v>1117.03</v>
          </cell>
          <cell r="AK122">
            <v>0</v>
          </cell>
          <cell r="AL122">
            <v>0</v>
          </cell>
          <cell r="AM122">
            <v>0</v>
          </cell>
          <cell r="AN122">
            <v>0</v>
          </cell>
          <cell r="AO122">
            <v>0</v>
          </cell>
          <cell r="AQ122">
            <v>31594.530000000002</v>
          </cell>
          <cell r="AR122">
            <v>0</v>
          </cell>
          <cell r="AS122">
            <v>0</v>
          </cell>
          <cell r="AT122">
            <v>0</v>
          </cell>
          <cell r="AU122">
            <v>0</v>
          </cell>
          <cell r="AW122">
            <v>0</v>
          </cell>
          <cell r="AX122">
            <v>66328.67</v>
          </cell>
        </row>
        <row r="123">
          <cell r="A123">
            <v>2405</v>
          </cell>
          <cell r="B123">
            <v>0</v>
          </cell>
          <cell r="C123">
            <v>0</v>
          </cell>
          <cell r="D123">
            <v>160</v>
          </cell>
          <cell r="E123">
            <v>0</v>
          </cell>
          <cell r="F123">
            <v>320</v>
          </cell>
          <cell r="G123">
            <v>63.54</v>
          </cell>
          <cell r="H123">
            <v>2680.62</v>
          </cell>
          <cell r="I123">
            <v>1760.72</v>
          </cell>
          <cell r="J123">
            <v>0</v>
          </cell>
          <cell r="K123">
            <v>1076.4000000000001</v>
          </cell>
          <cell r="L123">
            <v>590.78</v>
          </cell>
          <cell r="M123">
            <v>18.53</v>
          </cell>
          <cell r="N123">
            <v>0</v>
          </cell>
          <cell r="O123">
            <v>0</v>
          </cell>
          <cell r="P123">
            <v>850.2</v>
          </cell>
          <cell r="Q123">
            <v>1428.3</v>
          </cell>
          <cell r="S123">
            <v>8949.09</v>
          </cell>
          <cell r="T123">
            <v>0</v>
          </cell>
          <cell r="U123">
            <v>0</v>
          </cell>
          <cell r="V123">
            <v>0</v>
          </cell>
          <cell r="W123">
            <v>0</v>
          </cell>
          <cell r="X123">
            <v>-461.8</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Q123">
            <v>-461.8</v>
          </cell>
          <cell r="AR123">
            <v>0</v>
          </cell>
          <cell r="AS123">
            <v>0</v>
          </cell>
          <cell r="AT123">
            <v>0</v>
          </cell>
          <cell r="AU123">
            <v>0</v>
          </cell>
          <cell r="AW123">
            <v>0</v>
          </cell>
          <cell r="AX123">
            <v>8487.2900000000009</v>
          </cell>
        </row>
        <row r="124">
          <cell r="A124">
            <v>2406</v>
          </cell>
          <cell r="B124">
            <v>0</v>
          </cell>
          <cell r="C124">
            <v>0</v>
          </cell>
          <cell r="D124">
            <v>0</v>
          </cell>
          <cell r="E124">
            <v>319.93</v>
          </cell>
          <cell r="F124">
            <v>0</v>
          </cell>
          <cell r="G124">
            <v>310</v>
          </cell>
          <cell r="H124">
            <v>988.42</v>
          </cell>
          <cell r="I124">
            <v>115</v>
          </cell>
          <cell r="J124">
            <v>0</v>
          </cell>
          <cell r="K124">
            <v>-897.52</v>
          </cell>
          <cell r="L124">
            <v>1311.46</v>
          </cell>
          <cell r="M124">
            <v>102.25</v>
          </cell>
          <cell r="N124">
            <v>0</v>
          </cell>
          <cell r="O124">
            <v>0</v>
          </cell>
          <cell r="P124">
            <v>0</v>
          </cell>
          <cell r="Q124">
            <v>120.91</v>
          </cell>
          <cell r="S124">
            <v>2370.4499999999998</v>
          </cell>
          <cell r="T124">
            <v>0</v>
          </cell>
          <cell r="U124">
            <v>0</v>
          </cell>
          <cell r="V124">
            <v>0</v>
          </cell>
          <cell r="W124">
            <v>0</v>
          </cell>
          <cell r="X124">
            <v>-329</v>
          </cell>
          <cell r="Y124">
            <v>0</v>
          </cell>
          <cell r="Z124">
            <v>3530.81</v>
          </cell>
          <cell r="AA124">
            <v>54.13</v>
          </cell>
          <cell r="AB124">
            <v>0</v>
          </cell>
          <cell r="AC124">
            <v>5283.34</v>
          </cell>
          <cell r="AD124">
            <v>0</v>
          </cell>
          <cell r="AE124">
            <v>4293.6099999999997</v>
          </cell>
          <cell r="AF124">
            <v>0</v>
          </cell>
          <cell r="AG124">
            <v>601.29999999999995</v>
          </cell>
          <cell r="AH124">
            <v>0</v>
          </cell>
          <cell r="AI124">
            <v>1724.16</v>
          </cell>
          <cell r="AJ124">
            <v>10.91</v>
          </cell>
          <cell r="AK124">
            <v>-31.58</v>
          </cell>
          <cell r="AL124">
            <v>0</v>
          </cell>
          <cell r="AM124">
            <v>0</v>
          </cell>
          <cell r="AN124">
            <v>0</v>
          </cell>
          <cell r="AO124">
            <v>0</v>
          </cell>
          <cell r="AQ124">
            <v>15137.679999999998</v>
          </cell>
          <cell r="AR124">
            <v>0</v>
          </cell>
          <cell r="AS124">
            <v>0</v>
          </cell>
          <cell r="AT124">
            <v>0</v>
          </cell>
          <cell r="AU124">
            <v>0</v>
          </cell>
          <cell r="AW124">
            <v>0</v>
          </cell>
          <cell r="AX124">
            <v>17508.129999999997</v>
          </cell>
        </row>
        <row r="125">
          <cell r="A125">
            <v>2407</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Q125">
            <v>0</v>
          </cell>
          <cell r="AR125">
            <v>0</v>
          </cell>
          <cell r="AS125">
            <v>0</v>
          </cell>
          <cell r="AT125">
            <v>0</v>
          </cell>
          <cell r="AU125">
            <v>0</v>
          </cell>
          <cell r="AW125">
            <v>0</v>
          </cell>
          <cell r="AX125">
            <v>0</v>
          </cell>
        </row>
        <row r="126">
          <cell r="A126">
            <v>2408</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S126">
            <v>0</v>
          </cell>
          <cell r="T126">
            <v>0</v>
          </cell>
          <cell r="U126">
            <v>0</v>
          </cell>
          <cell r="V126">
            <v>0</v>
          </cell>
          <cell r="W126">
            <v>0</v>
          </cell>
          <cell r="X126">
            <v>7097.5</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Q126">
            <v>7097.5</v>
          </cell>
          <cell r="AR126">
            <v>0</v>
          </cell>
          <cell r="AS126">
            <v>0</v>
          </cell>
          <cell r="AT126">
            <v>0</v>
          </cell>
          <cell r="AU126">
            <v>0</v>
          </cell>
          <cell r="AW126">
            <v>0</v>
          </cell>
          <cell r="AX126">
            <v>7097.5</v>
          </cell>
        </row>
        <row r="127">
          <cell r="A127">
            <v>2409</v>
          </cell>
          <cell r="B127">
            <v>0</v>
          </cell>
          <cell r="C127">
            <v>0</v>
          </cell>
          <cell r="D127">
            <v>0</v>
          </cell>
          <cell r="E127">
            <v>0</v>
          </cell>
          <cell r="F127">
            <v>1745.51</v>
          </cell>
          <cell r="G127">
            <v>708</v>
          </cell>
          <cell r="H127">
            <v>0</v>
          </cell>
          <cell r="I127">
            <v>0</v>
          </cell>
          <cell r="J127">
            <v>0</v>
          </cell>
          <cell r="K127">
            <v>0</v>
          </cell>
          <cell r="L127">
            <v>0</v>
          </cell>
          <cell r="M127">
            <v>0</v>
          </cell>
          <cell r="N127">
            <v>0</v>
          </cell>
          <cell r="O127">
            <v>0</v>
          </cell>
          <cell r="P127">
            <v>0</v>
          </cell>
          <cell r="Q127">
            <v>0</v>
          </cell>
          <cell r="S127">
            <v>2453.5100000000002</v>
          </cell>
          <cell r="T127">
            <v>0</v>
          </cell>
          <cell r="U127">
            <v>0</v>
          </cell>
          <cell r="V127">
            <v>0</v>
          </cell>
          <cell r="W127">
            <v>0</v>
          </cell>
          <cell r="X127">
            <v>719.15</v>
          </cell>
          <cell r="Y127">
            <v>0</v>
          </cell>
          <cell r="Z127">
            <v>0</v>
          </cell>
          <cell r="AA127">
            <v>0</v>
          </cell>
          <cell r="AB127">
            <v>0</v>
          </cell>
          <cell r="AC127">
            <v>0</v>
          </cell>
          <cell r="AD127">
            <v>0</v>
          </cell>
          <cell r="AE127">
            <v>0</v>
          </cell>
          <cell r="AF127">
            <v>0</v>
          </cell>
          <cell r="AG127">
            <v>0</v>
          </cell>
          <cell r="AH127">
            <v>0</v>
          </cell>
          <cell r="AI127">
            <v>5936.65</v>
          </cell>
          <cell r="AJ127">
            <v>1500.23</v>
          </cell>
          <cell r="AK127">
            <v>1404.26</v>
          </cell>
          <cell r="AL127">
            <v>0</v>
          </cell>
          <cell r="AM127">
            <v>0</v>
          </cell>
          <cell r="AN127">
            <v>0</v>
          </cell>
          <cell r="AO127">
            <v>0</v>
          </cell>
          <cell r="AQ127">
            <v>9560.2899999999991</v>
          </cell>
          <cell r="AR127">
            <v>0</v>
          </cell>
          <cell r="AS127">
            <v>0</v>
          </cell>
          <cell r="AT127">
            <v>0</v>
          </cell>
          <cell r="AU127">
            <v>0</v>
          </cell>
          <cell r="AW127">
            <v>0</v>
          </cell>
          <cell r="AX127">
            <v>12013.8</v>
          </cell>
        </row>
        <row r="128">
          <cell r="A128">
            <v>2450</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Q128">
            <v>0</v>
          </cell>
          <cell r="AR128">
            <v>0</v>
          </cell>
          <cell r="AS128">
            <v>0</v>
          </cell>
          <cell r="AT128">
            <v>0</v>
          </cell>
          <cell r="AU128">
            <v>0</v>
          </cell>
          <cell r="AW128">
            <v>0</v>
          </cell>
          <cell r="AX128">
            <v>0</v>
          </cell>
        </row>
        <row r="129">
          <cell r="A129">
            <v>2451</v>
          </cell>
          <cell r="B129">
            <v>0</v>
          </cell>
          <cell r="C129">
            <v>0</v>
          </cell>
          <cell r="D129">
            <v>720</v>
          </cell>
          <cell r="E129">
            <v>2127.63</v>
          </cell>
          <cell r="F129">
            <v>11964</v>
          </cell>
          <cell r="G129">
            <v>779.24</v>
          </cell>
          <cell r="H129">
            <v>0</v>
          </cell>
          <cell r="I129">
            <v>0</v>
          </cell>
          <cell r="J129">
            <v>0</v>
          </cell>
          <cell r="K129">
            <v>771.99</v>
          </cell>
          <cell r="L129">
            <v>752.95</v>
          </cell>
          <cell r="M129">
            <v>50.57</v>
          </cell>
          <cell r="N129">
            <v>0</v>
          </cell>
          <cell r="O129">
            <v>0</v>
          </cell>
          <cell r="P129">
            <v>319.5</v>
          </cell>
          <cell r="Q129">
            <v>1202.8699999999999</v>
          </cell>
          <cell r="S129">
            <v>18688.75</v>
          </cell>
          <cell r="T129">
            <v>0</v>
          </cell>
          <cell r="U129">
            <v>0</v>
          </cell>
          <cell r="V129">
            <v>0</v>
          </cell>
          <cell r="W129">
            <v>0</v>
          </cell>
          <cell r="X129">
            <v>0</v>
          </cell>
          <cell r="Y129">
            <v>0</v>
          </cell>
          <cell r="Z129">
            <v>7484.65</v>
          </cell>
          <cell r="AA129">
            <v>6075.14</v>
          </cell>
          <cell r="AB129">
            <v>0</v>
          </cell>
          <cell r="AC129">
            <v>8240</v>
          </cell>
          <cell r="AD129">
            <v>0</v>
          </cell>
          <cell r="AE129">
            <v>0</v>
          </cell>
          <cell r="AF129">
            <v>0</v>
          </cell>
          <cell r="AG129">
            <v>0</v>
          </cell>
          <cell r="AH129">
            <v>0</v>
          </cell>
          <cell r="AI129">
            <v>697.87</v>
          </cell>
          <cell r="AJ129">
            <v>0</v>
          </cell>
          <cell r="AK129">
            <v>553.58000000000004</v>
          </cell>
          <cell r="AL129">
            <v>0</v>
          </cell>
          <cell r="AM129">
            <v>0</v>
          </cell>
          <cell r="AN129">
            <v>0</v>
          </cell>
          <cell r="AO129">
            <v>0</v>
          </cell>
          <cell r="AQ129">
            <v>23051.24</v>
          </cell>
          <cell r="AR129">
            <v>0</v>
          </cell>
          <cell r="AS129">
            <v>0</v>
          </cell>
          <cell r="AT129">
            <v>0</v>
          </cell>
          <cell r="AU129">
            <v>0</v>
          </cell>
          <cell r="AW129">
            <v>0</v>
          </cell>
          <cell r="AX129">
            <v>41739.990000000005</v>
          </cell>
        </row>
        <row r="130">
          <cell r="A130">
            <v>2452</v>
          </cell>
          <cell r="B130">
            <v>0</v>
          </cell>
          <cell r="C130">
            <v>0</v>
          </cell>
          <cell r="D130">
            <v>0</v>
          </cell>
          <cell r="E130">
            <v>0</v>
          </cell>
          <cell r="F130">
            <v>1667.14</v>
          </cell>
          <cell r="G130">
            <v>0</v>
          </cell>
          <cell r="H130">
            <v>8191.09</v>
          </cell>
          <cell r="I130">
            <v>0</v>
          </cell>
          <cell r="J130">
            <v>0</v>
          </cell>
          <cell r="K130">
            <v>0</v>
          </cell>
          <cell r="L130">
            <v>0</v>
          </cell>
          <cell r="M130">
            <v>0</v>
          </cell>
          <cell r="N130">
            <v>0</v>
          </cell>
          <cell r="O130">
            <v>0</v>
          </cell>
          <cell r="P130">
            <v>258.42</v>
          </cell>
          <cell r="Q130">
            <v>299.57</v>
          </cell>
          <cell r="S130">
            <v>10416.219999999999</v>
          </cell>
          <cell r="T130">
            <v>0</v>
          </cell>
          <cell r="U130">
            <v>0</v>
          </cell>
          <cell r="V130">
            <v>0</v>
          </cell>
          <cell r="W130">
            <v>0</v>
          </cell>
          <cell r="X130">
            <v>2415</v>
          </cell>
          <cell r="Y130">
            <v>0</v>
          </cell>
          <cell r="Z130">
            <v>0</v>
          </cell>
          <cell r="AA130">
            <v>0</v>
          </cell>
          <cell r="AB130">
            <v>0</v>
          </cell>
          <cell r="AC130">
            <v>50</v>
          </cell>
          <cell r="AD130">
            <v>0</v>
          </cell>
          <cell r="AE130">
            <v>280</v>
          </cell>
          <cell r="AF130">
            <v>0</v>
          </cell>
          <cell r="AG130">
            <v>635.76</v>
          </cell>
          <cell r="AH130">
            <v>0</v>
          </cell>
          <cell r="AI130">
            <v>926.16</v>
          </cell>
          <cell r="AJ130">
            <v>0</v>
          </cell>
          <cell r="AK130">
            <v>0</v>
          </cell>
          <cell r="AL130">
            <v>0</v>
          </cell>
          <cell r="AM130">
            <v>0</v>
          </cell>
          <cell r="AN130">
            <v>0</v>
          </cell>
          <cell r="AO130">
            <v>0</v>
          </cell>
          <cell r="AQ130">
            <v>4306.92</v>
          </cell>
          <cell r="AR130">
            <v>0</v>
          </cell>
          <cell r="AS130">
            <v>0</v>
          </cell>
          <cell r="AT130">
            <v>0</v>
          </cell>
          <cell r="AU130">
            <v>0</v>
          </cell>
          <cell r="AW130">
            <v>0</v>
          </cell>
          <cell r="AX130">
            <v>14723.14</v>
          </cell>
        </row>
        <row r="131">
          <cell r="A131">
            <v>2500</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Q131">
            <v>0</v>
          </cell>
          <cell r="AR131">
            <v>0</v>
          </cell>
          <cell r="AS131">
            <v>0</v>
          </cell>
          <cell r="AT131">
            <v>0</v>
          </cell>
          <cell r="AU131">
            <v>0</v>
          </cell>
          <cell r="AW131">
            <v>0</v>
          </cell>
          <cell r="AX131">
            <v>0</v>
          </cell>
        </row>
        <row r="132">
          <cell r="A132">
            <v>2501</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Q132">
            <v>0</v>
          </cell>
          <cell r="AR132">
            <v>0</v>
          </cell>
          <cell r="AS132">
            <v>0</v>
          </cell>
          <cell r="AT132">
            <v>0</v>
          </cell>
          <cell r="AU132">
            <v>0</v>
          </cell>
          <cell r="AW132">
            <v>0</v>
          </cell>
          <cell r="AX132">
            <v>0</v>
          </cell>
        </row>
        <row r="133">
          <cell r="A133">
            <v>2502</v>
          </cell>
          <cell r="B133">
            <v>0</v>
          </cell>
          <cell r="C133">
            <v>0</v>
          </cell>
          <cell r="D133">
            <v>0</v>
          </cell>
          <cell r="E133">
            <v>0</v>
          </cell>
          <cell r="F133">
            <v>0</v>
          </cell>
          <cell r="G133">
            <v>0</v>
          </cell>
          <cell r="H133">
            <v>16405.62</v>
          </cell>
          <cell r="I133">
            <v>0</v>
          </cell>
          <cell r="J133">
            <v>0</v>
          </cell>
          <cell r="K133">
            <v>0</v>
          </cell>
          <cell r="L133">
            <v>0</v>
          </cell>
          <cell r="M133">
            <v>0</v>
          </cell>
          <cell r="N133">
            <v>0</v>
          </cell>
          <cell r="O133">
            <v>0</v>
          </cell>
          <cell r="P133">
            <v>0</v>
          </cell>
          <cell r="Q133">
            <v>0</v>
          </cell>
          <cell r="S133">
            <v>16405.62</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Q133">
            <v>0</v>
          </cell>
          <cell r="AR133">
            <v>0</v>
          </cell>
          <cell r="AS133">
            <v>0</v>
          </cell>
          <cell r="AT133">
            <v>0</v>
          </cell>
          <cell r="AU133">
            <v>0</v>
          </cell>
          <cell r="AW133">
            <v>0</v>
          </cell>
          <cell r="AX133">
            <v>16405.62</v>
          </cell>
        </row>
        <row r="134">
          <cell r="A134">
            <v>2503</v>
          </cell>
          <cell r="B134">
            <v>0</v>
          </cell>
          <cell r="C134">
            <v>0</v>
          </cell>
          <cell r="D134">
            <v>0</v>
          </cell>
          <cell r="E134">
            <v>0</v>
          </cell>
          <cell r="F134">
            <v>0</v>
          </cell>
          <cell r="G134">
            <v>0</v>
          </cell>
          <cell r="H134">
            <v>-211.27</v>
          </cell>
          <cell r="I134">
            <v>0</v>
          </cell>
          <cell r="J134">
            <v>0</v>
          </cell>
          <cell r="K134">
            <v>0</v>
          </cell>
          <cell r="L134">
            <v>0</v>
          </cell>
          <cell r="M134">
            <v>0</v>
          </cell>
          <cell r="N134">
            <v>0</v>
          </cell>
          <cell r="O134">
            <v>0</v>
          </cell>
          <cell r="P134">
            <v>0</v>
          </cell>
          <cell r="Q134">
            <v>0</v>
          </cell>
          <cell r="S134">
            <v>-211.27</v>
          </cell>
          <cell r="T134">
            <v>0</v>
          </cell>
          <cell r="U134">
            <v>0</v>
          </cell>
          <cell r="V134">
            <v>0</v>
          </cell>
          <cell r="W134">
            <v>0</v>
          </cell>
          <cell r="X134">
            <v>235.35</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Q134">
            <v>235.35</v>
          </cell>
          <cell r="AR134">
            <v>0</v>
          </cell>
          <cell r="AS134">
            <v>0</v>
          </cell>
          <cell r="AT134">
            <v>0</v>
          </cell>
          <cell r="AU134">
            <v>0</v>
          </cell>
          <cell r="AW134">
            <v>0</v>
          </cell>
          <cell r="AX134">
            <v>24.079999999999984</v>
          </cell>
        </row>
        <row r="135">
          <cell r="A135">
            <v>2504</v>
          </cell>
          <cell r="B135">
            <v>0</v>
          </cell>
          <cell r="C135">
            <v>0</v>
          </cell>
          <cell r="D135">
            <v>0</v>
          </cell>
          <cell r="E135">
            <v>0</v>
          </cell>
          <cell r="F135">
            <v>0</v>
          </cell>
          <cell r="G135">
            <v>0</v>
          </cell>
          <cell r="H135">
            <v>351.6</v>
          </cell>
          <cell r="I135">
            <v>0</v>
          </cell>
          <cell r="J135">
            <v>0</v>
          </cell>
          <cell r="K135">
            <v>0</v>
          </cell>
          <cell r="L135">
            <v>0</v>
          </cell>
          <cell r="M135">
            <v>0</v>
          </cell>
          <cell r="N135">
            <v>0</v>
          </cell>
          <cell r="O135">
            <v>0</v>
          </cell>
          <cell r="P135">
            <v>0</v>
          </cell>
          <cell r="Q135">
            <v>0</v>
          </cell>
          <cell r="S135">
            <v>351.6</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Q135">
            <v>0</v>
          </cell>
          <cell r="AR135">
            <v>0</v>
          </cell>
          <cell r="AS135">
            <v>0</v>
          </cell>
          <cell r="AT135">
            <v>0</v>
          </cell>
          <cell r="AU135">
            <v>0</v>
          </cell>
          <cell r="AW135">
            <v>0</v>
          </cell>
          <cell r="AX135">
            <v>351.6</v>
          </cell>
        </row>
        <row r="136">
          <cell r="A136">
            <v>2505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Q136">
            <v>0</v>
          </cell>
          <cell r="AR136">
            <v>0</v>
          </cell>
          <cell r="AS136">
            <v>0</v>
          </cell>
          <cell r="AT136">
            <v>0</v>
          </cell>
          <cell r="AU136">
            <v>0</v>
          </cell>
          <cell r="AW136">
            <v>0</v>
          </cell>
          <cell r="AX136">
            <v>0</v>
          </cell>
        </row>
        <row r="137">
          <cell r="A137">
            <v>2506</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cell r="V137">
            <v>0</v>
          </cell>
          <cell r="W137">
            <v>0</v>
          </cell>
          <cell r="X137">
            <v>7832.64</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Q137">
            <v>7832.64</v>
          </cell>
          <cell r="AR137">
            <v>0</v>
          </cell>
          <cell r="AS137">
            <v>0</v>
          </cell>
          <cell r="AT137">
            <v>0</v>
          </cell>
          <cell r="AU137">
            <v>0</v>
          </cell>
          <cell r="AW137">
            <v>0</v>
          </cell>
          <cell r="AX137">
            <v>7832.64</v>
          </cell>
        </row>
        <row r="138">
          <cell r="A138">
            <v>2507</v>
          </cell>
          <cell r="B138">
            <v>0</v>
          </cell>
          <cell r="C138">
            <v>0</v>
          </cell>
          <cell r="D138">
            <v>0</v>
          </cell>
          <cell r="E138">
            <v>0</v>
          </cell>
          <cell r="F138">
            <v>0</v>
          </cell>
          <cell r="G138">
            <v>0</v>
          </cell>
          <cell r="H138">
            <v>30000</v>
          </cell>
          <cell r="I138">
            <v>0</v>
          </cell>
          <cell r="J138">
            <v>0</v>
          </cell>
          <cell r="K138">
            <v>0</v>
          </cell>
          <cell r="L138">
            <v>0</v>
          </cell>
          <cell r="M138">
            <v>0</v>
          </cell>
          <cell r="N138">
            <v>0</v>
          </cell>
          <cell r="O138">
            <v>0</v>
          </cell>
          <cell r="P138">
            <v>0</v>
          </cell>
          <cell r="Q138">
            <v>0</v>
          </cell>
          <cell r="S138">
            <v>30000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Q138">
            <v>0</v>
          </cell>
          <cell r="AR138">
            <v>0</v>
          </cell>
          <cell r="AS138">
            <v>0</v>
          </cell>
          <cell r="AT138">
            <v>0</v>
          </cell>
          <cell r="AU138">
            <v>0</v>
          </cell>
          <cell r="AW138">
            <v>0</v>
          </cell>
          <cell r="AX138">
            <v>30000</v>
          </cell>
        </row>
        <row r="139">
          <cell r="A139">
            <v>2550</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Q139">
            <v>0</v>
          </cell>
          <cell r="AR139">
            <v>0</v>
          </cell>
          <cell r="AS139">
            <v>0</v>
          </cell>
          <cell r="AT139">
            <v>0</v>
          </cell>
          <cell r="AU139">
            <v>0</v>
          </cell>
          <cell r="AW139">
            <v>0</v>
          </cell>
          <cell r="AX139">
            <v>0</v>
          </cell>
        </row>
        <row r="140">
          <cell r="A140">
            <v>2551</v>
          </cell>
          <cell r="B140">
            <v>0</v>
          </cell>
          <cell r="C140">
            <v>0</v>
          </cell>
          <cell r="D140">
            <v>65661.47</v>
          </cell>
          <cell r="E140">
            <v>66468.850000000006</v>
          </cell>
          <cell r="F140">
            <v>164021.74</v>
          </cell>
          <cell r="G140">
            <v>73866.78</v>
          </cell>
          <cell r="H140">
            <v>69988.429999999993</v>
          </cell>
          <cell r="I140">
            <v>32012.87</v>
          </cell>
          <cell r="J140">
            <v>0</v>
          </cell>
          <cell r="K140">
            <v>98785.22</v>
          </cell>
          <cell r="L140">
            <v>70246.350000000006</v>
          </cell>
          <cell r="M140">
            <v>4452.01</v>
          </cell>
          <cell r="N140">
            <v>0</v>
          </cell>
          <cell r="O140">
            <v>0</v>
          </cell>
          <cell r="P140">
            <v>26505.82</v>
          </cell>
          <cell r="Q140">
            <v>46547.19</v>
          </cell>
          <cell r="S140">
            <v>718556.73</v>
          </cell>
          <cell r="T140">
            <v>0</v>
          </cell>
          <cell r="U140">
            <v>0</v>
          </cell>
          <cell r="V140">
            <v>0</v>
          </cell>
          <cell r="W140">
            <v>0</v>
          </cell>
          <cell r="X140">
            <v>77735.28</v>
          </cell>
          <cell r="Y140">
            <v>0</v>
          </cell>
          <cell r="Z140">
            <v>136140.85</v>
          </cell>
          <cell r="AA140">
            <v>92658.25</v>
          </cell>
          <cell r="AB140">
            <v>0</v>
          </cell>
          <cell r="AC140">
            <v>109059.17</v>
          </cell>
          <cell r="AD140">
            <v>0</v>
          </cell>
          <cell r="AE140">
            <v>61888.4</v>
          </cell>
          <cell r="AF140">
            <v>0</v>
          </cell>
          <cell r="AG140">
            <v>39892.11</v>
          </cell>
          <cell r="AH140">
            <v>0</v>
          </cell>
          <cell r="AI140">
            <v>92882.85</v>
          </cell>
          <cell r="AJ140">
            <v>8606.32</v>
          </cell>
          <cell r="AK140">
            <v>4841.71</v>
          </cell>
          <cell r="AL140">
            <v>0</v>
          </cell>
          <cell r="AM140">
            <v>0</v>
          </cell>
          <cell r="AN140">
            <v>0</v>
          </cell>
          <cell r="AO140">
            <v>0</v>
          </cell>
          <cell r="AQ140">
            <v>623704.93999999994</v>
          </cell>
          <cell r="AR140">
            <v>0</v>
          </cell>
          <cell r="AS140">
            <v>0</v>
          </cell>
          <cell r="AT140">
            <v>0</v>
          </cell>
          <cell r="AU140">
            <v>0</v>
          </cell>
          <cell r="AW140">
            <v>0</v>
          </cell>
          <cell r="AX140">
            <v>1342261.67</v>
          </cell>
        </row>
        <row r="141">
          <cell r="A141">
            <v>2552</v>
          </cell>
          <cell r="B141">
            <v>0</v>
          </cell>
          <cell r="C141">
            <v>0</v>
          </cell>
          <cell r="D141">
            <v>22504.95</v>
          </cell>
          <cell r="E141">
            <v>1665.1</v>
          </cell>
          <cell r="F141">
            <v>9443.17</v>
          </cell>
          <cell r="G141">
            <v>22736.11</v>
          </cell>
          <cell r="H141">
            <v>9680</v>
          </cell>
          <cell r="I141">
            <v>4640.13</v>
          </cell>
          <cell r="J141">
            <v>0</v>
          </cell>
          <cell r="K141">
            <v>21679.9</v>
          </cell>
          <cell r="L141">
            <v>12117.31</v>
          </cell>
          <cell r="M141">
            <v>0</v>
          </cell>
          <cell r="N141">
            <v>0</v>
          </cell>
          <cell r="O141">
            <v>0</v>
          </cell>
          <cell r="P141">
            <v>8659.08</v>
          </cell>
          <cell r="Q141">
            <v>11932.85</v>
          </cell>
          <cell r="S141">
            <v>125058.60000000002</v>
          </cell>
          <cell r="T141">
            <v>0</v>
          </cell>
          <cell r="U141">
            <v>0</v>
          </cell>
          <cell r="V141">
            <v>0</v>
          </cell>
          <cell r="W141">
            <v>0</v>
          </cell>
          <cell r="X141">
            <v>2233.48</v>
          </cell>
          <cell r="Y141">
            <v>0</v>
          </cell>
          <cell r="Z141">
            <v>8747.2000000000007</v>
          </cell>
          <cell r="AA141">
            <v>10178.66</v>
          </cell>
          <cell r="AB141">
            <v>0</v>
          </cell>
          <cell r="AC141">
            <v>0</v>
          </cell>
          <cell r="AD141">
            <v>0</v>
          </cell>
          <cell r="AE141">
            <v>12395.76</v>
          </cell>
          <cell r="AF141">
            <v>0</v>
          </cell>
          <cell r="AG141">
            <v>22922.560000000001</v>
          </cell>
          <cell r="AH141">
            <v>0</v>
          </cell>
          <cell r="AI141">
            <v>16315</v>
          </cell>
          <cell r="AJ141">
            <v>877.19</v>
          </cell>
          <cell r="AK141">
            <v>514.6</v>
          </cell>
          <cell r="AL141">
            <v>0</v>
          </cell>
          <cell r="AM141">
            <v>0</v>
          </cell>
          <cell r="AN141">
            <v>0</v>
          </cell>
          <cell r="AO141">
            <v>0</v>
          </cell>
          <cell r="AQ141">
            <v>74184.450000000012</v>
          </cell>
          <cell r="AR141">
            <v>0</v>
          </cell>
          <cell r="AS141">
            <v>0</v>
          </cell>
          <cell r="AT141">
            <v>0</v>
          </cell>
          <cell r="AU141">
            <v>0</v>
          </cell>
          <cell r="AW141">
            <v>0</v>
          </cell>
          <cell r="AX141">
            <v>199243.05000000005</v>
          </cell>
        </row>
        <row r="142">
          <cell r="A142">
            <v>2553</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95.54</v>
          </cell>
          <cell r="AJ142">
            <v>0</v>
          </cell>
          <cell r="AK142">
            <v>0</v>
          </cell>
          <cell r="AL142">
            <v>0</v>
          </cell>
          <cell r="AM142">
            <v>0</v>
          </cell>
          <cell r="AN142">
            <v>0</v>
          </cell>
          <cell r="AO142">
            <v>0</v>
          </cell>
          <cell r="AQ142">
            <v>95.54</v>
          </cell>
          <cell r="AR142">
            <v>0</v>
          </cell>
          <cell r="AS142">
            <v>0</v>
          </cell>
          <cell r="AT142">
            <v>0</v>
          </cell>
          <cell r="AU142">
            <v>0</v>
          </cell>
          <cell r="AW142">
            <v>0</v>
          </cell>
          <cell r="AX142">
            <v>95.54</v>
          </cell>
        </row>
        <row r="143">
          <cell r="A143">
            <v>2554</v>
          </cell>
          <cell r="B143">
            <v>0</v>
          </cell>
          <cell r="C143">
            <v>0</v>
          </cell>
          <cell r="D143">
            <v>4935.46</v>
          </cell>
          <cell r="E143">
            <v>0</v>
          </cell>
          <cell r="F143">
            <v>0</v>
          </cell>
          <cell r="G143">
            <v>0</v>
          </cell>
          <cell r="H143">
            <v>0</v>
          </cell>
          <cell r="I143">
            <v>0</v>
          </cell>
          <cell r="J143">
            <v>0</v>
          </cell>
          <cell r="K143">
            <v>0</v>
          </cell>
          <cell r="L143">
            <v>0</v>
          </cell>
          <cell r="M143">
            <v>0</v>
          </cell>
          <cell r="N143">
            <v>0</v>
          </cell>
          <cell r="O143">
            <v>0</v>
          </cell>
          <cell r="P143">
            <v>1890.52</v>
          </cell>
          <cell r="Q143">
            <v>2639.48</v>
          </cell>
          <cell r="S143">
            <v>9465.4599999999991</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2418.4899999999998</v>
          </cell>
          <cell r="AJ143">
            <v>0</v>
          </cell>
          <cell r="AK143">
            <v>0</v>
          </cell>
          <cell r="AL143">
            <v>0</v>
          </cell>
          <cell r="AM143">
            <v>0</v>
          </cell>
          <cell r="AN143">
            <v>0</v>
          </cell>
          <cell r="AO143">
            <v>0</v>
          </cell>
          <cell r="AQ143">
            <v>2418.4899999999998</v>
          </cell>
          <cell r="AR143">
            <v>0</v>
          </cell>
          <cell r="AS143">
            <v>0</v>
          </cell>
          <cell r="AT143">
            <v>0</v>
          </cell>
          <cell r="AU143">
            <v>0</v>
          </cell>
          <cell r="AW143">
            <v>0</v>
          </cell>
          <cell r="AX143">
            <v>11883.949999999999</v>
          </cell>
        </row>
        <row r="144">
          <cell r="A144">
            <v>2600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Q144">
            <v>0</v>
          </cell>
          <cell r="AR144">
            <v>0</v>
          </cell>
          <cell r="AS144">
            <v>0</v>
          </cell>
          <cell r="AT144">
            <v>0</v>
          </cell>
          <cell r="AU144">
            <v>0</v>
          </cell>
          <cell r="AW144">
            <v>0</v>
          </cell>
          <cell r="AX144">
            <v>0</v>
          </cell>
        </row>
        <row r="145">
          <cell r="A145">
            <v>2601</v>
          </cell>
          <cell r="B145">
            <v>0</v>
          </cell>
          <cell r="C145">
            <v>0</v>
          </cell>
          <cell r="D145">
            <v>2294</v>
          </cell>
          <cell r="E145">
            <v>0</v>
          </cell>
          <cell r="F145">
            <v>0</v>
          </cell>
          <cell r="G145">
            <v>0</v>
          </cell>
          <cell r="H145">
            <v>19405.09</v>
          </cell>
          <cell r="I145">
            <v>0</v>
          </cell>
          <cell r="J145">
            <v>0</v>
          </cell>
          <cell r="K145">
            <v>609.36</v>
          </cell>
          <cell r="L145">
            <v>487.52</v>
          </cell>
          <cell r="M145">
            <v>0</v>
          </cell>
          <cell r="N145">
            <v>0</v>
          </cell>
          <cell r="O145">
            <v>0</v>
          </cell>
          <cell r="P145">
            <v>0</v>
          </cell>
          <cell r="Q145">
            <v>205.49</v>
          </cell>
          <cell r="S145">
            <v>23001.460000000003</v>
          </cell>
          <cell r="T145">
            <v>0</v>
          </cell>
          <cell r="U145">
            <v>0</v>
          </cell>
          <cell r="V145">
            <v>0</v>
          </cell>
          <cell r="W145">
            <v>0</v>
          </cell>
          <cell r="X145">
            <v>557.9</v>
          </cell>
          <cell r="Y145">
            <v>0</v>
          </cell>
          <cell r="Z145">
            <v>14691.67</v>
          </cell>
          <cell r="AA145">
            <v>20511.73</v>
          </cell>
          <cell r="AB145">
            <v>0</v>
          </cell>
          <cell r="AC145">
            <v>10582.21</v>
          </cell>
          <cell r="AD145">
            <v>0</v>
          </cell>
          <cell r="AE145">
            <v>0</v>
          </cell>
          <cell r="AF145">
            <v>0</v>
          </cell>
          <cell r="AG145">
            <v>0</v>
          </cell>
          <cell r="AH145">
            <v>0</v>
          </cell>
          <cell r="AI145">
            <v>0</v>
          </cell>
          <cell r="AJ145">
            <v>0</v>
          </cell>
          <cell r="AK145">
            <v>0</v>
          </cell>
          <cell r="AL145">
            <v>0</v>
          </cell>
          <cell r="AM145">
            <v>0</v>
          </cell>
          <cell r="AN145">
            <v>0</v>
          </cell>
          <cell r="AO145">
            <v>0</v>
          </cell>
          <cell r="AQ145">
            <v>46343.51</v>
          </cell>
          <cell r="AR145">
            <v>0</v>
          </cell>
          <cell r="AS145">
            <v>0</v>
          </cell>
          <cell r="AT145">
            <v>0</v>
          </cell>
          <cell r="AU145">
            <v>0</v>
          </cell>
          <cell r="AW145">
            <v>0</v>
          </cell>
          <cell r="AX145">
            <v>69344.97</v>
          </cell>
        </row>
        <row r="146">
          <cell r="A146">
            <v>2602</v>
          </cell>
          <cell r="B146">
            <v>0</v>
          </cell>
          <cell r="C146">
            <v>0</v>
          </cell>
          <cell r="D146">
            <v>0</v>
          </cell>
          <cell r="E146">
            <v>0</v>
          </cell>
          <cell r="F146">
            <v>2332.4899999999998</v>
          </cell>
          <cell r="G146">
            <v>0</v>
          </cell>
          <cell r="H146">
            <v>11659</v>
          </cell>
          <cell r="I146">
            <v>0</v>
          </cell>
          <cell r="J146">
            <v>0</v>
          </cell>
          <cell r="K146">
            <v>1397.95</v>
          </cell>
          <cell r="L146">
            <v>993.18</v>
          </cell>
          <cell r="M146">
            <v>0</v>
          </cell>
          <cell r="N146">
            <v>0</v>
          </cell>
          <cell r="O146">
            <v>0</v>
          </cell>
          <cell r="P146">
            <v>713.16</v>
          </cell>
          <cell r="Q146">
            <v>949.39</v>
          </cell>
          <cell r="S146">
            <v>18045.170000000002</v>
          </cell>
          <cell r="T146">
            <v>0</v>
          </cell>
          <cell r="U146">
            <v>0</v>
          </cell>
          <cell r="V146">
            <v>0</v>
          </cell>
          <cell r="W146">
            <v>0</v>
          </cell>
          <cell r="X146">
            <v>1568.83</v>
          </cell>
          <cell r="Y146">
            <v>0</v>
          </cell>
          <cell r="Z146">
            <v>1487.87</v>
          </cell>
          <cell r="AA146">
            <v>1278.31</v>
          </cell>
          <cell r="AB146">
            <v>0</v>
          </cell>
          <cell r="AC146">
            <v>2328.13</v>
          </cell>
          <cell r="AD146">
            <v>0</v>
          </cell>
          <cell r="AE146">
            <v>0</v>
          </cell>
          <cell r="AF146">
            <v>0</v>
          </cell>
          <cell r="AG146">
            <v>1389.18</v>
          </cell>
          <cell r="AH146">
            <v>0</v>
          </cell>
          <cell r="AI146">
            <v>1756.74</v>
          </cell>
          <cell r="AJ146">
            <v>55.66</v>
          </cell>
          <cell r="AK146">
            <v>745.78</v>
          </cell>
          <cell r="AL146">
            <v>0</v>
          </cell>
          <cell r="AM146">
            <v>0</v>
          </cell>
          <cell r="AN146">
            <v>0</v>
          </cell>
          <cell r="AO146">
            <v>0</v>
          </cell>
          <cell r="AQ146">
            <v>10610.500000000002</v>
          </cell>
          <cell r="AR146">
            <v>0</v>
          </cell>
          <cell r="AS146">
            <v>0</v>
          </cell>
          <cell r="AT146">
            <v>0</v>
          </cell>
          <cell r="AU146">
            <v>0</v>
          </cell>
          <cell r="AW146">
            <v>0</v>
          </cell>
          <cell r="AX146">
            <v>28655.670000000006</v>
          </cell>
        </row>
        <row r="147">
          <cell r="A147">
            <v>2603</v>
          </cell>
          <cell r="B147">
            <v>0</v>
          </cell>
          <cell r="C147">
            <v>0</v>
          </cell>
          <cell r="D147">
            <v>14558.32</v>
          </cell>
          <cell r="E147">
            <v>408</v>
          </cell>
          <cell r="F147">
            <v>3355.5</v>
          </cell>
          <cell r="G147">
            <v>12312</v>
          </cell>
          <cell r="H147">
            <v>3734</v>
          </cell>
          <cell r="I147">
            <v>0</v>
          </cell>
          <cell r="J147">
            <v>0</v>
          </cell>
          <cell r="K147">
            <v>3436.13</v>
          </cell>
          <cell r="L147">
            <v>2329.5300000000002</v>
          </cell>
          <cell r="M147">
            <v>0</v>
          </cell>
          <cell r="N147">
            <v>0</v>
          </cell>
          <cell r="O147">
            <v>0</v>
          </cell>
          <cell r="P147">
            <v>722.03</v>
          </cell>
          <cell r="Q147">
            <v>2432.15</v>
          </cell>
          <cell r="S147">
            <v>43287.659999999996</v>
          </cell>
          <cell r="T147">
            <v>0</v>
          </cell>
          <cell r="U147">
            <v>0</v>
          </cell>
          <cell r="V147">
            <v>0</v>
          </cell>
          <cell r="W147">
            <v>0</v>
          </cell>
          <cell r="X147">
            <v>580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Q147">
            <v>580</v>
          </cell>
          <cell r="AR147">
            <v>0</v>
          </cell>
          <cell r="AS147">
            <v>0</v>
          </cell>
          <cell r="AT147">
            <v>0</v>
          </cell>
          <cell r="AU147">
            <v>0</v>
          </cell>
          <cell r="AW147">
            <v>0</v>
          </cell>
          <cell r="AX147">
            <v>43867.659999999996</v>
          </cell>
        </row>
        <row r="148">
          <cell r="A148">
            <v>2604</v>
          </cell>
          <cell r="B148">
            <v>0</v>
          </cell>
          <cell r="C148">
            <v>0</v>
          </cell>
          <cell r="D148">
            <v>0</v>
          </cell>
          <cell r="E148">
            <v>1209.31</v>
          </cell>
          <cell r="F148">
            <v>0</v>
          </cell>
          <cell r="G148">
            <v>0</v>
          </cell>
          <cell r="H148">
            <v>0</v>
          </cell>
          <cell r="I148">
            <v>0</v>
          </cell>
          <cell r="J148">
            <v>0</v>
          </cell>
          <cell r="K148">
            <v>0</v>
          </cell>
          <cell r="L148">
            <v>0</v>
          </cell>
          <cell r="M148">
            <v>120</v>
          </cell>
          <cell r="N148">
            <v>0</v>
          </cell>
          <cell r="O148">
            <v>0</v>
          </cell>
          <cell r="P148">
            <v>0</v>
          </cell>
          <cell r="Q148">
            <v>0</v>
          </cell>
          <cell r="S148">
            <v>1329.31</v>
          </cell>
          <cell r="T148">
            <v>0</v>
          </cell>
          <cell r="U148">
            <v>0</v>
          </cell>
          <cell r="V148">
            <v>0</v>
          </cell>
          <cell r="W148">
            <v>0</v>
          </cell>
          <cell r="X148">
            <v>1667.75</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Q148">
            <v>1667.75</v>
          </cell>
          <cell r="AR148">
            <v>0</v>
          </cell>
          <cell r="AS148">
            <v>0</v>
          </cell>
          <cell r="AT148">
            <v>0</v>
          </cell>
          <cell r="AU148">
            <v>0</v>
          </cell>
          <cell r="AW148">
            <v>0</v>
          </cell>
          <cell r="AX148">
            <v>2997.06</v>
          </cell>
        </row>
        <row r="149">
          <cell r="A149">
            <v>2605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Q149">
            <v>0</v>
          </cell>
          <cell r="AR149">
            <v>0</v>
          </cell>
          <cell r="AS149">
            <v>0</v>
          </cell>
          <cell r="AT149">
            <v>0</v>
          </cell>
          <cell r="AU149">
            <v>0</v>
          </cell>
          <cell r="AW149">
            <v>0</v>
          </cell>
          <cell r="AX149">
            <v>0</v>
          </cell>
        </row>
        <row r="150">
          <cell r="A150">
            <v>2606</v>
          </cell>
          <cell r="B150">
            <v>0</v>
          </cell>
          <cell r="C150">
            <v>0</v>
          </cell>
          <cell r="D150">
            <v>0</v>
          </cell>
          <cell r="E150">
            <v>0</v>
          </cell>
          <cell r="F150">
            <v>3230</v>
          </cell>
          <cell r="G150">
            <v>0</v>
          </cell>
          <cell r="H150">
            <v>0</v>
          </cell>
          <cell r="I150">
            <v>2400</v>
          </cell>
          <cell r="J150">
            <v>0</v>
          </cell>
          <cell r="K150">
            <v>683.25</v>
          </cell>
          <cell r="L150">
            <v>141.75</v>
          </cell>
          <cell r="M150">
            <v>0</v>
          </cell>
          <cell r="N150">
            <v>0</v>
          </cell>
          <cell r="O150">
            <v>0</v>
          </cell>
          <cell r="P150">
            <v>605</v>
          </cell>
          <cell r="Q150">
            <v>862.5</v>
          </cell>
          <cell r="S150">
            <v>7922.5</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3741.22</v>
          </cell>
          <cell r="AJ150">
            <v>211.5</v>
          </cell>
          <cell r="AK150">
            <v>82.66</v>
          </cell>
          <cell r="AL150">
            <v>0</v>
          </cell>
          <cell r="AM150">
            <v>0</v>
          </cell>
          <cell r="AN150">
            <v>0</v>
          </cell>
          <cell r="AO150">
            <v>0</v>
          </cell>
          <cell r="AQ150">
            <v>4035.3799999999997</v>
          </cell>
          <cell r="AR150">
            <v>0</v>
          </cell>
          <cell r="AS150">
            <v>0</v>
          </cell>
          <cell r="AT150">
            <v>0</v>
          </cell>
          <cell r="AU150">
            <v>0</v>
          </cell>
          <cell r="AW150">
            <v>0</v>
          </cell>
          <cell r="AX150">
            <v>11957.88</v>
          </cell>
        </row>
        <row r="151">
          <cell r="A151">
            <v>2607</v>
          </cell>
          <cell r="B151">
            <v>0</v>
          </cell>
          <cell r="C151">
            <v>0</v>
          </cell>
          <cell r="D151">
            <v>22153.48</v>
          </cell>
          <cell r="E151">
            <v>7329</v>
          </cell>
          <cell r="F151">
            <v>8785</v>
          </cell>
          <cell r="G151">
            <v>3453.19</v>
          </cell>
          <cell r="H151">
            <v>-2877.46</v>
          </cell>
          <cell r="I151">
            <v>747</v>
          </cell>
          <cell r="J151">
            <v>0</v>
          </cell>
          <cell r="K151">
            <v>17247.150000000001</v>
          </cell>
          <cell r="L151">
            <v>7731.97</v>
          </cell>
          <cell r="M151">
            <v>336.96</v>
          </cell>
          <cell r="N151">
            <v>0</v>
          </cell>
          <cell r="O151">
            <v>0</v>
          </cell>
          <cell r="P151">
            <v>5174.49</v>
          </cell>
          <cell r="Q151">
            <v>7558.65</v>
          </cell>
          <cell r="S151">
            <v>77639.429999999993</v>
          </cell>
          <cell r="T151">
            <v>0</v>
          </cell>
          <cell r="U151">
            <v>0</v>
          </cell>
          <cell r="V151">
            <v>0</v>
          </cell>
          <cell r="W151">
            <v>0</v>
          </cell>
          <cell r="X151">
            <v>2956.57</v>
          </cell>
          <cell r="Y151">
            <v>0</v>
          </cell>
          <cell r="Z151">
            <v>0</v>
          </cell>
          <cell r="AA151">
            <v>0</v>
          </cell>
          <cell r="AB151">
            <v>0</v>
          </cell>
          <cell r="AC151">
            <v>0</v>
          </cell>
          <cell r="AD151">
            <v>0</v>
          </cell>
          <cell r="AE151">
            <v>5838.03</v>
          </cell>
          <cell r="AF151">
            <v>0</v>
          </cell>
          <cell r="AG151">
            <v>180</v>
          </cell>
          <cell r="AH151">
            <v>0</v>
          </cell>
          <cell r="AI151">
            <v>0</v>
          </cell>
          <cell r="AJ151">
            <v>0</v>
          </cell>
          <cell r="AK151">
            <v>0</v>
          </cell>
          <cell r="AL151">
            <v>0</v>
          </cell>
          <cell r="AM151">
            <v>0</v>
          </cell>
          <cell r="AN151">
            <v>0</v>
          </cell>
          <cell r="AO151">
            <v>0</v>
          </cell>
          <cell r="AQ151">
            <v>8974.6</v>
          </cell>
          <cell r="AR151">
            <v>0</v>
          </cell>
          <cell r="AS151">
            <v>0</v>
          </cell>
          <cell r="AT151">
            <v>0</v>
          </cell>
          <cell r="AU151">
            <v>0</v>
          </cell>
          <cell r="AW151">
            <v>0</v>
          </cell>
          <cell r="AX151">
            <v>86614.03</v>
          </cell>
        </row>
        <row r="152">
          <cell r="A152">
            <v>2609</v>
          </cell>
          <cell r="B152">
            <v>0</v>
          </cell>
          <cell r="C152">
            <v>0</v>
          </cell>
          <cell r="D152">
            <v>0</v>
          </cell>
          <cell r="E152">
            <v>0</v>
          </cell>
          <cell r="F152">
            <v>0</v>
          </cell>
          <cell r="G152">
            <v>0</v>
          </cell>
          <cell r="H152">
            <v>0</v>
          </cell>
          <cell r="I152">
            <v>0</v>
          </cell>
          <cell r="J152">
            <v>0</v>
          </cell>
          <cell r="K152">
            <v>1449.5</v>
          </cell>
          <cell r="L152">
            <v>464.8</v>
          </cell>
          <cell r="M152">
            <v>0</v>
          </cell>
          <cell r="N152">
            <v>0</v>
          </cell>
          <cell r="O152">
            <v>0</v>
          </cell>
          <cell r="P152">
            <v>0</v>
          </cell>
          <cell r="Q152">
            <v>0</v>
          </cell>
          <cell r="S152">
            <v>1914.3</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Q152">
            <v>0</v>
          </cell>
          <cell r="AR152">
            <v>0</v>
          </cell>
          <cell r="AS152">
            <v>0</v>
          </cell>
          <cell r="AT152">
            <v>0</v>
          </cell>
          <cell r="AU152">
            <v>0</v>
          </cell>
          <cell r="AW152">
            <v>0</v>
          </cell>
          <cell r="AX152">
            <v>1914.3</v>
          </cell>
        </row>
        <row r="153">
          <cell r="A153">
            <v>2620</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Q153">
            <v>0</v>
          </cell>
          <cell r="AR153">
            <v>0</v>
          </cell>
          <cell r="AS153">
            <v>0</v>
          </cell>
          <cell r="AT153">
            <v>0</v>
          </cell>
          <cell r="AU153">
            <v>0</v>
          </cell>
          <cell r="AW153">
            <v>0</v>
          </cell>
          <cell r="AX153">
            <v>0</v>
          </cell>
        </row>
        <row r="154">
          <cell r="A154">
            <v>2621</v>
          </cell>
          <cell r="B154">
            <v>0</v>
          </cell>
          <cell r="C154">
            <v>0</v>
          </cell>
          <cell r="D154">
            <v>4264</v>
          </cell>
          <cell r="E154">
            <v>2061.33</v>
          </cell>
          <cell r="F154">
            <v>4095.57</v>
          </cell>
          <cell r="G154">
            <v>6669.83</v>
          </cell>
          <cell r="H154">
            <v>14290.66</v>
          </cell>
          <cell r="I154">
            <v>4216.72</v>
          </cell>
          <cell r="J154">
            <v>0</v>
          </cell>
          <cell r="K154">
            <v>2645.03</v>
          </cell>
          <cell r="L154">
            <v>1935.44</v>
          </cell>
          <cell r="M154">
            <v>73.39</v>
          </cell>
          <cell r="N154">
            <v>0</v>
          </cell>
          <cell r="O154">
            <v>0</v>
          </cell>
          <cell r="P154">
            <v>1131.67</v>
          </cell>
          <cell r="Q154">
            <v>1363.34</v>
          </cell>
          <cell r="S154">
            <v>42746.979999999996</v>
          </cell>
          <cell r="T154">
            <v>0</v>
          </cell>
          <cell r="U154">
            <v>0</v>
          </cell>
          <cell r="V154">
            <v>0</v>
          </cell>
          <cell r="W154">
            <v>0</v>
          </cell>
          <cell r="X154">
            <v>2259.2399999999998</v>
          </cell>
          <cell r="Y154">
            <v>0</v>
          </cell>
          <cell r="Z154">
            <v>4284.68</v>
          </cell>
          <cell r="AA154">
            <v>4284.68</v>
          </cell>
          <cell r="AB154">
            <v>0</v>
          </cell>
          <cell r="AC154">
            <v>2448.4</v>
          </cell>
          <cell r="AD154">
            <v>0</v>
          </cell>
          <cell r="AE154">
            <v>2616</v>
          </cell>
          <cell r="AF154">
            <v>0</v>
          </cell>
          <cell r="AG154">
            <v>4118.22</v>
          </cell>
          <cell r="AH154">
            <v>0</v>
          </cell>
          <cell r="AI154">
            <v>8487.24</v>
          </cell>
          <cell r="AJ154">
            <v>2082.39</v>
          </cell>
          <cell r="AK154">
            <v>258.48</v>
          </cell>
          <cell r="AL154">
            <v>0</v>
          </cell>
          <cell r="AM154">
            <v>0</v>
          </cell>
          <cell r="AN154">
            <v>0</v>
          </cell>
          <cell r="AO154">
            <v>0</v>
          </cell>
          <cell r="AQ154">
            <v>30839.329999999998</v>
          </cell>
          <cell r="AR154">
            <v>0</v>
          </cell>
          <cell r="AS154">
            <v>0</v>
          </cell>
          <cell r="AT154">
            <v>0</v>
          </cell>
          <cell r="AU154">
            <v>0</v>
          </cell>
          <cell r="AW154">
            <v>0</v>
          </cell>
          <cell r="AX154">
            <v>73586.31</v>
          </cell>
        </row>
        <row r="155">
          <cell r="A155">
            <v>2622</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Q155">
            <v>0</v>
          </cell>
          <cell r="AR155">
            <v>0</v>
          </cell>
          <cell r="AS155">
            <v>0</v>
          </cell>
          <cell r="AT155">
            <v>0</v>
          </cell>
          <cell r="AU155">
            <v>0</v>
          </cell>
          <cell r="AW155">
            <v>0</v>
          </cell>
          <cell r="AX155">
            <v>0</v>
          </cell>
        </row>
        <row r="156">
          <cell r="A156">
            <v>2623</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Q156">
            <v>0</v>
          </cell>
          <cell r="AR156">
            <v>0</v>
          </cell>
          <cell r="AS156">
            <v>0</v>
          </cell>
          <cell r="AT156">
            <v>0</v>
          </cell>
          <cell r="AU156">
            <v>0</v>
          </cell>
          <cell r="AW156">
            <v>0</v>
          </cell>
          <cell r="AX156">
            <v>0</v>
          </cell>
        </row>
        <row r="157">
          <cell r="A157">
            <v>2624</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S157">
            <v>0</v>
          </cell>
          <cell r="T157">
            <v>0</v>
          </cell>
          <cell r="U157">
            <v>0</v>
          </cell>
          <cell r="V157">
            <v>0</v>
          </cell>
          <cell r="W157">
            <v>0</v>
          </cell>
          <cell r="X157">
            <v>2748.5</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Q157">
            <v>2748.5</v>
          </cell>
          <cell r="AR157">
            <v>0</v>
          </cell>
          <cell r="AS157">
            <v>0</v>
          </cell>
          <cell r="AT157">
            <v>0</v>
          </cell>
          <cell r="AU157">
            <v>0</v>
          </cell>
          <cell r="AW157">
            <v>0</v>
          </cell>
          <cell r="AX157">
            <v>2748.5</v>
          </cell>
        </row>
        <row r="158">
          <cell r="A158">
            <v>2625</v>
          </cell>
          <cell r="B158">
            <v>0</v>
          </cell>
          <cell r="C158">
            <v>0</v>
          </cell>
          <cell r="D158">
            <v>2250.59</v>
          </cell>
          <cell r="E158">
            <v>0</v>
          </cell>
          <cell r="F158">
            <v>0</v>
          </cell>
          <cell r="G158">
            <v>2440.13</v>
          </cell>
          <cell r="H158">
            <v>181.67</v>
          </cell>
          <cell r="I158">
            <v>3155</v>
          </cell>
          <cell r="J158">
            <v>0</v>
          </cell>
          <cell r="K158">
            <v>0</v>
          </cell>
          <cell r="L158">
            <v>0</v>
          </cell>
          <cell r="M158">
            <v>358.04</v>
          </cell>
          <cell r="N158">
            <v>0</v>
          </cell>
          <cell r="O158">
            <v>0</v>
          </cell>
          <cell r="P158">
            <v>1099.93</v>
          </cell>
          <cell r="Q158">
            <v>1458.33</v>
          </cell>
          <cell r="S158">
            <v>10943.69</v>
          </cell>
          <cell r="T158">
            <v>0</v>
          </cell>
          <cell r="U158">
            <v>0</v>
          </cell>
          <cell r="V158">
            <v>0</v>
          </cell>
          <cell r="W158">
            <v>0</v>
          </cell>
          <cell r="X158">
            <v>547.64</v>
          </cell>
          <cell r="Y158">
            <v>0</v>
          </cell>
          <cell r="Z158">
            <v>0</v>
          </cell>
          <cell r="AA158">
            <v>0</v>
          </cell>
          <cell r="AB158">
            <v>0</v>
          </cell>
          <cell r="AC158">
            <v>0</v>
          </cell>
          <cell r="AD158">
            <v>0</v>
          </cell>
          <cell r="AE158">
            <v>0</v>
          </cell>
          <cell r="AF158">
            <v>0</v>
          </cell>
          <cell r="AG158">
            <v>639.67999999999995</v>
          </cell>
          <cell r="AH158">
            <v>0</v>
          </cell>
          <cell r="AI158">
            <v>0</v>
          </cell>
          <cell r="AJ158">
            <v>0</v>
          </cell>
          <cell r="AK158">
            <v>0</v>
          </cell>
          <cell r="AL158">
            <v>0</v>
          </cell>
          <cell r="AM158">
            <v>0</v>
          </cell>
          <cell r="AN158">
            <v>0</v>
          </cell>
          <cell r="AO158">
            <v>0</v>
          </cell>
          <cell r="AQ158">
            <v>1187.32</v>
          </cell>
          <cell r="AR158">
            <v>0</v>
          </cell>
          <cell r="AS158">
            <v>0</v>
          </cell>
          <cell r="AT158">
            <v>0</v>
          </cell>
          <cell r="AU158">
            <v>0</v>
          </cell>
          <cell r="AW158">
            <v>0</v>
          </cell>
          <cell r="AX158">
            <v>12131.01</v>
          </cell>
        </row>
        <row r="159">
          <cell r="A159">
            <v>2626</v>
          </cell>
          <cell r="B159">
            <v>0</v>
          </cell>
          <cell r="C159">
            <v>0</v>
          </cell>
          <cell r="D159">
            <v>0</v>
          </cell>
          <cell r="E159">
            <v>0</v>
          </cell>
          <cell r="F159">
            <v>-480</v>
          </cell>
          <cell r="G159">
            <v>860</v>
          </cell>
          <cell r="H159">
            <v>0</v>
          </cell>
          <cell r="I159">
            <v>0</v>
          </cell>
          <cell r="J159">
            <v>0</v>
          </cell>
          <cell r="K159">
            <v>0</v>
          </cell>
          <cell r="L159">
            <v>0</v>
          </cell>
          <cell r="M159">
            <v>0</v>
          </cell>
          <cell r="N159">
            <v>0</v>
          </cell>
          <cell r="O159">
            <v>0</v>
          </cell>
          <cell r="P159">
            <v>0</v>
          </cell>
          <cell r="Q159">
            <v>0</v>
          </cell>
          <cell r="S159">
            <v>380</v>
          </cell>
          <cell r="T159">
            <v>0</v>
          </cell>
          <cell r="U159">
            <v>0</v>
          </cell>
          <cell r="V159">
            <v>0</v>
          </cell>
          <cell r="W159">
            <v>0</v>
          </cell>
          <cell r="X159">
            <v>327.75</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Q159">
            <v>327.75</v>
          </cell>
          <cell r="AR159">
            <v>0</v>
          </cell>
          <cell r="AS159">
            <v>0</v>
          </cell>
          <cell r="AT159">
            <v>0</v>
          </cell>
          <cell r="AU159">
            <v>0</v>
          </cell>
          <cell r="AW159">
            <v>0</v>
          </cell>
          <cell r="AX159">
            <v>707.75</v>
          </cell>
        </row>
        <row r="160">
          <cell r="A160">
            <v>2627</v>
          </cell>
          <cell r="B160">
            <v>0</v>
          </cell>
          <cell r="C160">
            <v>0</v>
          </cell>
          <cell r="D160">
            <v>1575</v>
          </cell>
          <cell r="E160">
            <v>0</v>
          </cell>
          <cell r="F160">
            <v>0</v>
          </cell>
          <cell r="G160">
            <v>0</v>
          </cell>
          <cell r="H160">
            <v>0</v>
          </cell>
          <cell r="I160">
            <v>0</v>
          </cell>
          <cell r="J160">
            <v>0</v>
          </cell>
          <cell r="K160">
            <v>525</v>
          </cell>
          <cell r="L160">
            <v>131.25</v>
          </cell>
          <cell r="M160">
            <v>0</v>
          </cell>
          <cell r="N160">
            <v>0</v>
          </cell>
          <cell r="O160">
            <v>0</v>
          </cell>
          <cell r="P160">
            <v>0</v>
          </cell>
          <cell r="Q160">
            <v>262.5</v>
          </cell>
          <cell r="S160">
            <v>2493.75</v>
          </cell>
          <cell r="T160">
            <v>0</v>
          </cell>
          <cell r="U160">
            <v>0</v>
          </cell>
          <cell r="V160">
            <v>0</v>
          </cell>
          <cell r="W160">
            <v>0</v>
          </cell>
          <cell r="X160">
            <v>0</v>
          </cell>
          <cell r="Y160">
            <v>0</v>
          </cell>
          <cell r="Z160">
            <v>694.98</v>
          </cell>
          <cell r="AA160">
            <v>1482.08</v>
          </cell>
          <cell r="AB160">
            <v>0</v>
          </cell>
          <cell r="AC160">
            <v>789.45</v>
          </cell>
          <cell r="AD160">
            <v>0</v>
          </cell>
          <cell r="AE160">
            <v>0</v>
          </cell>
          <cell r="AF160">
            <v>0</v>
          </cell>
          <cell r="AG160">
            <v>0</v>
          </cell>
          <cell r="AH160">
            <v>0</v>
          </cell>
          <cell r="AI160">
            <v>0</v>
          </cell>
          <cell r="AJ160">
            <v>0</v>
          </cell>
          <cell r="AK160">
            <v>0</v>
          </cell>
          <cell r="AL160">
            <v>0</v>
          </cell>
          <cell r="AM160">
            <v>0</v>
          </cell>
          <cell r="AN160">
            <v>0</v>
          </cell>
          <cell r="AO160">
            <v>0</v>
          </cell>
          <cell r="AQ160">
            <v>2966.51</v>
          </cell>
          <cell r="AR160">
            <v>0</v>
          </cell>
          <cell r="AS160">
            <v>0</v>
          </cell>
          <cell r="AT160">
            <v>0</v>
          </cell>
          <cell r="AU160">
            <v>0</v>
          </cell>
          <cell r="AW160">
            <v>0</v>
          </cell>
          <cell r="AX160">
            <v>5460.26</v>
          </cell>
        </row>
        <row r="161">
          <cell r="A161">
            <v>2628</v>
          </cell>
          <cell r="B161">
            <v>0</v>
          </cell>
          <cell r="C161">
            <v>0</v>
          </cell>
          <cell r="D161">
            <v>5344</v>
          </cell>
          <cell r="E161">
            <v>6600</v>
          </cell>
          <cell r="F161">
            <v>4482.2299999999996</v>
          </cell>
          <cell r="G161">
            <v>1140.5</v>
          </cell>
          <cell r="H161">
            <v>2388.5100000000002</v>
          </cell>
          <cell r="I161">
            <v>3680</v>
          </cell>
          <cell r="J161">
            <v>0</v>
          </cell>
          <cell r="K161">
            <v>5026.67</v>
          </cell>
          <cell r="L161">
            <v>562.5</v>
          </cell>
          <cell r="M161">
            <v>0</v>
          </cell>
          <cell r="N161">
            <v>0</v>
          </cell>
          <cell r="O161">
            <v>0</v>
          </cell>
          <cell r="P161">
            <v>4334.25</v>
          </cell>
          <cell r="Q161">
            <v>4628.75</v>
          </cell>
          <cell r="S161">
            <v>38187.409999999996</v>
          </cell>
          <cell r="T161">
            <v>0</v>
          </cell>
          <cell r="U161">
            <v>0</v>
          </cell>
          <cell r="V161">
            <v>0</v>
          </cell>
          <cell r="W161">
            <v>0</v>
          </cell>
          <cell r="X161">
            <v>702</v>
          </cell>
          <cell r="Y161">
            <v>0</v>
          </cell>
          <cell r="Z161">
            <v>0</v>
          </cell>
          <cell r="AA161">
            <v>0</v>
          </cell>
          <cell r="AB161">
            <v>0</v>
          </cell>
          <cell r="AC161">
            <v>0</v>
          </cell>
          <cell r="AD161">
            <v>0</v>
          </cell>
          <cell r="AE161">
            <v>1480</v>
          </cell>
          <cell r="AF161">
            <v>0</v>
          </cell>
          <cell r="AG161">
            <v>742.02</v>
          </cell>
          <cell r="AH161">
            <v>0</v>
          </cell>
          <cell r="AI161">
            <v>0</v>
          </cell>
          <cell r="AJ161">
            <v>0</v>
          </cell>
          <cell r="AK161">
            <v>0</v>
          </cell>
          <cell r="AL161">
            <v>0</v>
          </cell>
          <cell r="AM161">
            <v>0</v>
          </cell>
          <cell r="AN161">
            <v>0</v>
          </cell>
          <cell r="AO161">
            <v>0</v>
          </cell>
          <cell r="AQ161">
            <v>2924.02</v>
          </cell>
          <cell r="AR161">
            <v>0</v>
          </cell>
          <cell r="AS161">
            <v>0</v>
          </cell>
          <cell r="AT161">
            <v>0</v>
          </cell>
          <cell r="AU161">
            <v>0</v>
          </cell>
          <cell r="AW161">
            <v>0</v>
          </cell>
          <cell r="AX161">
            <v>41111.429999999993</v>
          </cell>
        </row>
        <row r="162">
          <cell r="A162">
            <v>2629</v>
          </cell>
          <cell r="B162">
            <v>0</v>
          </cell>
          <cell r="C162">
            <v>0</v>
          </cell>
          <cell r="D162">
            <v>360</v>
          </cell>
          <cell r="E162">
            <v>0</v>
          </cell>
          <cell r="F162">
            <v>0</v>
          </cell>
          <cell r="G162">
            <v>0</v>
          </cell>
          <cell r="H162">
            <v>0</v>
          </cell>
          <cell r="I162">
            <v>0</v>
          </cell>
          <cell r="J162">
            <v>0</v>
          </cell>
          <cell r="K162">
            <v>1250</v>
          </cell>
          <cell r="L162">
            <v>1220</v>
          </cell>
          <cell r="M162">
            <v>0</v>
          </cell>
          <cell r="N162">
            <v>0</v>
          </cell>
          <cell r="O162">
            <v>0</v>
          </cell>
          <cell r="P162">
            <v>0</v>
          </cell>
          <cell r="Q162">
            <v>0</v>
          </cell>
          <cell r="S162">
            <v>2830</v>
          </cell>
          <cell r="T162">
            <v>0</v>
          </cell>
          <cell r="U162">
            <v>0</v>
          </cell>
          <cell r="V162">
            <v>0</v>
          </cell>
          <cell r="W162">
            <v>0</v>
          </cell>
          <cell r="X162">
            <v>1693</v>
          </cell>
          <cell r="Y162">
            <v>0</v>
          </cell>
          <cell r="Z162">
            <v>0</v>
          </cell>
          <cell r="AA162">
            <v>0</v>
          </cell>
          <cell r="AB162">
            <v>0</v>
          </cell>
          <cell r="AC162">
            <v>0</v>
          </cell>
          <cell r="AD162">
            <v>0</v>
          </cell>
          <cell r="AE162">
            <v>0</v>
          </cell>
          <cell r="AF162">
            <v>0</v>
          </cell>
          <cell r="AG162">
            <v>0</v>
          </cell>
          <cell r="AH162">
            <v>0</v>
          </cell>
          <cell r="AI162">
            <v>-396.86</v>
          </cell>
          <cell r="AJ162">
            <v>225</v>
          </cell>
          <cell r="AK162">
            <v>191.85</v>
          </cell>
          <cell r="AL162">
            <v>0</v>
          </cell>
          <cell r="AM162">
            <v>0</v>
          </cell>
          <cell r="AN162">
            <v>0</v>
          </cell>
          <cell r="AO162">
            <v>0</v>
          </cell>
          <cell r="AQ162">
            <v>1712.9899999999998</v>
          </cell>
          <cell r="AR162">
            <v>0</v>
          </cell>
          <cell r="AS162">
            <v>0</v>
          </cell>
          <cell r="AT162">
            <v>0</v>
          </cell>
          <cell r="AU162">
            <v>0</v>
          </cell>
          <cell r="AW162">
            <v>0</v>
          </cell>
          <cell r="AX162">
            <v>4542.99</v>
          </cell>
        </row>
        <row r="163">
          <cell r="A163">
            <v>2630</v>
          </cell>
          <cell r="B163">
            <v>0</v>
          </cell>
          <cell r="C163">
            <v>0</v>
          </cell>
          <cell r="D163">
            <v>1303.67</v>
          </cell>
          <cell r="E163">
            <v>150</v>
          </cell>
          <cell r="F163">
            <v>5754</v>
          </cell>
          <cell r="G163">
            <v>3435.5</v>
          </cell>
          <cell r="H163">
            <v>-3345</v>
          </cell>
          <cell r="I163">
            <v>0</v>
          </cell>
          <cell r="J163">
            <v>0</v>
          </cell>
          <cell r="K163">
            <v>3872.46</v>
          </cell>
          <cell r="L163">
            <v>690.23</v>
          </cell>
          <cell r="M163">
            <v>454.72</v>
          </cell>
          <cell r="N163">
            <v>0</v>
          </cell>
          <cell r="O163">
            <v>0</v>
          </cell>
          <cell r="P163">
            <v>4785.3999999999996</v>
          </cell>
          <cell r="Q163">
            <v>4909.3500000000004</v>
          </cell>
          <cell r="S163">
            <v>22010.33</v>
          </cell>
          <cell r="T163">
            <v>0</v>
          </cell>
          <cell r="U163">
            <v>0</v>
          </cell>
          <cell r="V163">
            <v>0</v>
          </cell>
          <cell r="W163">
            <v>0</v>
          </cell>
          <cell r="X163">
            <v>952.14</v>
          </cell>
          <cell r="Y163">
            <v>0</v>
          </cell>
          <cell r="Z163">
            <v>5189.5200000000004</v>
          </cell>
          <cell r="AA163">
            <v>8146.36</v>
          </cell>
          <cell r="AB163">
            <v>0</v>
          </cell>
          <cell r="AC163">
            <v>2621.08</v>
          </cell>
          <cell r="AD163">
            <v>0</v>
          </cell>
          <cell r="AE163">
            <v>-4526</v>
          </cell>
          <cell r="AF163">
            <v>0</v>
          </cell>
          <cell r="AG163">
            <v>5460</v>
          </cell>
          <cell r="AH163">
            <v>0</v>
          </cell>
          <cell r="AI163">
            <v>6535.69</v>
          </cell>
          <cell r="AJ163">
            <v>2828.27</v>
          </cell>
          <cell r="AK163">
            <v>67.849999999999994</v>
          </cell>
          <cell r="AL163">
            <v>0</v>
          </cell>
          <cell r="AM163">
            <v>0</v>
          </cell>
          <cell r="AN163">
            <v>0</v>
          </cell>
          <cell r="AO163">
            <v>0</v>
          </cell>
          <cell r="AQ163">
            <v>27274.909999999996</v>
          </cell>
          <cell r="AR163">
            <v>0</v>
          </cell>
          <cell r="AS163">
            <v>0</v>
          </cell>
          <cell r="AT163">
            <v>0</v>
          </cell>
          <cell r="AU163">
            <v>0</v>
          </cell>
          <cell r="AW163">
            <v>0</v>
          </cell>
          <cell r="AX163">
            <v>49285.24</v>
          </cell>
        </row>
        <row r="164">
          <cell r="A164">
            <v>2631</v>
          </cell>
          <cell r="B164">
            <v>0</v>
          </cell>
          <cell r="C164">
            <v>0</v>
          </cell>
          <cell r="D164">
            <v>0</v>
          </cell>
          <cell r="E164">
            <v>252.41</v>
          </cell>
          <cell r="F164">
            <v>675.47</v>
          </cell>
          <cell r="G164">
            <v>38.81</v>
          </cell>
          <cell r="H164">
            <v>368.6</v>
          </cell>
          <cell r="I164">
            <v>260.54000000000002</v>
          </cell>
          <cell r="J164">
            <v>0</v>
          </cell>
          <cell r="K164">
            <v>0</v>
          </cell>
          <cell r="L164">
            <v>0</v>
          </cell>
          <cell r="M164">
            <v>0</v>
          </cell>
          <cell r="N164">
            <v>0</v>
          </cell>
          <cell r="O164">
            <v>0</v>
          </cell>
          <cell r="P164">
            <v>58.22</v>
          </cell>
          <cell r="Q164">
            <v>58.45</v>
          </cell>
          <cell r="S164">
            <v>1712.5</v>
          </cell>
          <cell r="T164">
            <v>0</v>
          </cell>
          <cell r="U164">
            <v>0</v>
          </cell>
          <cell r="V164">
            <v>0</v>
          </cell>
          <cell r="W164">
            <v>0</v>
          </cell>
          <cell r="X164">
            <v>63.15</v>
          </cell>
          <cell r="Y164">
            <v>0</v>
          </cell>
          <cell r="Z164">
            <v>0</v>
          </cell>
          <cell r="AA164">
            <v>0</v>
          </cell>
          <cell r="AB164">
            <v>0</v>
          </cell>
          <cell r="AC164">
            <v>0</v>
          </cell>
          <cell r="AD164">
            <v>0</v>
          </cell>
          <cell r="AE164">
            <v>374.17</v>
          </cell>
          <cell r="AF164">
            <v>0</v>
          </cell>
          <cell r="AG164">
            <v>706.19</v>
          </cell>
          <cell r="AH164">
            <v>0</v>
          </cell>
          <cell r="AI164">
            <v>0</v>
          </cell>
          <cell r="AJ164">
            <v>0</v>
          </cell>
          <cell r="AK164">
            <v>0</v>
          </cell>
          <cell r="AL164">
            <v>0</v>
          </cell>
          <cell r="AM164">
            <v>0</v>
          </cell>
          <cell r="AN164">
            <v>0</v>
          </cell>
          <cell r="AO164">
            <v>0</v>
          </cell>
          <cell r="AQ164">
            <v>1143.51</v>
          </cell>
          <cell r="AR164">
            <v>0</v>
          </cell>
          <cell r="AS164">
            <v>0</v>
          </cell>
          <cell r="AT164">
            <v>0</v>
          </cell>
          <cell r="AU164">
            <v>0</v>
          </cell>
          <cell r="AW164">
            <v>0</v>
          </cell>
          <cell r="AX164">
            <v>2856.01</v>
          </cell>
        </row>
        <row r="165">
          <cell r="A165">
            <v>2632</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Q165">
            <v>0</v>
          </cell>
          <cell r="AR165">
            <v>0</v>
          </cell>
          <cell r="AS165">
            <v>0</v>
          </cell>
          <cell r="AT165">
            <v>0</v>
          </cell>
          <cell r="AU165">
            <v>0</v>
          </cell>
          <cell r="AW165">
            <v>0</v>
          </cell>
          <cell r="AX165">
            <v>0</v>
          </cell>
        </row>
        <row r="166">
          <cell r="A166">
            <v>2640</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Q166">
            <v>0</v>
          </cell>
          <cell r="AR166">
            <v>0</v>
          </cell>
          <cell r="AS166">
            <v>0</v>
          </cell>
          <cell r="AT166">
            <v>0</v>
          </cell>
          <cell r="AU166">
            <v>0</v>
          </cell>
          <cell r="AW166">
            <v>0</v>
          </cell>
          <cell r="AX166">
            <v>0</v>
          </cell>
        </row>
        <row r="167">
          <cell r="A167">
            <v>2641</v>
          </cell>
          <cell r="B167">
            <v>0</v>
          </cell>
          <cell r="C167">
            <v>0</v>
          </cell>
          <cell r="D167">
            <v>8503</v>
          </cell>
          <cell r="E167">
            <v>-2167</v>
          </cell>
          <cell r="F167">
            <v>20833.330000000002</v>
          </cell>
          <cell r="G167">
            <v>8700</v>
          </cell>
          <cell r="H167">
            <v>20173.439999999999</v>
          </cell>
          <cell r="I167">
            <v>0</v>
          </cell>
          <cell r="J167">
            <v>0</v>
          </cell>
          <cell r="K167">
            <v>13148.5</v>
          </cell>
          <cell r="L167">
            <v>12334</v>
          </cell>
          <cell r="M167">
            <v>1092</v>
          </cell>
          <cell r="N167">
            <v>0</v>
          </cell>
          <cell r="O167">
            <v>0</v>
          </cell>
          <cell r="P167">
            <v>4004</v>
          </cell>
          <cell r="Q167">
            <v>3470</v>
          </cell>
          <cell r="S167">
            <v>90091.27</v>
          </cell>
          <cell r="T167">
            <v>0</v>
          </cell>
          <cell r="U167">
            <v>0</v>
          </cell>
          <cell r="V167">
            <v>0</v>
          </cell>
          <cell r="W167">
            <v>0</v>
          </cell>
          <cell r="X167">
            <v>4691.3900000000003</v>
          </cell>
          <cell r="Y167">
            <v>0</v>
          </cell>
          <cell r="Z167">
            <v>16033.28</v>
          </cell>
          <cell r="AA167">
            <v>16033.24</v>
          </cell>
          <cell r="AB167">
            <v>0</v>
          </cell>
          <cell r="AC167">
            <v>18509.7</v>
          </cell>
          <cell r="AD167">
            <v>0</v>
          </cell>
          <cell r="AE167">
            <v>7556.67</v>
          </cell>
          <cell r="AF167">
            <v>0</v>
          </cell>
          <cell r="AG167">
            <v>5043.12</v>
          </cell>
          <cell r="AH167">
            <v>0</v>
          </cell>
          <cell r="AI167">
            <v>38380.92</v>
          </cell>
          <cell r="AJ167">
            <v>9969.08</v>
          </cell>
          <cell r="AK167">
            <v>1495.39</v>
          </cell>
          <cell r="AL167">
            <v>0</v>
          </cell>
          <cell r="AM167">
            <v>0</v>
          </cell>
          <cell r="AN167">
            <v>0</v>
          </cell>
          <cell r="AO167">
            <v>0</v>
          </cell>
          <cell r="AQ167">
            <v>117712.79</v>
          </cell>
          <cell r="AR167">
            <v>0</v>
          </cell>
          <cell r="AS167">
            <v>0</v>
          </cell>
          <cell r="AT167">
            <v>0</v>
          </cell>
          <cell r="AU167">
            <v>0</v>
          </cell>
          <cell r="AW167">
            <v>0</v>
          </cell>
          <cell r="AX167">
            <v>207804.06</v>
          </cell>
        </row>
        <row r="168">
          <cell r="A168">
            <v>2642</v>
          </cell>
          <cell r="B168">
            <v>0</v>
          </cell>
          <cell r="C168">
            <v>0</v>
          </cell>
          <cell r="D168">
            <v>0</v>
          </cell>
          <cell r="E168">
            <v>0</v>
          </cell>
          <cell r="F168">
            <v>0</v>
          </cell>
          <cell r="G168">
            <v>0</v>
          </cell>
          <cell r="H168">
            <v>64399.76</v>
          </cell>
          <cell r="I168">
            <v>0</v>
          </cell>
          <cell r="J168">
            <v>0</v>
          </cell>
          <cell r="K168">
            <v>0</v>
          </cell>
          <cell r="L168">
            <v>0</v>
          </cell>
          <cell r="M168">
            <v>0</v>
          </cell>
          <cell r="N168">
            <v>0</v>
          </cell>
          <cell r="O168">
            <v>0</v>
          </cell>
          <cell r="P168">
            <v>0</v>
          </cell>
          <cell r="Q168">
            <v>0</v>
          </cell>
          <cell r="S168">
            <v>64399.76</v>
          </cell>
          <cell r="T168">
            <v>0</v>
          </cell>
          <cell r="U168">
            <v>0</v>
          </cell>
          <cell r="V168">
            <v>0</v>
          </cell>
          <cell r="W168">
            <v>0</v>
          </cell>
          <cell r="X168">
            <v>12908.12</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Q168">
            <v>12908.12</v>
          </cell>
          <cell r="AR168">
            <v>0</v>
          </cell>
          <cell r="AS168">
            <v>0</v>
          </cell>
          <cell r="AT168">
            <v>0</v>
          </cell>
          <cell r="AU168">
            <v>0</v>
          </cell>
          <cell r="AW168">
            <v>0</v>
          </cell>
          <cell r="AX168">
            <v>77307.88</v>
          </cell>
        </row>
        <row r="169">
          <cell r="A169">
            <v>2643</v>
          </cell>
          <cell r="B169">
            <v>0</v>
          </cell>
          <cell r="C169">
            <v>0</v>
          </cell>
          <cell r="D169">
            <v>1945</v>
          </cell>
          <cell r="E169">
            <v>846</v>
          </cell>
          <cell r="F169">
            <v>8950</v>
          </cell>
          <cell r="G169">
            <v>1875</v>
          </cell>
          <cell r="H169">
            <v>2567.25</v>
          </cell>
          <cell r="I169">
            <v>9295</v>
          </cell>
          <cell r="J169">
            <v>0</v>
          </cell>
          <cell r="K169">
            <v>4214.7700000000004</v>
          </cell>
          <cell r="L169">
            <v>4076.1</v>
          </cell>
          <cell r="M169">
            <v>0</v>
          </cell>
          <cell r="N169">
            <v>0</v>
          </cell>
          <cell r="O169">
            <v>0</v>
          </cell>
          <cell r="P169">
            <v>3657.96</v>
          </cell>
          <cell r="Q169">
            <v>5144.46</v>
          </cell>
          <cell r="S169">
            <v>42571.54</v>
          </cell>
          <cell r="T169">
            <v>0</v>
          </cell>
          <cell r="U169">
            <v>0</v>
          </cell>
          <cell r="V169">
            <v>0</v>
          </cell>
          <cell r="W169">
            <v>0</v>
          </cell>
          <cell r="X169">
            <v>4228.3599999999997</v>
          </cell>
          <cell r="Y169">
            <v>0</v>
          </cell>
          <cell r="Z169">
            <v>8195.4599999999991</v>
          </cell>
          <cell r="AA169">
            <v>8195.4699999999993</v>
          </cell>
          <cell r="AB169">
            <v>0</v>
          </cell>
          <cell r="AC169">
            <v>577.30999999999995</v>
          </cell>
          <cell r="AD169">
            <v>0</v>
          </cell>
          <cell r="AE169">
            <v>2428</v>
          </cell>
          <cell r="AF169">
            <v>0</v>
          </cell>
          <cell r="AG169">
            <v>0</v>
          </cell>
          <cell r="AH169">
            <v>0</v>
          </cell>
          <cell r="AI169">
            <v>0</v>
          </cell>
          <cell r="AJ169">
            <v>0</v>
          </cell>
          <cell r="AK169">
            <v>0</v>
          </cell>
          <cell r="AL169">
            <v>0</v>
          </cell>
          <cell r="AM169">
            <v>0</v>
          </cell>
          <cell r="AN169">
            <v>0</v>
          </cell>
          <cell r="AO169">
            <v>0</v>
          </cell>
          <cell r="AQ169">
            <v>23624.600000000002</v>
          </cell>
          <cell r="AR169">
            <v>0</v>
          </cell>
          <cell r="AS169">
            <v>0</v>
          </cell>
          <cell r="AT169">
            <v>0</v>
          </cell>
          <cell r="AU169">
            <v>0</v>
          </cell>
          <cell r="AW169">
            <v>0</v>
          </cell>
          <cell r="AX169">
            <v>66196.14</v>
          </cell>
        </row>
        <row r="170">
          <cell r="A170">
            <v>2644</v>
          </cell>
          <cell r="B170">
            <v>0</v>
          </cell>
          <cell r="C170">
            <v>0</v>
          </cell>
          <cell r="D170">
            <v>0</v>
          </cell>
          <cell r="E170">
            <v>3459.2</v>
          </cell>
          <cell r="F170">
            <v>1380</v>
          </cell>
          <cell r="G170">
            <v>921</v>
          </cell>
          <cell r="H170">
            <v>0</v>
          </cell>
          <cell r="I170">
            <v>0</v>
          </cell>
          <cell r="J170">
            <v>0</v>
          </cell>
          <cell r="K170">
            <v>0</v>
          </cell>
          <cell r="L170">
            <v>0</v>
          </cell>
          <cell r="M170">
            <v>0</v>
          </cell>
          <cell r="N170">
            <v>0</v>
          </cell>
          <cell r="O170">
            <v>0</v>
          </cell>
          <cell r="P170">
            <v>3493</v>
          </cell>
          <cell r="Q170">
            <v>0</v>
          </cell>
          <cell r="S170">
            <v>9253.2000000000007</v>
          </cell>
          <cell r="T170">
            <v>0</v>
          </cell>
          <cell r="U170">
            <v>0</v>
          </cell>
          <cell r="V170">
            <v>0</v>
          </cell>
          <cell r="W170">
            <v>0</v>
          </cell>
          <cell r="X170">
            <v>2272.5</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Q170">
            <v>2272.5</v>
          </cell>
          <cell r="AR170">
            <v>0</v>
          </cell>
          <cell r="AS170">
            <v>0</v>
          </cell>
          <cell r="AT170">
            <v>0</v>
          </cell>
          <cell r="AU170">
            <v>0</v>
          </cell>
          <cell r="AW170">
            <v>0</v>
          </cell>
          <cell r="AX170">
            <v>11525.7</v>
          </cell>
        </row>
        <row r="171">
          <cell r="A171">
            <v>2645</v>
          </cell>
          <cell r="B171">
            <v>0</v>
          </cell>
          <cell r="C171">
            <v>0</v>
          </cell>
          <cell r="D171">
            <v>441</v>
          </cell>
          <cell r="E171">
            <v>0</v>
          </cell>
          <cell r="F171">
            <v>2974.02</v>
          </cell>
          <cell r="G171">
            <v>1860</v>
          </cell>
          <cell r="H171">
            <v>0</v>
          </cell>
          <cell r="I171">
            <v>3364.68</v>
          </cell>
          <cell r="J171">
            <v>0</v>
          </cell>
          <cell r="K171">
            <v>832.67</v>
          </cell>
          <cell r="L171">
            <v>851.01</v>
          </cell>
          <cell r="M171">
            <v>0</v>
          </cell>
          <cell r="N171">
            <v>0</v>
          </cell>
          <cell r="O171">
            <v>0</v>
          </cell>
          <cell r="P171">
            <v>0</v>
          </cell>
          <cell r="Q171">
            <v>4254.32</v>
          </cell>
          <cell r="S171">
            <v>14577.7</v>
          </cell>
          <cell r="T171">
            <v>0</v>
          </cell>
          <cell r="U171">
            <v>0</v>
          </cell>
          <cell r="V171">
            <v>0</v>
          </cell>
          <cell r="W171">
            <v>0</v>
          </cell>
          <cell r="X171">
            <v>1732.23</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Q171">
            <v>1732.23</v>
          </cell>
          <cell r="AR171">
            <v>0</v>
          </cell>
          <cell r="AS171">
            <v>0</v>
          </cell>
          <cell r="AT171">
            <v>0</v>
          </cell>
          <cell r="AU171">
            <v>0</v>
          </cell>
          <cell r="AW171">
            <v>0</v>
          </cell>
          <cell r="AX171">
            <v>16309.93</v>
          </cell>
        </row>
        <row r="172">
          <cell r="A172">
            <v>2646</v>
          </cell>
          <cell r="B172">
            <v>0</v>
          </cell>
          <cell r="C172">
            <v>0</v>
          </cell>
          <cell r="D172">
            <v>0</v>
          </cell>
          <cell r="E172">
            <v>0</v>
          </cell>
          <cell r="F172">
            <v>0</v>
          </cell>
          <cell r="G172">
            <v>0</v>
          </cell>
          <cell r="H172">
            <v>7800</v>
          </cell>
          <cell r="I172">
            <v>0</v>
          </cell>
          <cell r="J172">
            <v>0</v>
          </cell>
          <cell r="K172">
            <v>0</v>
          </cell>
          <cell r="L172">
            <v>0</v>
          </cell>
          <cell r="M172">
            <v>0</v>
          </cell>
          <cell r="N172">
            <v>0</v>
          </cell>
          <cell r="O172">
            <v>0</v>
          </cell>
          <cell r="P172">
            <v>0</v>
          </cell>
          <cell r="Q172">
            <v>0</v>
          </cell>
          <cell r="S172">
            <v>7800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Q172">
            <v>0</v>
          </cell>
          <cell r="AR172">
            <v>0</v>
          </cell>
          <cell r="AS172">
            <v>0</v>
          </cell>
          <cell r="AT172">
            <v>0</v>
          </cell>
          <cell r="AU172">
            <v>0</v>
          </cell>
          <cell r="AW172">
            <v>0</v>
          </cell>
          <cell r="AX172">
            <v>7800</v>
          </cell>
        </row>
        <row r="173">
          <cell r="A173">
            <v>2647</v>
          </cell>
          <cell r="B173">
            <v>0</v>
          </cell>
          <cell r="C173">
            <v>0</v>
          </cell>
          <cell r="D173">
            <v>440</v>
          </cell>
          <cell r="E173">
            <v>3749.55</v>
          </cell>
          <cell r="F173">
            <v>18283.61</v>
          </cell>
          <cell r="G173">
            <v>13256.25</v>
          </cell>
          <cell r="H173">
            <v>7612.01</v>
          </cell>
          <cell r="I173">
            <v>5000</v>
          </cell>
          <cell r="J173">
            <v>0</v>
          </cell>
          <cell r="K173">
            <v>11776.04</v>
          </cell>
          <cell r="L173">
            <v>10243.56</v>
          </cell>
          <cell r="M173">
            <v>0</v>
          </cell>
          <cell r="N173">
            <v>0</v>
          </cell>
          <cell r="O173">
            <v>0</v>
          </cell>
          <cell r="P173">
            <v>3103.09</v>
          </cell>
          <cell r="Q173">
            <v>5155.2</v>
          </cell>
          <cell r="S173">
            <v>78619.31</v>
          </cell>
          <cell r="T173">
            <v>0</v>
          </cell>
          <cell r="U173">
            <v>0</v>
          </cell>
          <cell r="V173">
            <v>0</v>
          </cell>
          <cell r="W173">
            <v>0</v>
          </cell>
          <cell r="X173">
            <v>22836.93</v>
          </cell>
          <cell r="Y173">
            <v>0</v>
          </cell>
          <cell r="Z173">
            <v>18064.96</v>
          </cell>
          <cell r="AA173">
            <v>14054.68</v>
          </cell>
          <cell r="AB173">
            <v>0</v>
          </cell>
          <cell r="AC173">
            <v>7297.44</v>
          </cell>
          <cell r="AD173">
            <v>0</v>
          </cell>
          <cell r="AE173">
            <v>0</v>
          </cell>
          <cell r="AF173">
            <v>0</v>
          </cell>
          <cell r="AG173">
            <v>0</v>
          </cell>
          <cell r="AH173">
            <v>0</v>
          </cell>
          <cell r="AI173">
            <v>11513.86</v>
          </cell>
          <cell r="AJ173">
            <v>3539.82</v>
          </cell>
          <cell r="AK173">
            <v>500</v>
          </cell>
          <cell r="AL173">
            <v>0</v>
          </cell>
          <cell r="AM173">
            <v>0</v>
          </cell>
          <cell r="AN173">
            <v>0</v>
          </cell>
          <cell r="AO173">
            <v>0</v>
          </cell>
          <cell r="AQ173">
            <v>77807.69</v>
          </cell>
          <cell r="AR173">
            <v>0</v>
          </cell>
          <cell r="AS173">
            <v>0</v>
          </cell>
          <cell r="AT173">
            <v>0</v>
          </cell>
          <cell r="AU173">
            <v>0</v>
          </cell>
          <cell r="AW173">
            <v>0</v>
          </cell>
          <cell r="AX173">
            <v>156427</v>
          </cell>
        </row>
        <row r="174">
          <cell r="A174">
            <v>2648</v>
          </cell>
          <cell r="B174">
            <v>0</v>
          </cell>
          <cell r="C174">
            <v>0</v>
          </cell>
          <cell r="D174">
            <v>510</v>
          </cell>
          <cell r="E174">
            <v>1650</v>
          </cell>
          <cell r="F174">
            <v>0</v>
          </cell>
          <cell r="G174">
            <v>869</v>
          </cell>
          <cell r="H174">
            <v>-881</v>
          </cell>
          <cell r="I174">
            <v>170</v>
          </cell>
          <cell r="J174">
            <v>0</v>
          </cell>
          <cell r="K174">
            <v>2985</v>
          </cell>
          <cell r="L174">
            <v>2600</v>
          </cell>
          <cell r="M174">
            <v>0</v>
          </cell>
          <cell r="N174">
            <v>0</v>
          </cell>
          <cell r="O174">
            <v>0</v>
          </cell>
          <cell r="P174">
            <v>245</v>
          </cell>
          <cell r="Q174">
            <v>170</v>
          </cell>
          <cell r="S174">
            <v>8318</v>
          </cell>
          <cell r="T174">
            <v>0</v>
          </cell>
          <cell r="U174">
            <v>0</v>
          </cell>
          <cell r="V174">
            <v>0</v>
          </cell>
          <cell r="W174">
            <v>0</v>
          </cell>
          <cell r="X174">
            <v>0</v>
          </cell>
          <cell r="Y174">
            <v>0</v>
          </cell>
          <cell r="Z174">
            <v>0</v>
          </cell>
          <cell r="AA174">
            <v>0</v>
          </cell>
          <cell r="AB174">
            <v>0</v>
          </cell>
          <cell r="AC174">
            <v>0</v>
          </cell>
          <cell r="AD174">
            <v>0</v>
          </cell>
          <cell r="AE174">
            <v>113.34</v>
          </cell>
          <cell r="AF174">
            <v>0</v>
          </cell>
          <cell r="AG174">
            <v>0</v>
          </cell>
          <cell r="AH174">
            <v>0</v>
          </cell>
          <cell r="AI174">
            <v>0</v>
          </cell>
          <cell r="AJ174">
            <v>0</v>
          </cell>
          <cell r="AK174">
            <v>0</v>
          </cell>
          <cell r="AL174">
            <v>0</v>
          </cell>
          <cell r="AM174">
            <v>0</v>
          </cell>
          <cell r="AN174">
            <v>0</v>
          </cell>
          <cell r="AO174">
            <v>0</v>
          </cell>
          <cell r="AQ174">
            <v>113.34</v>
          </cell>
          <cell r="AR174">
            <v>0</v>
          </cell>
          <cell r="AS174">
            <v>0</v>
          </cell>
          <cell r="AT174">
            <v>0</v>
          </cell>
          <cell r="AU174">
            <v>0</v>
          </cell>
          <cell r="AW174">
            <v>0</v>
          </cell>
          <cell r="AX174">
            <v>8431.34</v>
          </cell>
        </row>
        <row r="175">
          <cell r="A175">
            <v>2649</v>
          </cell>
          <cell r="B175">
            <v>0</v>
          </cell>
          <cell r="C175">
            <v>0</v>
          </cell>
          <cell r="D175">
            <v>4480</v>
          </cell>
          <cell r="E175">
            <v>10195.5</v>
          </cell>
          <cell r="F175">
            <v>32786.76</v>
          </cell>
          <cell r="G175">
            <v>15120.34</v>
          </cell>
          <cell r="H175">
            <v>1964.5</v>
          </cell>
          <cell r="I175">
            <v>0</v>
          </cell>
          <cell r="J175">
            <v>0</v>
          </cell>
          <cell r="K175">
            <v>25494.04</v>
          </cell>
          <cell r="L175">
            <v>5523.52</v>
          </cell>
          <cell r="M175">
            <v>161.77000000000001</v>
          </cell>
          <cell r="N175">
            <v>0</v>
          </cell>
          <cell r="O175">
            <v>0</v>
          </cell>
          <cell r="P175">
            <v>6924.22</v>
          </cell>
          <cell r="Q175">
            <v>7189.61</v>
          </cell>
          <cell r="S175">
            <v>109840.26000000002</v>
          </cell>
          <cell r="T175">
            <v>0</v>
          </cell>
          <cell r="U175">
            <v>0</v>
          </cell>
          <cell r="V175">
            <v>0</v>
          </cell>
          <cell r="W175">
            <v>0</v>
          </cell>
          <cell r="X175">
            <v>11699.75</v>
          </cell>
          <cell r="Y175">
            <v>0</v>
          </cell>
          <cell r="Z175">
            <v>16190.11</v>
          </cell>
          <cell r="AA175">
            <v>16805.04</v>
          </cell>
          <cell r="AB175">
            <v>0</v>
          </cell>
          <cell r="AC175">
            <v>19791.400000000001</v>
          </cell>
          <cell r="AD175">
            <v>0</v>
          </cell>
          <cell r="AE175">
            <v>7435.1</v>
          </cell>
          <cell r="AF175">
            <v>0</v>
          </cell>
          <cell r="AG175">
            <v>4132.6000000000004</v>
          </cell>
          <cell r="AH175">
            <v>0</v>
          </cell>
          <cell r="AI175">
            <v>22068.63</v>
          </cell>
          <cell r="AJ175">
            <v>5708.77</v>
          </cell>
          <cell r="AK175">
            <v>2041.5</v>
          </cell>
          <cell r="AL175">
            <v>0</v>
          </cell>
          <cell r="AM175">
            <v>0</v>
          </cell>
          <cell r="AN175">
            <v>0</v>
          </cell>
          <cell r="AO175">
            <v>0</v>
          </cell>
          <cell r="AQ175">
            <v>105872.90000000002</v>
          </cell>
          <cell r="AR175">
            <v>0</v>
          </cell>
          <cell r="AS175">
            <v>0</v>
          </cell>
          <cell r="AT175">
            <v>0</v>
          </cell>
          <cell r="AU175">
            <v>0</v>
          </cell>
          <cell r="AW175">
            <v>0</v>
          </cell>
          <cell r="AX175">
            <v>215713.16000000003</v>
          </cell>
        </row>
        <row r="176">
          <cell r="A176">
            <v>2650</v>
          </cell>
          <cell r="B176">
            <v>0</v>
          </cell>
          <cell r="C176">
            <v>0</v>
          </cell>
          <cell r="D176">
            <v>0</v>
          </cell>
          <cell r="E176">
            <v>0</v>
          </cell>
          <cell r="F176">
            <v>0</v>
          </cell>
          <cell r="G176">
            <v>0</v>
          </cell>
          <cell r="H176">
            <v>3616</v>
          </cell>
          <cell r="I176">
            <v>0</v>
          </cell>
          <cell r="J176">
            <v>0</v>
          </cell>
          <cell r="K176">
            <v>0</v>
          </cell>
          <cell r="L176">
            <v>0</v>
          </cell>
          <cell r="M176">
            <v>0</v>
          </cell>
          <cell r="N176">
            <v>0</v>
          </cell>
          <cell r="O176">
            <v>0</v>
          </cell>
          <cell r="P176">
            <v>0</v>
          </cell>
          <cell r="Q176">
            <v>0</v>
          </cell>
          <cell r="S176">
            <v>3616</v>
          </cell>
          <cell r="T176">
            <v>0</v>
          </cell>
          <cell r="U176">
            <v>0</v>
          </cell>
          <cell r="V176">
            <v>0</v>
          </cell>
          <cell r="W176">
            <v>0</v>
          </cell>
          <cell r="X176">
            <v>4987.71</v>
          </cell>
          <cell r="Y176">
            <v>0</v>
          </cell>
          <cell r="Z176">
            <v>0</v>
          </cell>
          <cell r="AA176">
            <v>0</v>
          </cell>
          <cell r="AB176">
            <v>0</v>
          </cell>
          <cell r="AC176">
            <v>0</v>
          </cell>
          <cell r="AD176">
            <v>0</v>
          </cell>
          <cell r="AE176">
            <v>0</v>
          </cell>
          <cell r="AF176">
            <v>0</v>
          </cell>
          <cell r="AG176">
            <v>677.33</v>
          </cell>
          <cell r="AH176">
            <v>0</v>
          </cell>
          <cell r="AI176">
            <v>0</v>
          </cell>
          <cell r="AJ176">
            <v>0</v>
          </cell>
          <cell r="AK176">
            <v>0</v>
          </cell>
          <cell r="AL176">
            <v>0</v>
          </cell>
          <cell r="AM176">
            <v>0</v>
          </cell>
          <cell r="AN176">
            <v>0</v>
          </cell>
          <cell r="AO176">
            <v>0</v>
          </cell>
          <cell r="AQ176">
            <v>5665.04</v>
          </cell>
          <cell r="AR176">
            <v>0</v>
          </cell>
          <cell r="AS176">
            <v>0</v>
          </cell>
          <cell r="AT176">
            <v>0</v>
          </cell>
          <cell r="AU176">
            <v>0</v>
          </cell>
          <cell r="AW176">
            <v>0</v>
          </cell>
          <cell r="AX176">
            <v>9281.0400000000009</v>
          </cell>
        </row>
        <row r="177">
          <cell r="A177">
            <v>2660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Q177">
            <v>0</v>
          </cell>
          <cell r="AR177">
            <v>0</v>
          </cell>
          <cell r="AS177">
            <v>0</v>
          </cell>
          <cell r="AT177">
            <v>0</v>
          </cell>
          <cell r="AU177">
            <v>0</v>
          </cell>
          <cell r="AW177">
            <v>0</v>
          </cell>
          <cell r="AX177">
            <v>0</v>
          </cell>
        </row>
        <row r="178">
          <cell r="A178">
            <v>2661</v>
          </cell>
          <cell r="B178">
            <v>0</v>
          </cell>
          <cell r="C178">
            <v>0</v>
          </cell>
          <cell r="D178">
            <v>43673.24</v>
          </cell>
          <cell r="E178">
            <v>26089.200000000001</v>
          </cell>
          <cell r="F178">
            <v>108324.4</v>
          </cell>
          <cell r="G178">
            <v>48796.95</v>
          </cell>
          <cell r="H178">
            <v>51779.07</v>
          </cell>
          <cell r="I178">
            <v>23850</v>
          </cell>
          <cell r="J178">
            <v>0</v>
          </cell>
          <cell r="K178">
            <v>109277.75</v>
          </cell>
          <cell r="L178">
            <v>55837.94</v>
          </cell>
          <cell r="M178">
            <v>0</v>
          </cell>
          <cell r="N178">
            <v>0</v>
          </cell>
          <cell r="O178">
            <v>0</v>
          </cell>
          <cell r="P178">
            <v>13069.12</v>
          </cell>
          <cell r="Q178">
            <v>32378.400000000001</v>
          </cell>
          <cell r="S178">
            <v>513076.07</v>
          </cell>
          <cell r="T178">
            <v>0</v>
          </cell>
          <cell r="U178">
            <v>0</v>
          </cell>
          <cell r="V178">
            <v>0</v>
          </cell>
          <cell r="W178">
            <v>0</v>
          </cell>
          <cell r="X178">
            <v>46482.66</v>
          </cell>
          <cell r="Y178">
            <v>0</v>
          </cell>
          <cell r="Z178">
            <v>65003.16</v>
          </cell>
          <cell r="AA178">
            <v>55680.36</v>
          </cell>
          <cell r="AB178">
            <v>0</v>
          </cell>
          <cell r="AC178">
            <v>39243.440000000002</v>
          </cell>
          <cell r="AD178">
            <v>0</v>
          </cell>
          <cell r="AE178">
            <v>21751.8</v>
          </cell>
          <cell r="AF178">
            <v>0</v>
          </cell>
          <cell r="AG178">
            <v>8536.49</v>
          </cell>
          <cell r="AH178">
            <v>0</v>
          </cell>
          <cell r="AI178">
            <v>37312.14</v>
          </cell>
          <cell r="AJ178">
            <v>9691.4699999999993</v>
          </cell>
          <cell r="AK178">
            <v>1453.73</v>
          </cell>
          <cell r="AL178">
            <v>0</v>
          </cell>
          <cell r="AM178">
            <v>0</v>
          </cell>
          <cell r="AN178">
            <v>0</v>
          </cell>
          <cell r="AO178">
            <v>0</v>
          </cell>
          <cell r="AQ178">
            <v>285155.24999999994</v>
          </cell>
          <cell r="AR178">
            <v>0</v>
          </cell>
          <cell r="AS178">
            <v>0</v>
          </cell>
          <cell r="AT178">
            <v>0</v>
          </cell>
          <cell r="AU178">
            <v>0</v>
          </cell>
          <cell r="AW178">
            <v>0</v>
          </cell>
          <cell r="AX178">
            <v>798231.32</v>
          </cell>
        </row>
        <row r="179">
          <cell r="A179">
            <v>2662</v>
          </cell>
          <cell r="B179">
            <v>0</v>
          </cell>
          <cell r="C179">
            <v>0</v>
          </cell>
          <cell r="D179">
            <v>0</v>
          </cell>
          <cell r="E179">
            <v>0</v>
          </cell>
          <cell r="F179">
            <v>0</v>
          </cell>
          <cell r="G179">
            <v>14786.95</v>
          </cell>
          <cell r="H179">
            <v>0</v>
          </cell>
          <cell r="I179">
            <v>0</v>
          </cell>
          <cell r="J179">
            <v>0</v>
          </cell>
          <cell r="K179">
            <v>8672.7099999999991</v>
          </cell>
          <cell r="L179">
            <v>3240.15</v>
          </cell>
          <cell r="M179">
            <v>0</v>
          </cell>
          <cell r="N179">
            <v>0</v>
          </cell>
          <cell r="O179">
            <v>0</v>
          </cell>
          <cell r="P179">
            <v>0</v>
          </cell>
          <cell r="Q179">
            <v>0</v>
          </cell>
          <cell r="S179">
            <v>26699.81</v>
          </cell>
          <cell r="T179">
            <v>0</v>
          </cell>
          <cell r="U179">
            <v>0</v>
          </cell>
          <cell r="V179">
            <v>0</v>
          </cell>
          <cell r="W179">
            <v>0</v>
          </cell>
          <cell r="X179">
            <v>100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Q179">
            <v>100</v>
          </cell>
          <cell r="AR179">
            <v>0</v>
          </cell>
          <cell r="AS179">
            <v>0</v>
          </cell>
          <cell r="AT179">
            <v>0</v>
          </cell>
          <cell r="AU179">
            <v>0</v>
          </cell>
          <cell r="AW179">
            <v>0</v>
          </cell>
          <cell r="AX179">
            <v>26799.81</v>
          </cell>
        </row>
        <row r="180">
          <cell r="A180">
            <v>2663</v>
          </cell>
          <cell r="B180">
            <v>0</v>
          </cell>
          <cell r="C180">
            <v>0</v>
          </cell>
          <cell r="D180">
            <v>5670</v>
          </cell>
          <cell r="E180">
            <v>0</v>
          </cell>
          <cell r="F180">
            <v>426</v>
          </cell>
          <cell r="G180">
            <v>1535</v>
          </cell>
          <cell r="H180">
            <v>0</v>
          </cell>
          <cell r="I180">
            <v>250</v>
          </cell>
          <cell r="J180">
            <v>0</v>
          </cell>
          <cell r="K180">
            <v>0</v>
          </cell>
          <cell r="L180">
            <v>0</v>
          </cell>
          <cell r="M180">
            <v>0</v>
          </cell>
          <cell r="N180">
            <v>0</v>
          </cell>
          <cell r="O180">
            <v>0</v>
          </cell>
          <cell r="P180">
            <v>597</v>
          </cell>
          <cell r="Q180">
            <v>253.34</v>
          </cell>
          <cell r="S180">
            <v>8731.34</v>
          </cell>
          <cell r="T180">
            <v>0</v>
          </cell>
          <cell r="U180">
            <v>0</v>
          </cell>
          <cell r="V180">
            <v>0</v>
          </cell>
          <cell r="W180">
            <v>0</v>
          </cell>
          <cell r="X180">
            <v>8221.83</v>
          </cell>
          <cell r="Y180">
            <v>0</v>
          </cell>
          <cell r="Z180">
            <v>974</v>
          </cell>
          <cell r="AA180">
            <v>0</v>
          </cell>
          <cell r="AB180">
            <v>0</v>
          </cell>
          <cell r="AC180">
            <v>1094.7</v>
          </cell>
          <cell r="AD180">
            <v>0</v>
          </cell>
          <cell r="AE180">
            <v>1456.25</v>
          </cell>
          <cell r="AF180">
            <v>0</v>
          </cell>
          <cell r="AG180">
            <v>929.5</v>
          </cell>
          <cell r="AH180">
            <v>0</v>
          </cell>
          <cell r="AI180">
            <v>555.22</v>
          </cell>
          <cell r="AJ180">
            <v>61.1</v>
          </cell>
          <cell r="AK180">
            <v>9.17</v>
          </cell>
          <cell r="AL180">
            <v>0</v>
          </cell>
          <cell r="AM180">
            <v>0</v>
          </cell>
          <cell r="AN180">
            <v>0</v>
          </cell>
          <cell r="AO180">
            <v>0</v>
          </cell>
          <cell r="AQ180">
            <v>13301.77</v>
          </cell>
          <cell r="AR180">
            <v>0</v>
          </cell>
          <cell r="AS180">
            <v>0</v>
          </cell>
          <cell r="AT180">
            <v>0</v>
          </cell>
          <cell r="AU180">
            <v>0</v>
          </cell>
          <cell r="AW180">
            <v>0</v>
          </cell>
          <cell r="AX180">
            <v>22033.11</v>
          </cell>
        </row>
        <row r="181">
          <cell r="A181">
            <v>2664</v>
          </cell>
          <cell r="B181">
            <v>0</v>
          </cell>
          <cell r="C181">
            <v>0</v>
          </cell>
          <cell r="D181">
            <v>95.31</v>
          </cell>
          <cell r="E181">
            <v>641.59</v>
          </cell>
          <cell r="F181">
            <v>0</v>
          </cell>
          <cell r="G181">
            <v>0</v>
          </cell>
          <cell r="H181">
            <v>938.21</v>
          </cell>
          <cell r="I181">
            <v>566.47</v>
          </cell>
          <cell r="J181">
            <v>0</v>
          </cell>
          <cell r="K181">
            <v>0</v>
          </cell>
          <cell r="L181">
            <v>0</v>
          </cell>
          <cell r="M181">
            <v>0</v>
          </cell>
          <cell r="N181">
            <v>0</v>
          </cell>
          <cell r="O181">
            <v>0</v>
          </cell>
          <cell r="P181">
            <v>360.2</v>
          </cell>
          <cell r="Q181">
            <v>381.24</v>
          </cell>
          <cell r="S181">
            <v>2983.0199999999995</v>
          </cell>
          <cell r="T181">
            <v>0</v>
          </cell>
          <cell r="U181">
            <v>0</v>
          </cell>
          <cell r="V181">
            <v>0</v>
          </cell>
          <cell r="W181">
            <v>0</v>
          </cell>
          <cell r="X181">
            <v>740.85</v>
          </cell>
          <cell r="Y181">
            <v>0</v>
          </cell>
          <cell r="Z181">
            <v>0</v>
          </cell>
          <cell r="AA181">
            <v>0</v>
          </cell>
          <cell r="AB181">
            <v>0</v>
          </cell>
          <cell r="AC181">
            <v>0</v>
          </cell>
          <cell r="AD181">
            <v>0</v>
          </cell>
          <cell r="AE181">
            <v>0</v>
          </cell>
          <cell r="AF181">
            <v>0</v>
          </cell>
          <cell r="AG181">
            <v>700.91</v>
          </cell>
          <cell r="AH181">
            <v>0</v>
          </cell>
          <cell r="AI181">
            <v>0</v>
          </cell>
          <cell r="AJ181">
            <v>0</v>
          </cell>
          <cell r="AK181">
            <v>0</v>
          </cell>
          <cell r="AL181">
            <v>0</v>
          </cell>
          <cell r="AM181">
            <v>0</v>
          </cell>
          <cell r="AN181">
            <v>0</v>
          </cell>
          <cell r="AO181">
            <v>0</v>
          </cell>
          <cell r="AQ181">
            <v>1441.76</v>
          </cell>
          <cell r="AR181">
            <v>0</v>
          </cell>
          <cell r="AS181">
            <v>0</v>
          </cell>
          <cell r="AT181">
            <v>0</v>
          </cell>
          <cell r="AU181">
            <v>0</v>
          </cell>
          <cell r="AW181">
            <v>0</v>
          </cell>
          <cell r="AX181">
            <v>4424.78</v>
          </cell>
        </row>
        <row r="182">
          <cell r="A182">
            <v>2665</v>
          </cell>
          <cell r="B182">
            <v>0</v>
          </cell>
          <cell r="C182">
            <v>0</v>
          </cell>
          <cell r="D182">
            <v>2315.36</v>
          </cell>
          <cell r="E182">
            <v>1350</v>
          </cell>
          <cell r="F182">
            <v>275.92</v>
          </cell>
          <cell r="G182">
            <v>0</v>
          </cell>
          <cell r="H182">
            <v>14</v>
          </cell>
          <cell r="I182">
            <v>0</v>
          </cell>
          <cell r="J182">
            <v>0</v>
          </cell>
          <cell r="K182">
            <v>796.5</v>
          </cell>
          <cell r="L182">
            <v>1274.25</v>
          </cell>
          <cell r="M182">
            <v>0</v>
          </cell>
          <cell r="N182">
            <v>0</v>
          </cell>
          <cell r="O182">
            <v>0</v>
          </cell>
          <cell r="P182">
            <v>545.46</v>
          </cell>
          <cell r="Q182">
            <v>3304.41</v>
          </cell>
          <cell r="S182">
            <v>9875.9000000000015</v>
          </cell>
          <cell r="T182">
            <v>0</v>
          </cell>
          <cell r="U182">
            <v>0</v>
          </cell>
          <cell r="V182">
            <v>0</v>
          </cell>
          <cell r="W182">
            <v>0</v>
          </cell>
          <cell r="X182">
            <v>814</v>
          </cell>
          <cell r="Y182">
            <v>0</v>
          </cell>
          <cell r="Z182">
            <v>8858.56</v>
          </cell>
          <cell r="AA182">
            <v>3956.58</v>
          </cell>
          <cell r="AB182">
            <v>0</v>
          </cell>
          <cell r="AC182">
            <v>0</v>
          </cell>
          <cell r="AD182">
            <v>0</v>
          </cell>
          <cell r="AE182">
            <v>620</v>
          </cell>
          <cell r="AF182">
            <v>0</v>
          </cell>
          <cell r="AG182">
            <v>0</v>
          </cell>
          <cell r="AH182">
            <v>0</v>
          </cell>
          <cell r="AI182">
            <v>0</v>
          </cell>
          <cell r="AJ182">
            <v>0</v>
          </cell>
          <cell r="AK182">
            <v>0</v>
          </cell>
          <cell r="AL182">
            <v>0</v>
          </cell>
          <cell r="AM182">
            <v>0</v>
          </cell>
          <cell r="AN182">
            <v>0</v>
          </cell>
          <cell r="AO182">
            <v>0</v>
          </cell>
          <cell r="AQ182">
            <v>14249.14</v>
          </cell>
          <cell r="AR182">
            <v>0</v>
          </cell>
          <cell r="AS182">
            <v>0</v>
          </cell>
          <cell r="AT182">
            <v>0</v>
          </cell>
          <cell r="AU182">
            <v>0</v>
          </cell>
          <cell r="AW182">
            <v>0</v>
          </cell>
          <cell r="AX182">
            <v>24125.040000000001</v>
          </cell>
        </row>
        <row r="183">
          <cell r="A183">
            <v>2666</v>
          </cell>
          <cell r="B183">
            <v>0</v>
          </cell>
          <cell r="C183">
            <v>0</v>
          </cell>
          <cell r="D183">
            <v>0</v>
          </cell>
          <cell r="E183">
            <v>73</v>
          </cell>
          <cell r="F183">
            <v>1800</v>
          </cell>
          <cell r="G183">
            <v>0</v>
          </cell>
          <cell r="H183">
            <v>0</v>
          </cell>
          <cell r="I183">
            <v>0</v>
          </cell>
          <cell r="J183">
            <v>0</v>
          </cell>
          <cell r="K183">
            <v>2804</v>
          </cell>
          <cell r="L183">
            <v>2346</v>
          </cell>
          <cell r="M183">
            <v>0</v>
          </cell>
          <cell r="N183">
            <v>0</v>
          </cell>
          <cell r="O183">
            <v>0</v>
          </cell>
          <cell r="P183">
            <v>37.5</v>
          </cell>
          <cell r="Q183">
            <v>0</v>
          </cell>
          <cell r="S183">
            <v>7060.5</v>
          </cell>
          <cell r="T183">
            <v>0</v>
          </cell>
          <cell r="U183">
            <v>0</v>
          </cell>
          <cell r="V183">
            <v>0</v>
          </cell>
          <cell r="W183">
            <v>0</v>
          </cell>
          <cell r="X183">
            <v>2108.75</v>
          </cell>
          <cell r="Y183">
            <v>0</v>
          </cell>
          <cell r="Z183">
            <v>-430</v>
          </cell>
          <cell r="AA183">
            <v>368.33</v>
          </cell>
          <cell r="AB183">
            <v>0</v>
          </cell>
          <cell r="AC183">
            <v>-425</v>
          </cell>
          <cell r="AD183">
            <v>0</v>
          </cell>
          <cell r="AE183">
            <v>0</v>
          </cell>
          <cell r="AF183">
            <v>0</v>
          </cell>
          <cell r="AG183">
            <v>0</v>
          </cell>
          <cell r="AH183">
            <v>0</v>
          </cell>
          <cell r="AI183">
            <v>0</v>
          </cell>
          <cell r="AJ183">
            <v>0</v>
          </cell>
          <cell r="AK183">
            <v>0</v>
          </cell>
          <cell r="AL183">
            <v>0</v>
          </cell>
          <cell r="AM183">
            <v>0</v>
          </cell>
          <cell r="AN183">
            <v>0</v>
          </cell>
          <cell r="AO183">
            <v>0</v>
          </cell>
          <cell r="AQ183">
            <v>1622.08</v>
          </cell>
          <cell r="AR183">
            <v>0</v>
          </cell>
          <cell r="AS183">
            <v>0</v>
          </cell>
          <cell r="AT183">
            <v>0</v>
          </cell>
          <cell r="AU183">
            <v>0</v>
          </cell>
          <cell r="AW183">
            <v>0</v>
          </cell>
          <cell r="AX183">
            <v>8682.58</v>
          </cell>
        </row>
        <row r="184">
          <cell r="A184">
            <v>2667</v>
          </cell>
          <cell r="B184">
            <v>0</v>
          </cell>
          <cell r="C184">
            <v>0</v>
          </cell>
          <cell r="D184">
            <v>0</v>
          </cell>
          <cell r="E184">
            <v>0</v>
          </cell>
          <cell r="F184">
            <v>650</v>
          </cell>
          <cell r="G184">
            <v>0</v>
          </cell>
          <cell r="H184">
            <v>0</v>
          </cell>
          <cell r="I184">
            <v>0</v>
          </cell>
          <cell r="J184">
            <v>0</v>
          </cell>
          <cell r="K184">
            <v>28619.63</v>
          </cell>
          <cell r="L184">
            <v>7400.37</v>
          </cell>
          <cell r="M184">
            <v>0</v>
          </cell>
          <cell r="N184">
            <v>0</v>
          </cell>
          <cell r="O184">
            <v>0</v>
          </cell>
          <cell r="P184">
            <v>0</v>
          </cell>
          <cell r="Q184">
            <v>0</v>
          </cell>
          <cell r="S184">
            <v>36670</v>
          </cell>
          <cell r="T184">
            <v>0</v>
          </cell>
          <cell r="U184">
            <v>0</v>
          </cell>
          <cell r="V184">
            <v>0</v>
          </cell>
          <cell r="W184">
            <v>0</v>
          </cell>
          <cell r="X184">
            <v>1780.02</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Q184">
            <v>1780.02</v>
          </cell>
          <cell r="AR184">
            <v>0</v>
          </cell>
          <cell r="AS184">
            <v>0</v>
          </cell>
          <cell r="AT184">
            <v>0</v>
          </cell>
          <cell r="AU184">
            <v>0</v>
          </cell>
          <cell r="AW184">
            <v>0</v>
          </cell>
          <cell r="AX184">
            <v>38450.019999999997</v>
          </cell>
        </row>
        <row r="185">
          <cell r="A185">
            <v>2680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Q185">
            <v>0</v>
          </cell>
          <cell r="AR185">
            <v>0</v>
          </cell>
          <cell r="AS185">
            <v>0</v>
          </cell>
          <cell r="AT185">
            <v>0</v>
          </cell>
          <cell r="AU185">
            <v>0</v>
          </cell>
          <cell r="AW185">
            <v>0</v>
          </cell>
          <cell r="AX185">
            <v>0</v>
          </cell>
        </row>
        <row r="186">
          <cell r="A186">
            <v>2681</v>
          </cell>
          <cell r="B186">
            <v>0</v>
          </cell>
          <cell r="C186">
            <v>0</v>
          </cell>
          <cell r="D186">
            <v>0</v>
          </cell>
          <cell r="E186">
            <v>0</v>
          </cell>
          <cell r="F186">
            <v>16503.5</v>
          </cell>
          <cell r="G186">
            <v>0</v>
          </cell>
          <cell r="H186">
            <v>0</v>
          </cell>
          <cell r="I186">
            <v>0</v>
          </cell>
          <cell r="J186">
            <v>0</v>
          </cell>
          <cell r="K186">
            <v>2040</v>
          </cell>
          <cell r="L186">
            <v>0</v>
          </cell>
          <cell r="M186">
            <v>0</v>
          </cell>
          <cell r="N186">
            <v>0</v>
          </cell>
          <cell r="O186">
            <v>0</v>
          </cell>
          <cell r="P186">
            <v>0</v>
          </cell>
          <cell r="Q186">
            <v>0</v>
          </cell>
          <cell r="S186">
            <v>18543.5</v>
          </cell>
          <cell r="T186">
            <v>0</v>
          </cell>
          <cell r="U186">
            <v>0</v>
          </cell>
          <cell r="V186">
            <v>0</v>
          </cell>
          <cell r="W186">
            <v>0</v>
          </cell>
          <cell r="X186">
            <v>0</v>
          </cell>
          <cell r="Y186">
            <v>0</v>
          </cell>
          <cell r="Z186">
            <v>12131.72</v>
          </cell>
          <cell r="AA186">
            <v>10965.2</v>
          </cell>
          <cell r="AB186">
            <v>0</v>
          </cell>
          <cell r="AC186">
            <v>17530.97</v>
          </cell>
          <cell r="AD186">
            <v>0</v>
          </cell>
          <cell r="AE186">
            <v>0</v>
          </cell>
          <cell r="AF186">
            <v>0</v>
          </cell>
          <cell r="AG186">
            <v>0</v>
          </cell>
          <cell r="AH186">
            <v>0</v>
          </cell>
          <cell r="AI186">
            <v>14954.51</v>
          </cell>
          <cell r="AJ186">
            <v>475.76</v>
          </cell>
          <cell r="AK186">
            <v>298.19</v>
          </cell>
          <cell r="AL186">
            <v>0</v>
          </cell>
          <cell r="AM186">
            <v>0</v>
          </cell>
          <cell r="AN186">
            <v>0</v>
          </cell>
          <cell r="AO186">
            <v>0</v>
          </cell>
          <cell r="AQ186">
            <v>56356.350000000006</v>
          </cell>
          <cell r="AR186">
            <v>0</v>
          </cell>
          <cell r="AS186">
            <v>0</v>
          </cell>
          <cell r="AT186">
            <v>0</v>
          </cell>
          <cell r="AU186">
            <v>0</v>
          </cell>
          <cell r="AW186">
            <v>0</v>
          </cell>
          <cell r="AX186">
            <v>74899.850000000006</v>
          </cell>
        </row>
        <row r="187">
          <cell r="A187">
            <v>2682</v>
          </cell>
          <cell r="B187">
            <v>0</v>
          </cell>
          <cell r="C187">
            <v>0</v>
          </cell>
          <cell r="D187">
            <v>742.32</v>
          </cell>
          <cell r="E187">
            <v>0</v>
          </cell>
          <cell r="F187">
            <v>9828.41</v>
          </cell>
          <cell r="G187">
            <v>7454</v>
          </cell>
          <cell r="H187">
            <v>0</v>
          </cell>
          <cell r="I187">
            <v>800</v>
          </cell>
          <cell r="J187">
            <v>0</v>
          </cell>
          <cell r="K187">
            <v>-2326.4499999999998</v>
          </cell>
          <cell r="L187">
            <v>1870.74</v>
          </cell>
          <cell r="M187">
            <v>412.6</v>
          </cell>
          <cell r="N187">
            <v>0</v>
          </cell>
          <cell r="O187">
            <v>0</v>
          </cell>
          <cell r="P187">
            <v>2476.3000000000002</v>
          </cell>
          <cell r="Q187">
            <v>301.5</v>
          </cell>
          <cell r="S187">
            <v>21559.42</v>
          </cell>
          <cell r="T187">
            <v>0</v>
          </cell>
          <cell r="U187">
            <v>0</v>
          </cell>
          <cell r="V187">
            <v>0</v>
          </cell>
          <cell r="W187">
            <v>0</v>
          </cell>
          <cell r="X187">
            <v>2715.5</v>
          </cell>
          <cell r="Y187">
            <v>0</v>
          </cell>
          <cell r="Z187">
            <v>0</v>
          </cell>
          <cell r="AA187">
            <v>0</v>
          </cell>
          <cell r="AB187">
            <v>0</v>
          </cell>
          <cell r="AC187">
            <v>0</v>
          </cell>
          <cell r="AD187">
            <v>0</v>
          </cell>
          <cell r="AE187">
            <v>0</v>
          </cell>
          <cell r="AF187">
            <v>0</v>
          </cell>
          <cell r="AG187">
            <v>0</v>
          </cell>
          <cell r="AH187">
            <v>0</v>
          </cell>
          <cell r="AI187">
            <v>5502.65</v>
          </cell>
          <cell r="AJ187">
            <v>671.68</v>
          </cell>
          <cell r="AK187">
            <v>1514.99</v>
          </cell>
          <cell r="AL187">
            <v>0</v>
          </cell>
          <cell r="AM187">
            <v>0</v>
          </cell>
          <cell r="AN187">
            <v>0</v>
          </cell>
          <cell r="AO187">
            <v>0</v>
          </cell>
          <cell r="AQ187">
            <v>10404.82</v>
          </cell>
          <cell r="AR187">
            <v>0</v>
          </cell>
          <cell r="AS187">
            <v>0</v>
          </cell>
          <cell r="AT187">
            <v>0</v>
          </cell>
          <cell r="AU187">
            <v>0</v>
          </cell>
          <cell r="AW187">
            <v>0</v>
          </cell>
          <cell r="AX187">
            <v>31964.239999999998</v>
          </cell>
        </row>
        <row r="188">
          <cell r="A188">
            <v>2683</v>
          </cell>
          <cell r="B188">
            <v>0</v>
          </cell>
          <cell r="C188">
            <v>0</v>
          </cell>
          <cell r="D188">
            <v>0</v>
          </cell>
          <cell r="E188">
            <v>0</v>
          </cell>
          <cell r="F188">
            <v>195</v>
          </cell>
          <cell r="G188">
            <v>0</v>
          </cell>
          <cell r="H188">
            <v>0</v>
          </cell>
          <cell r="I188">
            <v>0</v>
          </cell>
          <cell r="J188">
            <v>0</v>
          </cell>
          <cell r="K188">
            <v>0</v>
          </cell>
          <cell r="L188">
            <v>0</v>
          </cell>
          <cell r="M188">
            <v>0</v>
          </cell>
          <cell r="N188">
            <v>0</v>
          </cell>
          <cell r="O188">
            <v>0</v>
          </cell>
          <cell r="P188">
            <v>0</v>
          </cell>
          <cell r="Q188">
            <v>0</v>
          </cell>
          <cell r="S188">
            <v>195</v>
          </cell>
          <cell r="T188">
            <v>0</v>
          </cell>
          <cell r="U188">
            <v>0</v>
          </cell>
          <cell r="V188">
            <v>0</v>
          </cell>
          <cell r="W188">
            <v>0</v>
          </cell>
          <cell r="X188">
            <v>785</v>
          </cell>
          <cell r="Y188">
            <v>0</v>
          </cell>
          <cell r="Z188">
            <v>0</v>
          </cell>
          <cell r="AA188">
            <v>0</v>
          </cell>
          <cell r="AB188">
            <v>0</v>
          </cell>
          <cell r="AC188">
            <v>0</v>
          </cell>
          <cell r="AD188">
            <v>0</v>
          </cell>
          <cell r="AE188">
            <v>0</v>
          </cell>
          <cell r="AF188">
            <v>0</v>
          </cell>
          <cell r="AG188">
            <v>635</v>
          </cell>
          <cell r="AH188">
            <v>0</v>
          </cell>
          <cell r="AI188">
            <v>261.8</v>
          </cell>
          <cell r="AJ188">
            <v>68</v>
          </cell>
          <cell r="AK188">
            <v>10.199999999999999</v>
          </cell>
          <cell r="AL188">
            <v>0</v>
          </cell>
          <cell r="AM188">
            <v>0</v>
          </cell>
          <cell r="AN188">
            <v>0</v>
          </cell>
          <cell r="AO188">
            <v>0</v>
          </cell>
          <cell r="AQ188">
            <v>1760</v>
          </cell>
          <cell r="AR188">
            <v>0</v>
          </cell>
          <cell r="AS188">
            <v>0</v>
          </cell>
          <cell r="AT188">
            <v>0</v>
          </cell>
          <cell r="AU188">
            <v>0</v>
          </cell>
          <cell r="AW188">
            <v>0</v>
          </cell>
          <cell r="AX188">
            <v>1955</v>
          </cell>
        </row>
        <row r="189">
          <cell r="A189">
            <v>2684</v>
          </cell>
          <cell r="B189">
            <v>0</v>
          </cell>
          <cell r="C189">
            <v>0</v>
          </cell>
          <cell r="D189">
            <v>0</v>
          </cell>
          <cell r="E189">
            <v>0</v>
          </cell>
          <cell r="F189">
            <v>274.89999999999998</v>
          </cell>
          <cell r="G189">
            <v>3614</v>
          </cell>
          <cell r="H189">
            <v>0</v>
          </cell>
          <cell r="I189">
            <v>0</v>
          </cell>
          <cell r="J189">
            <v>0</v>
          </cell>
          <cell r="K189">
            <v>12769.25</v>
          </cell>
          <cell r="L189">
            <v>5277.4</v>
          </cell>
          <cell r="M189">
            <v>485</v>
          </cell>
          <cell r="N189">
            <v>0</v>
          </cell>
          <cell r="O189">
            <v>0</v>
          </cell>
          <cell r="P189">
            <v>1892</v>
          </cell>
          <cell r="Q189">
            <v>0</v>
          </cell>
          <cell r="S189">
            <v>24312.550000000003</v>
          </cell>
          <cell r="T189">
            <v>0</v>
          </cell>
          <cell r="U189">
            <v>0</v>
          </cell>
          <cell r="V189">
            <v>0</v>
          </cell>
          <cell r="W189">
            <v>0</v>
          </cell>
          <cell r="X189">
            <v>10946.88</v>
          </cell>
          <cell r="Y189">
            <v>0</v>
          </cell>
          <cell r="Z189">
            <v>0</v>
          </cell>
          <cell r="AA189">
            <v>0</v>
          </cell>
          <cell r="AB189">
            <v>0</v>
          </cell>
          <cell r="AC189">
            <v>0</v>
          </cell>
          <cell r="AD189">
            <v>0</v>
          </cell>
          <cell r="AE189">
            <v>0</v>
          </cell>
          <cell r="AF189">
            <v>0</v>
          </cell>
          <cell r="AG189">
            <v>0</v>
          </cell>
          <cell r="AH189">
            <v>0</v>
          </cell>
          <cell r="AI189">
            <v>1011.98</v>
          </cell>
          <cell r="AJ189">
            <v>0</v>
          </cell>
          <cell r="AK189">
            <v>0</v>
          </cell>
          <cell r="AL189">
            <v>0</v>
          </cell>
          <cell r="AM189">
            <v>0</v>
          </cell>
          <cell r="AN189">
            <v>0</v>
          </cell>
          <cell r="AO189">
            <v>0</v>
          </cell>
          <cell r="AQ189">
            <v>11958.859999999999</v>
          </cell>
          <cell r="AR189">
            <v>0</v>
          </cell>
          <cell r="AS189">
            <v>0</v>
          </cell>
          <cell r="AT189">
            <v>0</v>
          </cell>
          <cell r="AU189">
            <v>0</v>
          </cell>
          <cell r="AW189">
            <v>0</v>
          </cell>
          <cell r="AX189">
            <v>36271.410000000003</v>
          </cell>
        </row>
        <row r="190">
          <cell r="A190">
            <v>2685</v>
          </cell>
          <cell r="B190">
            <v>0</v>
          </cell>
          <cell r="C190">
            <v>0</v>
          </cell>
          <cell r="D190">
            <v>4103</v>
          </cell>
          <cell r="E190">
            <v>97.5</v>
          </cell>
          <cell r="F190">
            <v>0</v>
          </cell>
          <cell r="G190">
            <v>350</v>
          </cell>
          <cell r="H190">
            <v>2625.24</v>
          </cell>
          <cell r="I190">
            <v>0</v>
          </cell>
          <cell r="J190">
            <v>0</v>
          </cell>
          <cell r="K190">
            <v>0</v>
          </cell>
          <cell r="L190">
            <v>1261</v>
          </cell>
          <cell r="M190">
            <v>0</v>
          </cell>
          <cell r="N190">
            <v>0</v>
          </cell>
          <cell r="O190">
            <v>0</v>
          </cell>
          <cell r="P190">
            <v>5793.53</v>
          </cell>
          <cell r="Q190">
            <v>337.45</v>
          </cell>
          <cell r="S190">
            <v>14567.720000000001</v>
          </cell>
          <cell r="T190">
            <v>0</v>
          </cell>
          <cell r="U190">
            <v>0</v>
          </cell>
          <cell r="V190">
            <v>0</v>
          </cell>
          <cell r="W190">
            <v>0</v>
          </cell>
          <cell r="X190">
            <v>981.13</v>
          </cell>
          <cell r="Y190">
            <v>0</v>
          </cell>
          <cell r="Z190">
            <v>140</v>
          </cell>
          <cell r="AA190">
            <v>-297.5</v>
          </cell>
          <cell r="AB190">
            <v>0</v>
          </cell>
          <cell r="AC190">
            <v>3176.92</v>
          </cell>
          <cell r="AD190">
            <v>0</v>
          </cell>
          <cell r="AE190">
            <v>328.69</v>
          </cell>
          <cell r="AF190">
            <v>0</v>
          </cell>
          <cell r="AG190">
            <v>1120</v>
          </cell>
          <cell r="AH190">
            <v>0</v>
          </cell>
          <cell r="AI190">
            <v>0</v>
          </cell>
          <cell r="AJ190">
            <v>0</v>
          </cell>
          <cell r="AK190">
            <v>0</v>
          </cell>
          <cell r="AL190">
            <v>0</v>
          </cell>
          <cell r="AM190">
            <v>0</v>
          </cell>
          <cell r="AN190">
            <v>0</v>
          </cell>
          <cell r="AO190">
            <v>0</v>
          </cell>
          <cell r="AQ190">
            <v>5449.24</v>
          </cell>
          <cell r="AR190">
            <v>0</v>
          </cell>
          <cell r="AS190">
            <v>0</v>
          </cell>
          <cell r="AT190">
            <v>0</v>
          </cell>
          <cell r="AU190">
            <v>0</v>
          </cell>
          <cell r="AW190">
            <v>0</v>
          </cell>
          <cell r="AX190">
            <v>20016.96</v>
          </cell>
        </row>
        <row r="191">
          <cell r="A191">
            <v>2686</v>
          </cell>
          <cell r="B191">
            <v>0</v>
          </cell>
          <cell r="C191">
            <v>0</v>
          </cell>
          <cell r="D191">
            <v>0</v>
          </cell>
          <cell r="E191">
            <v>0</v>
          </cell>
          <cell r="F191">
            <v>21673.4</v>
          </cell>
          <cell r="G191">
            <v>0</v>
          </cell>
          <cell r="H191">
            <v>0</v>
          </cell>
          <cell r="I191">
            <v>10002.32</v>
          </cell>
          <cell r="J191">
            <v>0</v>
          </cell>
          <cell r="K191">
            <v>48.5</v>
          </cell>
          <cell r="L191">
            <v>0</v>
          </cell>
          <cell r="M191">
            <v>0</v>
          </cell>
          <cell r="N191">
            <v>0</v>
          </cell>
          <cell r="O191">
            <v>0</v>
          </cell>
          <cell r="P191">
            <v>68</v>
          </cell>
          <cell r="Q191">
            <v>68.5</v>
          </cell>
          <cell r="S191">
            <v>31860.720000000001</v>
          </cell>
          <cell r="T191">
            <v>0</v>
          </cell>
          <cell r="U191">
            <v>0</v>
          </cell>
          <cell r="V191">
            <v>0</v>
          </cell>
          <cell r="W191">
            <v>0</v>
          </cell>
          <cell r="X191">
            <v>4567.5</v>
          </cell>
          <cell r="Y191">
            <v>0</v>
          </cell>
          <cell r="Z191">
            <v>0</v>
          </cell>
          <cell r="AA191">
            <v>0</v>
          </cell>
          <cell r="AB191">
            <v>0</v>
          </cell>
          <cell r="AC191">
            <v>0</v>
          </cell>
          <cell r="AD191">
            <v>0</v>
          </cell>
          <cell r="AE191">
            <v>0</v>
          </cell>
          <cell r="AF191">
            <v>0</v>
          </cell>
          <cell r="AG191">
            <v>0</v>
          </cell>
          <cell r="AH191">
            <v>0</v>
          </cell>
          <cell r="AI191">
            <v>1224.3499999999999</v>
          </cell>
          <cell r="AJ191">
            <v>245.33</v>
          </cell>
          <cell r="AK191">
            <v>36.82</v>
          </cell>
          <cell r="AL191">
            <v>0</v>
          </cell>
          <cell r="AM191">
            <v>0</v>
          </cell>
          <cell r="AN191">
            <v>0</v>
          </cell>
          <cell r="AO191">
            <v>0</v>
          </cell>
          <cell r="AQ191">
            <v>6074</v>
          </cell>
          <cell r="AR191">
            <v>0</v>
          </cell>
          <cell r="AS191">
            <v>0</v>
          </cell>
          <cell r="AT191">
            <v>0</v>
          </cell>
          <cell r="AU191">
            <v>0</v>
          </cell>
          <cell r="AW191">
            <v>0</v>
          </cell>
          <cell r="AX191">
            <v>37934.720000000001</v>
          </cell>
        </row>
        <row r="192">
          <cell r="A192">
            <v>2687</v>
          </cell>
          <cell r="B192">
            <v>0</v>
          </cell>
          <cell r="C192">
            <v>0</v>
          </cell>
          <cell r="D192">
            <v>0</v>
          </cell>
          <cell r="E192">
            <v>0</v>
          </cell>
          <cell r="F192">
            <v>0</v>
          </cell>
          <cell r="G192">
            <v>0</v>
          </cell>
          <cell r="H192">
            <v>0</v>
          </cell>
          <cell r="I192">
            <v>0</v>
          </cell>
          <cell r="J192">
            <v>0</v>
          </cell>
          <cell r="K192">
            <v>164.63</v>
          </cell>
          <cell r="L192">
            <v>90.37</v>
          </cell>
          <cell r="M192">
            <v>0</v>
          </cell>
          <cell r="N192">
            <v>0</v>
          </cell>
          <cell r="O192">
            <v>0</v>
          </cell>
          <cell r="P192">
            <v>0</v>
          </cell>
          <cell r="Q192">
            <v>0</v>
          </cell>
          <cell r="S192">
            <v>255</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Q192">
            <v>0</v>
          </cell>
          <cell r="AR192">
            <v>0</v>
          </cell>
          <cell r="AS192">
            <v>0</v>
          </cell>
          <cell r="AT192">
            <v>0</v>
          </cell>
          <cell r="AU192">
            <v>0</v>
          </cell>
          <cell r="AW192">
            <v>0</v>
          </cell>
          <cell r="AX192">
            <v>255</v>
          </cell>
        </row>
        <row r="193">
          <cell r="A193">
            <v>2688</v>
          </cell>
          <cell r="B193">
            <v>0</v>
          </cell>
          <cell r="C193">
            <v>0</v>
          </cell>
          <cell r="D193">
            <v>4808.2</v>
          </cell>
          <cell r="E193">
            <v>2975</v>
          </cell>
          <cell r="F193">
            <v>0</v>
          </cell>
          <cell r="G193">
            <v>1038</v>
          </cell>
          <cell r="H193">
            <v>21011.05</v>
          </cell>
          <cell r="I193">
            <v>0</v>
          </cell>
          <cell r="J193">
            <v>0</v>
          </cell>
          <cell r="K193">
            <v>0</v>
          </cell>
          <cell r="L193">
            <v>0</v>
          </cell>
          <cell r="M193">
            <v>0</v>
          </cell>
          <cell r="N193">
            <v>0</v>
          </cell>
          <cell r="O193">
            <v>0</v>
          </cell>
          <cell r="P193">
            <v>0</v>
          </cell>
          <cell r="Q193">
            <v>2148.4</v>
          </cell>
          <cell r="S193">
            <v>31980.65</v>
          </cell>
          <cell r="T193">
            <v>0</v>
          </cell>
          <cell r="U193">
            <v>0</v>
          </cell>
          <cell r="V193">
            <v>0</v>
          </cell>
          <cell r="W193">
            <v>0</v>
          </cell>
          <cell r="X193">
            <v>12.41</v>
          </cell>
          <cell r="Y193">
            <v>0</v>
          </cell>
          <cell r="Z193">
            <v>10595.37</v>
          </cell>
          <cell r="AA193">
            <v>11003.11</v>
          </cell>
          <cell r="AB193">
            <v>0</v>
          </cell>
          <cell r="AC193">
            <v>140239.87</v>
          </cell>
          <cell r="AD193">
            <v>0</v>
          </cell>
          <cell r="AE193">
            <v>17888.330000000002</v>
          </cell>
          <cell r="AF193">
            <v>0</v>
          </cell>
          <cell r="AG193">
            <v>1512.5</v>
          </cell>
          <cell r="AH193">
            <v>0</v>
          </cell>
          <cell r="AI193">
            <v>2114.17</v>
          </cell>
          <cell r="AJ193">
            <v>427.91</v>
          </cell>
          <cell r="AK193">
            <v>107.01</v>
          </cell>
          <cell r="AL193">
            <v>0</v>
          </cell>
          <cell r="AM193">
            <v>0</v>
          </cell>
          <cell r="AN193">
            <v>0</v>
          </cell>
          <cell r="AO193">
            <v>0</v>
          </cell>
          <cell r="AQ193">
            <v>183900.68000000005</v>
          </cell>
          <cell r="AR193">
            <v>0</v>
          </cell>
          <cell r="AS193">
            <v>0</v>
          </cell>
          <cell r="AT193">
            <v>0</v>
          </cell>
          <cell r="AU193">
            <v>0</v>
          </cell>
          <cell r="AW193">
            <v>0</v>
          </cell>
          <cell r="AX193">
            <v>215881.33000000005</v>
          </cell>
        </row>
        <row r="194">
          <cell r="A194">
            <v>2689</v>
          </cell>
          <cell r="B194">
            <v>0</v>
          </cell>
          <cell r="C194">
            <v>0</v>
          </cell>
          <cell r="D194">
            <v>1299</v>
          </cell>
          <cell r="E194">
            <v>0</v>
          </cell>
          <cell r="F194">
            <v>0</v>
          </cell>
          <cell r="G194">
            <v>1525</v>
          </cell>
          <cell r="H194">
            <v>0</v>
          </cell>
          <cell r="I194">
            <v>0</v>
          </cell>
          <cell r="J194">
            <v>0</v>
          </cell>
          <cell r="K194">
            <v>0</v>
          </cell>
          <cell r="L194">
            <v>0</v>
          </cell>
          <cell r="M194">
            <v>0</v>
          </cell>
          <cell r="N194">
            <v>0</v>
          </cell>
          <cell r="O194">
            <v>0</v>
          </cell>
          <cell r="P194">
            <v>0</v>
          </cell>
          <cell r="Q194">
            <v>0</v>
          </cell>
          <cell r="S194">
            <v>2824</v>
          </cell>
          <cell r="T194">
            <v>0</v>
          </cell>
          <cell r="U194">
            <v>0</v>
          </cell>
          <cell r="V194">
            <v>0</v>
          </cell>
          <cell r="W194">
            <v>0</v>
          </cell>
          <cell r="X194">
            <v>0</v>
          </cell>
          <cell r="Y194">
            <v>0</v>
          </cell>
          <cell r="Z194">
            <v>0</v>
          </cell>
          <cell r="AA194">
            <v>0</v>
          </cell>
          <cell r="AB194">
            <v>0</v>
          </cell>
          <cell r="AC194">
            <v>0</v>
          </cell>
          <cell r="AD194">
            <v>0</v>
          </cell>
          <cell r="AE194">
            <v>-200</v>
          </cell>
          <cell r="AF194">
            <v>0</v>
          </cell>
          <cell r="AG194">
            <v>0</v>
          </cell>
          <cell r="AH194">
            <v>0</v>
          </cell>
          <cell r="AI194">
            <v>0</v>
          </cell>
          <cell r="AJ194">
            <v>0</v>
          </cell>
          <cell r="AK194">
            <v>0</v>
          </cell>
          <cell r="AL194">
            <v>0</v>
          </cell>
          <cell r="AM194">
            <v>0</v>
          </cell>
          <cell r="AN194">
            <v>0</v>
          </cell>
          <cell r="AO194">
            <v>0</v>
          </cell>
          <cell r="AQ194">
            <v>-200</v>
          </cell>
          <cell r="AR194">
            <v>0</v>
          </cell>
          <cell r="AS194">
            <v>0</v>
          </cell>
          <cell r="AT194">
            <v>0</v>
          </cell>
          <cell r="AU194">
            <v>0</v>
          </cell>
          <cell r="AW194">
            <v>0</v>
          </cell>
          <cell r="AX194">
            <v>2624</v>
          </cell>
        </row>
        <row r="195">
          <cell r="A195">
            <v>2690</v>
          </cell>
          <cell r="B195">
            <v>0</v>
          </cell>
          <cell r="C195">
            <v>0</v>
          </cell>
          <cell r="D195">
            <v>0</v>
          </cell>
          <cell r="E195">
            <v>0</v>
          </cell>
          <cell r="F195">
            <v>0</v>
          </cell>
          <cell r="G195">
            <v>0</v>
          </cell>
          <cell r="H195">
            <v>0</v>
          </cell>
          <cell r="I195">
            <v>99.34</v>
          </cell>
          <cell r="J195">
            <v>0</v>
          </cell>
          <cell r="K195">
            <v>0</v>
          </cell>
          <cell r="L195">
            <v>0</v>
          </cell>
          <cell r="M195">
            <v>0</v>
          </cell>
          <cell r="N195">
            <v>0</v>
          </cell>
          <cell r="O195">
            <v>0</v>
          </cell>
          <cell r="P195">
            <v>203</v>
          </cell>
          <cell r="Q195">
            <v>185</v>
          </cell>
          <cell r="S195">
            <v>487.34000000000003</v>
          </cell>
          <cell r="T195">
            <v>0</v>
          </cell>
          <cell r="U195">
            <v>0</v>
          </cell>
          <cell r="V195">
            <v>0</v>
          </cell>
          <cell r="W195">
            <v>0</v>
          </cell>
          <cell r="X195">
            <v>10300</v>
          </cell>
          <cell r="Y195">
            <v>0</v>
          </cell>
          <cell r="Z195">
            <v>841.96</v>
          </cell>
          <cell r="AA195">
            <v>699.71</v>
          </cell>
          <cell r="AB195">
            <v>0</v>
          </cell>
          <cell r="AC195">
            <v>847.99</v>
          </cell>
          <cell r="AD195">
            <v>0</v>
          </cell>
          <cell r="AE195">
            <v>0</v>
          </cell>
          <cell r="AF195">
            <v>0</v>
          </cell>
          <cell r="AG195">
            <v>0</v>
          </cell>
          <cell r="AH195">
            <v>0</v>
          </cell>
          <cell r="AI195">
            <v>0</v>
          </cell>
          <cell r="AJ195">
            <v>0</v>
          </cell>
          <cell r="AK195">
            <v>0</v>
          </cell>
          <cell r="AL195">
            <v>0</v>
          </cell>
          <cell r="AM195">
            <v>0</v>
          </cell>
          <cell r="AN195">
            <v>0</v>
          </cell>
          <cell r="AO195">
            <v>0</v>
          </cell>
          <cell r="AQ195">
            <v>12689.659999999998</v>
          </cell>
          <cell r="AR195">
            <v>0</v>
          </cell>
          <cell r="AS195">
            <v>0</v>
          </cell>
          <cell r="AT195">
            <v>0</v>
          </cell>
          <cell r="AU195">
            <v>0</v>
          </cell>
          <cell r="AW195">
            <v>0</v>
          </cell>
          <cell r="AX195">
            <v>13176.999999999998</v>
          </cell>
        </row>
        <row r="196">
          <cell r="A196">
            <v>2700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Q196">
            <v>0</v>
          </cell>
          <cell r="AR196">
            <v>0</v>
          </cell>
          <cell r="AS196">
            <v>0</v>
          </cell>
          <cell r="AT196">
            <v>0</v>
          </cell>
          <cell r="AU196">
            <v>0</v>
          </cell>
          <cell r="AW196">
            <v>0</v>
          </cell>
          <cell r="AX196">
            <v>0</v>
          </cell>
        </row>
        <row r="197">
          <cell r="A197">
            <v>2701</v>
          </cell>
          <cell r="B197">
            <v>0</v>
          </cell>
          <cell r="C197">
            <v>0</v>
          </cell>
          <cell r="D197">
            <v>0</v>
          </cell>
          <cell r="E197">
            <v>0</v>
          </cell>
          <cell r="F197">
            <v>5103.0600000000004</v>
          </cell>
          <cell r="G197">
            <v>0</v>
          </cell>
          <cell r="H197">
            <v>0</v>
          </cell>
          <cell r="I197">
            <v>0</v>
          </cell>
          <cell r="J197">
            <v>0</v>
          </cell>
          <cell r="K197">
            <v>78.36</v>
          </cell>
          <cell r="L197">
            <v>42.19</v>
          </cell>
          <cell r="M197">
            <v>241.1</v>
          </cell>
          <cell r="N197">
            <v>0</v>
          </cell>
          <cell r="O197">
            <v>0</v>
          </cell>
          <cell r="P197">
            <v>1412.25</v>
          </cell>
          <cell r="Q197">
            <v>1041.48</v>
          </cell>
          <cell r="S197">
            <v>7918.4400000000005</v>
          </cell>
          <cell r="T197">
            <v>0</v>
          </cell>
          <cell r="U197">
            <v>0</v>
          </cell>
          <cell r="V197">
            <v>0</v>
          </cell>
          <cell r="W197">
            <v>0</v>
          </cell>
          <cell r="X197">
            <v>1260</v>
          </cell>
          <cell r="Y197">
            <v>0</v>
          </cell>
          <cell r="Z197">
            <v>0</v>
          </cell>
          <cell r="AA197">
            <v>0</v>
          </cell>
          <cell r="AB197">
            <v>0</v>
          </cell>
          <cell r="AC197">
            <v>0</v>
          </cell>
          <cell r="AD197">
            <v>0</v>
          </cell>
          <cell r="AE197">
            <v>0</v>
          </cell>
          <cell r="AF197">
            <v>0</v>
          </cell>
          <cell r="AG197">
            <v>0</v>
          </cell>
          <cell r="AH197">
            <v>0</v>
          </cell>
          <cell r="AI197">
            <v>4021.71</v>
          </cell>
          <cell r="AJ197">
            <v>468.95</v>
          </cell>
          <cell r="AK197">
            <v>2738.79</v>
          </cell>
          <cell r="AL197">
            <v>0</v>
          </cell>
          <cell r="AM197">
            <v>0</v>
          </cell>
          <cell r="AN197">
            <v>0</v>
          </cell>
          <cell r="AO197">
            <v>0</v>
          </cell>
          <cell r="AQ197">
            <v>8489.4500000000007</v>
          </cell>
          <cell r="AR197">
            <v>0</v>
          </cell>
          <cell r="AS197">
            <v>0</v>
          </cell>
          <cell r="AT197">
            <v>0</v>
          </cell>
          <cell r="AU197">
            <v>0</v>
          </cell>
          <cell r="AW197">
            <v>0</v>
          </cell>
          <cell r="AX197">
            <v>16407.89</v>
          </cell>
        </row>
        <row r="198">
          <cell r="A198">
            <v>2702</v>
          </cell>
          <cell r="B198">
            <v>0</v>
          </cell>
          <cell r="C198">
            <v>0</v>
          </cell>
          <cell r="D198">
            <v>2071</v>
          </cell>
          <cell r="E198">
            <v>0</v>
          </cell>
          <cell r="F198">
            <v>0</v>
          </cell>
          <cell r="G198">
            <v>0</v>
          </cell>
          <cell r="H198">
            <v>0</v>
          </cell>
          <cell r="I198">
            <v>0</v>
          </cell>
          <cell r="J198">
            <v>0</v>
          </cell>
          <cell r="K198">
            <v>0</v>
          </cell>
          <cell r="L198">
            <v>0</v>
          </cell>
          <cell r="M198">
            <v>0</v>
          </cell>
          <cell r="N198">
            <v>0</v>
          </cell>
          <cell r="O198">
            <v>0</v>
          </cell>
          <cell r="P198">
            <v>0</v>
          </cell>
          <cell r="Q198">
            <v>423.89</v>
          </cell>
          <cell r="S198">
            <v>2494.89</v>
          </cell>
          <cell r="T198">
            <v>0</v>
          </cell>
          <cell r="U198">
            <v>0</v>
          </cell>
          <cell r="V198">
            <v>0</v>
          </cell>
          <cell r="W198">
            <v>0</v>
          </cell>
          <cell r="X198">
            <v>1319.96</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Q198">
            <v>1319.96</v>
          </cell>
          <cell r="AR198">
            <v>0</v>
          </cell>
          <cell r="AS198">
            <v>0</v>
          </cell>
          <cell r="AT198">
            <v>0</v>
          </cell>
          <cell r="AU198">
            <v>0</v>
          </cell>
          <cell r="AW198">
            <v>0</v>
          </cell>
          <cell r="AX198">
            <v>3814.85</v>
          </cell>
        </row>
        <row r="199">
          <cell r="A199">
            <v>2703</v>
          </cell>
          <cell r="B199">
            <v>0</v>
          </cell>
          <cell r="C199">
            <v>0</v>
          </cell>
          <cell r="D199">
            <v>0</v>
          </cell>
          <cell r="E199">
            <v>0</v>
          </cell>
          <cell r="F199">
            <v>1276.72</v>
          </cell>
          <cell r="G199">
            <v>0</v>
          </cell>
          <cell r="H199">
            <v>0</v>
          </cell>
          <cell r="I199">
            <v>0</v>
          </cell>
          <cell r="J199">
            <v>0</v>
          </cell>
          <cell r="K199">
            <v>0</v>
          </cell>
          <cell r="L199">
            <v>0</v>
          </cell>
          <cell r="M199">
            <v>0</v>
          </cell>
          <cell r="N199">
            <v>0</v>
          </cell>
          <cell r="O199">
            <v>0</v>
          </cell>
          <cell r="P199">
            <v>0</v>
          </cell>
          <cell r="Q199">
            <v>0</v>
          </cell>
          <cell r="S199">
            <v>1276.72</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Q199">
            <v>0</v>
          </cell>
          <cell r="AR199">
            <v>0</v>
          </cell>
          <cell r="AS199">
            <v>0</v>
          </cell>
          <cell r="AT199">
            <v>0</v>
          </cell>
          <cell r="AU199">
            <v>0</v>
          </cell>
          <cell r="AW199">
            <v>0</v>
          </cell>
          <cell r="AX199">
            <v>1276.72</v>
          </cell>
        </row>
        <row r="200">
          <cell r="A200">
            <v>2704</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Q200">
            <v>0</v>
          </cell>
          <cell r="AR200">
            <v>0</v>
          </cell>
          <cell r="AS200">
            <v>0</v>
          </cell>
          <cell r="AT200">
            <v>0</v>
          </cell>
          <cell r="AU200">
            <v>0</v>
          </cell>
          <cell r="AW200">
            <v>0</v>
          </cell>
          <cell r="AX200">
            <v>0</v>
          </cell>
        </row>
        <row r="201">
          <cell r="A201">
            <v>2705</v>
          </cell>
          <cell r="B201">
            <v>0</v>
          </cell>
          <cell r="C201">
            <v>0</v>
          </cell>
          <cell r="D201">
            <v>260</v>
          </cell>
          <cell r="E201">
            <v>3982</v>
          </cell>
          <cell r="F201">
            <v>0</v>
          </cell>
          <cell r="G201">
            <v>390</v>
          </cell>
          <cell r="H201">
            <v>5233.8100000000004</v>
          </cell>
          <cell r="I201">
            <v>0</v>
          </cell>
          <cell r="J201">
            <v>0</v>
          </cell>
          <cell r="K201">
            <v>14593.72</v>
          </cell>
          <cell r="L201">
            <v>5040.46</v>
          </cell>
          <cell r="M201">
            <v>624.5</v>
          </cell>
          <cell r="N201">
            <v>0</v>
          </cell>
          <cell r="O201">
            <v>0</v>
          </cell>
          <cell r="P201">
            <v>0</v>
          </cell>
          <cell r="Q201">
            <v>0</v>
          </cell>
          <cell r="S201">
            <v>30124.489999999998</v>
          </cell>
          <cell r="T201">
            <v>0</v>
          </cell>
          <cell r="U201">
            <v>0</v>
          </cell>
          <cell r="V201">
            <v>0</v>
          </cell>
          <cell r="W201">
            <v>0</v>
          </cell>
          <cell r="X201">
            <v>11059.62</v>
          </cell>
          <cell r="Y201">
            <v>0</v>
          </cell>
          <cell r="Z201">
            <v>11172</v>
          </cell>
          <cell r="AA201">
            <v>13098.07</v>
          </cell>
          <cell r="AB201">
            <v>0</v>
          </cell>
          <cell r="AC201">
            <v>24183.07</v>
          </cell>
          <cell r="AD201">
            <v>0</v>
          </cell>
          <cell r="AE201">
            <v>1597</v>
          </cell>
          <cell r="AF201">
            <v>0</v>
          </cell>
          <cell r="AG201">
            <v>1239</v>
          </cell>
          <cell r="AH201">
            <v>0</v>
          </cell>
          <cell r="AI201">
            <v>0</v>
          </cell>
          <cell r="AJ201">
            <v>0</v>
          </cell>
          <cell r="AK201">
            <v>0</v>
          </cell>
          <cell r="AL201">
            <v>0</v>
          </cell>
          <cell r="AM201">
            <v>0</v>
          </cell>
          <cell r="AN201">
            <v>0</v>
          </cell>
          <cell r="AO201">
            <v>0</v>
          </cell>
          <cell r="AQ201">
            <v>62348.76</v>
          </cell>
          <cell r="AR201">
            <v>0</v>
          </cell>
          <cell r="AS201">
            <v>0</v>
          </cell>
          <cell r="AT201">
            <v>0</v>
          </cell>
          <cell r="AU201">
            <v>0</v>
          </cell>
          <cell r="AW201">
            <v>0</v>
          </cell>
          <cell r="AX201">
            <v>92473.25</v>
          </cell>
        </row>
        <row r="202">
          <cell r="A202">
            <v>2706</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cell r="V202">
            <v>0</v>
          </cell>
          <cell r="W202">
            <v>0</v>
          </cell>
          <cell r="X202">
            <v>405</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Q202">
            <v>405</v>
          </cell>
          <cell r="AR202">
            <v>0</v>
          </cell>
          <cell r="AS202">
            <v>0</v>
          </cell>
          <cell r="AT202">
            <v>0</v>
          </cell>
          <cell r="AU202">
            <v>0</v>
          </cell>
          <cell r="AW202">
            <v>0</v>
          </cell>
          <cell r="AX202">
            <v>405</v>
          </cell>
        </row>
        <row r="203">
          <cell r="A203">
            <v>2720</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Q203">
            <v>0</v>
          </cell>
          <cell r="AR203">
            <v>0</v>
          </cell>
          <cell r="AS203">
            <v>0</v>
          </cell>
          <cell r="AT203">
            <v>0</v>
          </cell>
          <cell r="AU203">
            <v>0</v>
          </cell>
          <cell r="AW203">
            <v>0</v>
          </cell>
          <cell r="AX203">
            <v>0</v>
          </cell>
        </row>
        <row r="204">
          <cell r="A204">
            <v>2721</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S204">
            <v>0</v>
          </cell>
          <cell r="T204">
            <v>0</v>
          </cell>
          <cell r="U204">
            <v>0</v>
          </cell>
          <cell r="V204">
            <v>0</v>
          </cell>
          <cell r="W204">
            <v>0</v>
          </cell>
          <cell r="X204">
            <v>450.38</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Q204">
            <v>450.38</v>
          </cell>
          <cell r="AR204">
            <v>0</v>
          </cell>
          <cell r="AS204">
            <v>0</v>
          </cell>
          <cell r="AT204">
            <v>0</v>
          </cell>
          <cell r="AU204">
            <v>0</v>
          </cell>
          <cell r="AW204">
            <v>0</v>
          </cell>
          <cell r="AX204">
            <v>450.38</v>
          </cell>
        </row>
        <row r="205">
          <cell r="A205">
            <v>2722</v>
          </cell>
          <cell r="B205">
            <v>0</v>
          </cell>
          <cell r="C205">
            <v>0</v>
          </cell>
          <cell r="D205">
            <v>0</v>
          </cell>
          <cell r="E205">
            <v>3640</v>
          </cell>
          <cell r="F205">
            <v>4160</v>
          </cell>
          <cell r="G205">
            <v>0</v>
          </cell>
          <cell r="H205">
            <v>0</v>
          </cell>
          <cell r="I205">
            <v>0</v>
          </cell>
          <cell r="J205">
            <v>0</v>
          </cell>
          <cell r="K205">
            <v>0</v>
          </cell>
          <cell r="L205">
            <v>0</v>
          </cell>
          <cell r="M205">
            <v>150</v>
          </cell>
          <cell r="N205">
            <v>0</v>
          </cell>
          <cell r="O205">
            <v>0</v>
          </cell>
          <cell r="P205">
            <v>0</v>
          </cell>
          <cell r="Q205">
            <v>0</v>
          </cell>
          <cell r="S205">
            <v>7950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2500</v>
          </cell>
          <cell r="AH205">
            <v>0</v>
          </cell>
          <cell r="AI205">
            <v>89.99</v>
          </cell>
          <cell r="AJ205">
            <v>485</v>
          </cell>
          <cell r="AK205">
            <v>485</v>
          </cell>
          <cell r="AL205">
            <v>0</v>
          </cell>
          <cell r="AM205">
            <v>0</v>
          </cell>
          <cell r="AN205">
            <v>0</v>
          </cell>
          <cell r="AO205">
            <v>0</v>
          </cell>
          <cell r="AQ205">
            <v>3559.99</v>
          </cell>
          <cell r="AR205">
            <v>0</v>
          </cell>
          <cell r="AS205">
            <v>0</v>
          </cell>
          <cell r="AT205">
            <v>0</v>
          </cell>
          <cell r="AU205">
            <v>0</v>
          </cell>
          <cell r="AW205">
            <v>0</v>
          </cell>
          <cell r="AX205">
            <v>11509.99</v>
          </cell>
        </row>
        <row r="206">
          <cell r="A206">
            <v>2723</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Q206">
            <v>0</v>
          </cell>
          <cell r="AR206">
            <v>0</v>
          </cell>
          <cell r="AS206">
            <v>0</v>
          </cell>
          <cell r="AT206">
            <v>0</v>
          </cell>
          <cell r="AU206">
            <v>0</v>
          </cell>
          <cell r="AW206">
            <v>0</v>
          </cell>
          <cell r="AX206">
            <v>0</v>
          </cell>
        </row>
        <row r="207">
          <cell r="A207">
            <v>2724</v>
          </cell>
          <cell r="B207">
            <v>0</v>
          </cell>
          <cell r="C207">
            <v>0</v>
          </cell>
          <cell r="D207">
            <v>240</v>
          </cell>
          <cell r="E207">
            <v>0</v>
          </cell>
          <cell r="F207">
            <v>280</v>
          </cell>
          <cell r="G207">
            <v>0</v>
          </cell>
          <cell r="H207">
            <v>0</v>
          </cell>
          <cell r="I207">
            <v>0</v>
          </cell>
          <cell r="J207">
            <v>0</v>
          </cell>
          <cell r="K207">
            <v>873.04</v>
          </cell>
          <cell r="L207">
            <v>479.25</v>
          </cell>
          <cell r="M207">
            <v>0.67</v>
          </cell>
          <cell r="N207">
            <v>0</v>
          </cell>
          <cell r="O207">
            <v>0</v>
          </cell>
          <cell r="P207">
            <v>235</v>
          </cell>
          <cell r="Q207">
            <v>0</v>
          </cell>
          <cell r="S207">
            <v>2107.96</v>
          </cell>
          <cell r="T207">
            <v>0</v>
          </cell>
          <cell r="U207">
            <v>0</v>
          </cell>
          <cell r="V207">
            <v>0</v>
          </cell>
          <cell r="W207">
            <v>0</v>
          </cell>
          <cell r="X207">
            <v>270</v>
          </cell>
          <cell r="Y207">
            <v>0</v>
          </cell>
          <cell r="Z207">
            <v>596.5</v>
          </cell>
          <cell r="AA207">
            <v>596.5</v>
          </cell>
          <cell r="AB207">
            <v>0</v>
          </cell>
          <cell r="AC207">
            <v>5480</v>
          </cell>
          <cell r="AD207">
            <v>0</v>
          </cell>
          <cell r="AE207">
            <v>0</v>
          </cell>
          <cell r="AF207">
            <v>0</v>
          </cell>
          <cell r="AG207">
            <v>0</v>
          </cell>
          <cell r="AH207">
            <v>0</v>
          </cell>
          <cell r="AI207">
            <v>-1500</v>
          </cell>
          <cell r="AJ207">
            <v>0</v>
          </cell>
          <cell r="AK207">
            <v>0</v>
          </cell>
          <cell r="AL207">
            <v>0</v>
          </cell>
          <cell r="AM207">
            <v>0</v>
          </cell>
          <cell r="AN207">
            <v>0</v>
          </cell>
          <cell r="AO207">
            <v>0</v>
          </cell>
          <cell r="AQ207">
            <v>5443</v>
          </cell>
          <cell r="AR207">
            <v>0</v>
          </cell>
          <cell r="AS207">
            <v>0</v>
          </cell>
          <cell r="AT207">
            <v>0</v>
          </cell>
          <cell r="AU207">
            <v>0</v>
          </cell>
          <cell r="AW207">
            <v>0</v>
          </cell>
          <cell r="AX207">
            <v>7550.96</v>
          </cell>
        </row>
        <row r="208">
          <cell r="A208">
            <v>2725</v>
          </cell>
          <cell r="B208">
            <v>0</v>
          </cell>
          <cell r="C208">
            <v>0</v>
          </cell>
          <cell r="D208">
            <v>16314.94</v>
          </cell>
          <cell r="E208">
            <v>2060</v>
          </cell>
          <cell r="F208">
            <v>6109.71</v>
          </cell>
          <cell r="G208">
            <v>3491.89</v>
          </cell>
          <cell r="H208">
            <v>17080.62</v>
          </cell>
          <cell r="I208">
            <v>2744.67</v>
          </cell>
          <cell r="J208">
            <v>0</v>
          </cell>
          <cell r="K208">
            <v>2524.1</v>
          </cell>
          <cell r="L208">
            <v>1257.49</v>
          </cell>
          <cell r="M208">
            <v>36.130000000000003</v>
          </cell>
          <cell r="N208">
            <v>0</v>
          </cell>
          <cell r="O208">
            <v>0</v>
          </cell>
          <cell r="P208">
            <v>2696.11</v>
          </cell>
          <cell r="Q208">
            <v>2834.51</v>
          </cell>
          <cell r="S208">
            <v>57150.17</v>
          </cell>
          <cell r="T208">
            <v>0</v>
          </cell>
          <cell r="U208">
            <v>0</v>
          </cell>
          <cell r="V208">
            <v>0</v>
          </cell>
          <cell r="W208">
            <v>0</v>
          </cell>
          <cell r="X208">
            <v>2460</v>
          </cell>
          <cell r="Y208">
            <v>0</v>
          </cell>
          <cell r="Z208">
            <v>-2763.49</v>
          </cell>
          <cell r="AA208">
            <v>-6105</v>
          </cell>
          <cell r="AB208">
            <v>0</v>
          </cell>
          <cell r="AC208">
            <v>0</v>
          </cell>
          <cell r="AD208">
            <v>0</v>
          </cell>
          <cell r="AE208">
            <v>2688.39</v>
          </cell>
          <cell r="AF208">
            <v>0</v>
          </cell>
          <cell r="AG208">
            <v>4967</v>
          </cell>
          <cell r="AH208">
            <v>0</v>
          </cell>
          <cell r="AI208">
            <v>10589.69</v>
          </cell>
          <cell r="AJ208">
            <v>2727.59</v>
          </cell>
          <cell r="AK208">
            <v>2800.9</v>
          </cell>
          <cell r="AL208">
            <v>0</v>
          </cell>
          <cell r="AM208">
            <v>0</v>
          </cell>
          <cell r="AN208">
            <v>0</v>
          </cell>
          <cell r="AO208">
            <v>0</v>
          </cell>
          <cell r="AQ208">
            <v>17365.080000000002</v>
          </cell>
          <cell r="AR208">
            <v>0</v>
          </cell>
          <cell r="AS208">
            <v>0</v>
          </cell>
          <cell r="AT208">
            <v>0</v>
          </cell>
          <cell r="AU208">
            <v>0</v>
          </cell>
          <cell r="AW208">
            <v>0</v>
          </cell>
          <cell r="AX208">
            <v>74515.25</v>
          </cell>
        </row>
        <row r="209">
          <cell r="A209">
            <v>2726</v>
          </cell>
          <cell r="B209">
            <v>0</v>
          </cell>
          <cell r="C209">
            <v>0</v>
          </cell>
          <cell r="D209">
            <v>0</v>
          </cell>
          <cell r="E209">
            <v>0</v>
          </cell>
          <cell r="F209">
            <v>0</v>
          </cell>
          <cell r="G209">
            <v>0</v>
          </cell>
          <cell r="H209">
            <v>0</v>
          </cell>
          <cell r="I209">
            <v>379.14</v>
          </cell>
          <cell r="J209">
            <v>0</v>
          </cell>
          <cell r="K209">
            <v>0</v>
          </cell>
          <cell r="L209">
            <v>0</v>
          </cell>
          <cell r="M209">
            <v>0</v>
          </cell>
          <cell r="N209">
            <v>0</v>
          </cell>
          <cell r="O209">
            <v>0</v>
          </cell>
          <cell r="P209">
            <v>0</v>
          </cell>
          <cell r="Q209">
            <v>0</v>
          </cell>
          <cell r="S209">
            <v>379.14</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Q209">
            <v>0</v>
          </cell>
          <cell r="AR209">
            <v>0</v>
          </cell>
          <cell r="AS209">
            <v>0</v>
          </cell>
          <cell r="AT209">
            <v>0</v>
          </cell>
          <cell r="AU209">
            <v>0</v>
          </cell>
          <cell r="AW209">
            <v>0</v>
          </cell>
          <cell r="AX209">
            <v>379.14</v>
          </cell>
        </row>
        <row r="210">
          <cell r="A210">
            <v>2800</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Q210">
            <v>0</v>
          </cell>
          <cell r="AR210">
            <v>0</v>
          </cell>
          <cell r="AS210">
            <v>0</v>
          </cell>
          <cell r="AT210">
            <v>0</v>
          </cell>
          <cell r="AU210">
            <v>0</v>
          </cell>
          <cell r="AW210">
            <v>0</v>
          </cell>
          <cell r="AX210">
            <v>0</v>
          </cell>
        </row>
        <row r="211">
          <cell r="A211">
            <v>2801</v>
          </cell>
          <cell r="B211">
            <v>0</v>
          </cell>
          <cell r="C211">
            <v>0</v>
          </cell>
          <cell r="D211">
            <v>47443.64</v>
          </cell>
          <cell r="E211">
            <v>35492.910000000003</v>
          </cell>
          <cell r="F211">
            <v>61511.55</v>
          </cell>
          <cell r="G211">
            <v>59762.52</v>
          </cell>
          <cell r="H211">
            <v>142524.48000000001</v>
          </cell>
          <cell r="I211">
            <v>48760.959999999999</v>
          </cell>
          <cell r="J211">
            <v>0</v>
          </cell>
          <cell r="K211">
            <v>38553.519999999997</v>
          </cell>
          <cell r="L211">
            <v>22127.49</v>
          </cell>
          <cell r="M211">
            <v>1195.9000000000001</v>
          </cell>
          <cell r="N211">
            <v>0</v>
          </cell>
          <cell r="O211">
            <v>0</v>
          </cell>
          <cell r="P211">
            <v>15001.96</v>
          </cell>
          <cell r="Q211">
            <v>23676.240000000002</v>
          </cell>
          <cell r="S211">
            <v>496051.17000000004</v>
          </cell>
          <cell r="T211">
            <v>0</v>
          </cell>
          <cell r="U211">
            <v>0</v>
          </cell>
          <cell r="V211">
            <v>0</v>
          </cell>
          <cell r="W211">
            <v>0</v>
          </cell>
          <cell r="X211">
            <v>90709.28</v>
          </cell>
          <cell r="Y211">
            <v>0</v>
          </cell>
          <cell r="Z211">
            <v>102477.65</v>
          </cell>
          <cell r="AA211">
            <v>88049.279999999999</v>
          </cell>
          <cell r="AB211">
            <v>0</v>
          </cell>
          <cell r="AC211">
            <v>72703.23</v>
          </cell>
          <cell r="AD211">
            <v>0</v>
          </cell>
          <cell r="AE211">
            <v>28848.17</v>
          </cell>
          <cell r="AF211">
            <v>0</v>
          </cell>
          <cell r="AG211">
            <v>7886</v>
          </cell>
          <cell r="AH211">
            <v>0</v>
          </cell>
          <cell r="AI211">
            <v>77223.839999999997</v>
          </cell>
          <cell r="AJ211">
            <v>18748.490000000002</v>
          </cell>
          <cell r="AK211">
            <v>26618.1</v>
          </cell>
          <cell r="AL211">
            <v>0</v>
          </cell>
          <cell r="AM211">
            <v>0</v>
          </cell>
          <cell r="AN211">
            <v>0</v>
          </cell>
          <cell r="AO211">
            <v>0</v>
          </cell>
          <cell r="AQ211">
            <v>513264.03999999992</v>
          </cell>
          <cell r="AR211">
            <v>0</v>
          </cell>
          <cell r="AS211">
            <v>0</v>
          </cell>
          <cell r="AT211">
            <v>0</v>
          </cell>
          <cell r="AU211">
            <v>0</v>
          </cell>
          <cell r="AW211">
            <v>0</v>
          </cell>
          <cell r="AX211">
            <v>1009315.21</v>
          </cell>
        </row>
        <row r="212">
          <cell r="A212">
            <v>2802</v>
          </cell>
          <cell r="B212">
            <v>0</v>
          </cell>
          <cell r="C212">
            <v>0</v>
          </cell>
          <cell r="D212">
            <v>0</v>
          </cell>
          <cell r="E212">
            <v>97.22</v>
          </cell>
          <cell r="F212">
            <v>1031.28</v>
          </cell>
          <cell r="G212">
            <v>864</v>
          </cell>
          <cell r="H212">
            <v>6781.45</v>
          </cell>
          <cell r="I212">
            <v>2150.08</v>
          </cell>
          <cell r="J212">
            <v>0</v>
          </cell>
          <cell r="K212">
            <v>333.39</v>
          </cell>
          <cell r="L212">
            <v>182.96</v>
          </cell>
          <cell r="M212">
            <v>-90.75</v>
          </cell>
          <cell r="N212">
            <v>0</v>
          </cell>
          <cell r="O212">
            <v>0</v>
          </cell>
          <cell r="P212">
            <v>924.85</v>
          </cell>
          <cell r="Q212">
            <v>2106.7800000000002</v>
          </cell>
          <cell r="S212">
            <v>14381.26</v>
          </cell>
          <cell r="T212">
            <v>0</v>
          </cell>
          <cell r="U212">
            <v>0</v>
          </cell>
          <cell r="V212">
            <v>0</v>
          </cell>
          <cell r="W212">
            <v>0</v>
          </cell>
          <cell r="X212">
            <v>0</v>
          </cell>
          <cell r="Y212">
            <v>0</v>
          </cell>
          <cell r="Z212">
            <v>8977.64</v>
          </cell>
          <cell r="AA212">
            <v>8534.7000000000007</v>
          </cell>
          <cell r="AB212">
            <v>0</v>
          </cell>
          <cell r="AC212">
            <v>13758.31</v>
          </cell>
          <cell r="AD212">
            <v>0</v>
          </cell>
          <cell r="AE212">
            <v>1220.96</v>
          </cell>
          <cell r="AF212">
            <v>0</v>
          </cell>
          <cell r="AG212">
            <v>0</v>
          </cell>
          <cell r="AH212">
            <v>0</v>
          </cell>
          <cell r="AI212">
            <v>8638.9699999999993</v>
          </cell>
          <cell r="AJ212">
            <v>2261.4899999999998</v>
          </cell>
          <cell r="AK212">
            <v>1627.68</v>
          </cell>
          <cell r="AL212">
            <v>0</v>
          </cell>
          <cell r="AM212">
            <v>0</v>
          </cell>
          <cell r="AN212">
            <v>0</v>
          </cell>
          <cell r="AO212">
            <v>0</v>
          </cell>
          <cell r="AQ212">
            <v>45019.75</v>
          </cell>
          <cell r="AR212">
            <v>0</v>
          </cell>
          <cell r="AS212">
            <v>0</v>
          </cell>
          <cell r="AT212">
            <v>0</v>
          </cell>
          <cell r="AU212">
            <v>0</v>
          </cell>
          <cell r="AW212">
            <v>0</v>
          </cell>
          <cell r="AX212">
            <v>59401.01</v>
          </cell>
        </row>
        <row r="213">
          <cell r="A213">
            <v>2803</v>
          </cell>
          <cell r="B213">
            <v>0</v>
          </cell>
          <cell r="C213">
            <v>0</v>
          </cell>
          <cell r="D213">
            <v>2397.29</v>
          </cell>
          <cell r="E213">
            <v>3277.14</v>
          </cell>
          <cell r="F213">
            <v>3926.61</v>
          </cell>
          <cell r="G213">
            <v>8143.05</v>
          </cell>
          <cell r="H213">
            <v>3345.92</v>
          </cell>
          <cell r="I213">
            <v>5206.63</v>
          </cell>
          <cell r="J213">
            <v>0</v>
          </cell>
          <cell r="K213">
            <v>4522.13</v>
          </cell>
          <cell r="L213">
            <v>2502.4499999999998</v>
          </cell>
          <cell r="M213">
            <v>-13.88</v>
          </cell>
          <cell r="N213">
            <v>0</v>
          </cell>
          <cell r="O213">
            <v>0</v>
          </cell>
          <cell r="P213">
            <v>655.48</v>
          </cell>
          <cell r="Q213">
            <v>2715.96</v>
          </cell>
          <cell r="S213">
            <v>36678.780000000006</v>
          </cell>
          <cell r="T213">
            <v>0</v>
          </cell>
          <cell r="U213">
            <v>0</v>
          </cell>
          <cell r="V213">
            <v>0</v>
          </cell>
          <cell r="W213">
            <v>0</v>
          </cell>
          <cell r="X213">
            <v>4464.26</v>
          </cell>
          <cell r="Y213">
            <v>0</v>
          </cell>
          <cell r="Z213">
            <v>4906.43</v>
          </cell>
          <cell r="AA213">
            <v>4429.45</v>
          </cell>
          <cell r="AB213">
            <v>0</v>
          </cell>
          <cell r="AC213">
            <v>6355.16</v>
          </cell>
          <cell r="AD213">
            <v>0</v>
          </cell>
          <cell r="AE213">
            <v>839.29</v>
          </cell>
          <cell r="AF213">
            <v>0</v>
          </cell>
          <cell r="AG213">
            <v>0</v>
          </cell>
          <cell r="AH213">
            <v>0</v>
          </cell>
          <cell r="AI213">
            <v>7415.19</v>
          </cell>
          <cell r="AJ213">
            <v>2001.49</v>
          </cell>
          <cell r="AK213">
            <v>2354.2399999999998</v>
          </cell>
          <cell r="AL213">
            <v>0</v>
          </cell>
          <cell r="AM213">
            <v>0</v>
          </cell>
          <cell r="AN213">
            <v>0</v>
          </cell>
          <cell r="AO213">
            <v>0</v>
          </cell>
          <cell r="AQ213">
            <v>32765.510000000002</v>
          </cell>
          <cell r="AR213">
            <v>0</v>
          </cell>
          <cell r="AS213">
            <v>0</v>
          </cell>
          <cell r="AT213">
            <v>0</v>
          </cell>
          <cell r="AU213">
            <v>0</v>
          </cell>
          <cell r="AW213">
            <v>0</v>
          </cell>
          <cell r="AX213">
            <v>69444.290000000008</v>
          </cell>
        </row>
        <row r="214">
          <cell r="A214">
            <v>2804</v>
          </cell>
          <cell r="B214">
            <v>0</v>
          </cell>
          <cell r="C214">
            <v>0</v>
          </cell>
          <cell r="D214">
            <v>0</v>
          </cell>
          <cell r="E214">
            <v>471.8</v>
          </cell>
          <cell r="F214">
            <v>15.09</v>
          </cell>
          <cell r="G214">
            <v>0</v>
          </cell>
          <cell r="H214">
            <v>0</v>
          </cell>
          <cell r="I214">
            <v>0</v>
          </cell>
          <cell r="J214">
            <v>0</v>
          </cell>
          <cell r="K214">
            <v>0</v>
          </cell>
          <cell r="L214">
            <v>0</v>
          </cell>
          <cell r="M214">
            <v>0</v>
          </cell>
          <cell r="N214">
            <v>0</v>
          </cell>
          <cell r="O214">
            <v>0</v>
          </cell>
          <cell r="P214">
            <v>0</v>
          </cell>
          <cell r="Q214">
            <v>0</v>
          </cell>
          <cell r="S214">
            <v>486.89</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Q214">
            <v>0</v>
          </cell>
          <cell r="AR214">
            <v>0</v>
          </cell>
          <cell r="AS214">
            <v>0</v>
          </cell>
          <cell r="AT214">
            <v>0</v>
          </cell>
          <cell r="AU214">
            <v>0</v>
          </cell>
          <cell r="AW214">
            <v>0</v>
          </cell>
          <cell r="AX214">
            <v>486.89</v>
          </cell>
        </row>
        <row r="215">
          <cell r="A215">
            <v>2805</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S215">
            <v>0</v>
          </cell>
          <cell r="T215">
            <v>0</v>
          </cell>
          <cell r="U215">
            <v>0</v>
          </cell>
          <cell r="V215">
            <v>0</v>
          </cell>
          <cell r="W215">
            <v>0</v>
          </cell>
          <cell r="X215">
            <v>3871.64</v>
          </cell>
          <cell r="Y215">
            <v>0</v>
          </cell>
          <cell r="Z215">
            <v>7623.56</v>
          </cell>
          <cell r="AA215">
            <v>7073.84</v>
          </cell>
          <cell r="AB215">
            <v>0</v>
          </cell>
          <cell r="AC215">
            <v>8360.86</v>
          </cell>
          <cell r="AD215">
            <v>0</v>
          </cell>
          <cell r="AE215">
            <v>713.25</v>
          </cell>
          <cell r="AF215">
            <v>0</v>
          </cell>
          <cell r="AG215">
            <v>0</v>
          </cell>
          <cell r="AH215">
            <v>0</v>
          </cell>
          <cell r="AI215">
            <v>29741.21</v>
          </cell>
          <cell r="AJ215">
            <v>8692.82</v>
          </cell>
          <cell r="AK215">
            <v>5030.01</v>
          </cell>
          <cell r="AL215">
            <v>0</v>
          </cell>
          <cell r="AM215">
            <v>0</v>
          </cell>
          <cell r="AN215">
            <v>0</v>
          </cell>
          <cell r="AO215">
            <v>0</v>
          </cell>
          <cell r="AQ215">
            <v>71107.189999999988</v>
          </cell>
          <cell r="AR215">
            <v>0</v>
          </cell>
          <cell r="AS215">
            <v>0</v>
          </cell>
          <cell r="AT215">
            <v>0</v>
          </cell>
          <cell r="AU215">
            <v>0</v>
          </cell>
          <cell r="AW215">
            <v>0</v>
          </cell>
          <cell r="AX215">
            <v>71107.189999999988</v>
          </cell>
        </row>
        <row r="216">
          <cell r="A216">
            <v>2820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Q216">
            <v>0</v>
          </cell>
          <cell r="AR216">
            <v>0</v>
          </cell>
          <cell r="AS216">
            <v>0</v>
          </cell>
          <cell r="AT216">
            <v>0</v>
          </cell>
          <cell r="AU216">
            <v>0</v>
          </cell>
          <cell r="AW216">
            <v>0</v>
          </cell>
          <cell r="AX216">
            <v>0</v>
          </cell>
        </row>
        <row r="217">
          <cell r="A217">
            <v>2821</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Q217">
            <v>0</v>
          </cell>
          <cell r="AR217">
            <v>0</v>
          </cell>
          <cell r="AS217">
            <v>0</v>
          </cell>
          <cell r="AT217">
            <v>0</v>
          </cell>
          <cell r="AU217">
            <v>0</v>
          </cell>
          <cell r="AW217">
            <v>0</v>
          </cell>
          <cell r="AX217">
            <v>0</v>
          </cell>
        </row>
        <row r="218">
          <cell r="A218">
            <v>2822</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Q218">
            <v>0</v>
          </cell>
          <cell r="AR218">
            <v>0</v>
          </cell>
          <cell r="AS218">
            <v>0</v>
          </cell>
          <cell r="AT218">
            <v>0</v>
          </cell>
          <cell r="AU218">
            <v>0</v>
          </cell>
          <cell r="AW218">
            <v>0</v>
          </cell>
          <cell r="AX218">
            <v>0</v>
          </cell>
        </row>
        <row r="219">
          <cell r="A219">
            <v>2823</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Q219">
            <v>0</v>
          </cell>
          <cell r="AR219">
            <v>0</v>
          </cell>
          <cell r="AS219">
            <v>0</v>
          </cell>
          <cell r="AT219">
            <v>0</v>
          </cell>
          <cell r="AU219">
            <v>0</v>
          </cell>
          <cell r="AW219">
            <v>0</v>
          </cell>
          <cell r="AX219">
            <v>0</v>
          </cell>
        </row>
        <row r="220">
          <cell r="A220">
            <v>2824</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Q220">
            <v>0</v>
          </cell>
          <cell r="AR220">
            <v>0</v>
          </cell>
          <cell r="AS220">
            <v>0</v>
          </cell>
          <cell r="AT220">
            <v>0</v>
          </cell>
          <cell r="AU220">
            <v>0</v>
          </cell>
          <cell r="AW220">
            <v>0</v>
          </cell>
          <cell r="AX220">
            <v>0</v>
          </cell>
        </row>
        <row r="221">
          <cell r="A221">
            <v>2825</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Q221">
            <v>0</v>
          </cell>
          <cell r="AR221">
            <v>0</v>
          </cell>
          <cell r="AS221">
            <v>0</v>
          </cell>
          <cell r="AT221">
            <v>0</v>
          </cell>
          <cell r="AU221">
            <v>0</v>
          </cell>
          <cell r="AW221">
            <v>0</v>
          </cell>
          <cell r="AX221">
            <v>0</v>
          </cell>
        </row>
        <row r="222">
          <cell r="A222">
            <v>2826</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Q222">
            <v>0</v>
          </cell>
          <cell r="AR222">
            <v>0</v>
          </cell>
          <cell r="AS222">
            <v>0</v>
          </cell>
          <cell r="AT222">
            <v>0</v>
          </cell>
          <cell r="AU222">
            <v>0</v>
          </cell>
          <cell r="AW222">
            <v>0</v>
          </cell>
          <cell r="AX222">
            <v>0</v>
          </cell>
        </row>
        <row r="223">
          <cell r="A223">
            <v>2827</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Q223">
            <v>0</v>
          </cell>
          <cell r="AR223">
            <v>0</v>
          </cell>
          <cell r="AS223">
            <v>0</v>
          </cell>
          <cell r="AT223">
            <v>0</v>
          </cell>
          <cell r="AU223">
            <v>0</v>
          </cell>
          <cell r="AW223">
            <v>0</v>
          </cell>
          <cell r="AX223">
            <v>0</v>
          </cell>
        </row>
        <row r="224">
          <cell r="A224">
            <v>2828</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Q224">
            <v>0</v>
          </cell>
          <cell r="AR224">
            <v>0</v>
          </cell>
          <cell r="AS224">
            <v>0</v>
          </cell>
          <cell r="AT224">
            <v>0</v>
          </cell>
          <cell r="AU224">
            <v>0</v>
          </cell>
          <cell r="AW224">
            <v>0</v>
          </cell>
          <cell r="AX224">
            <v>0</v>
          </cell>
        </row>
        <row r="225">
          <cell r="A225">
            <v>2829</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Q225">
            <v>0</v>
          </cell>
          <cell r="AR225">
            <v>0</v>
          </cell>
          <cell r="AS225">
            <v>0</v>
          </cell>
          <cell r="AT225">
            <v>0</v>
          </cell>
          <cell r="AU225">
            <v>0</v>
          </cell>
          <cell r="AW225">
            <v>0</v>
          </cell>
          <cell r="AX225">
            <v>0</v>
          </cell>
        </row>
        <row r="226">
          <cell r="A226">
            <v>2830</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Q226">
            <v>0</v>
          </cell>
          <cell r="AR226">
            <v>0</v>
          </cell>
          <cell r="AS226">
            <v>0</v>
          </cell>
          <cell r="AT226">
            <v>0</v>
          </cell>
          <cell r="AU226">
            <v>0</v>
          </cell>
          <cell r="AW226">
            <v>0</v>
          </cell>
          <cell r="AX226">
            <v>0</v>
          </cell>
        </row>
        <row r="227">
          <cell r="A227">
            <v>2831</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Q227">
            <v>0</v>
          </cell>
          <cell r="AR227">
            <v>0</v>
          </cell>
          <cell r="AS227">
            <v>0</v>
          </cell>
          <cell r="AT227">
            <v>0</v>
          </cell>
          <cell r="AU227">
            <v>0</v>
          </cell>
          <cell r="AW227">
            <v>0</v>
          </cell>
          <cell r="AX227">
            <v>0</v>
          </cell>
        </row>
        <row r="228">
          <cell r="A228">
            <v>2850</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Q228">
            <v>0</v>
          </cell>
          <cell r="AR228">
            <v>0</v>
          </cell>
          <cell r="AS228">
            <v>0</v>
          </cell>
          <cell r="AT228">
            <v>0</v>
          </cell>
          <cell r="AU228">
            <v>0</v>
          </cell>
          <cell r="AW228">
            <v>0</v>
          </cell>
          <cell r="AX228">
            <v>0</v>
          </cell>
        </row>
        <row r="229">
          <cell r="A229">
            <v>2851</v>
          </cell>
          <cell r="B229">
            <v>0</v>
          </cell>
          <cell r="C229">
            <v>0</v>
          </cell>
          <cell r="D229">
            <v>66656.039999999994</v>
          </cell>
          <cell r="E229">
            <v>43673.84</v>
          </cell>
          <cell r="F229">
            <v>127611.62</v>
          </cell>
          <cell r="G229">
            <v>55648.22</v>
          </cell>
          <cell r="H229">
            <v>0</v>
          </cell>
          <cell r="I229">
            <v>74267.899999999994</v>
          </cell>
          <cell r="J229">
            <v>0</v>
          </cell>
          <cell r="K229">
            <v>146196.54999999999</v>
          </cell>
          <cell r="L229">
            <v>81418.92</v>
          </cell>
          <cell r="M229">
            <v>1803.83</v>
          </cell>
          <cell r="N229">
            <v>0</v>
          </cell>
          <cell r="O229">
            <v>0</v>
          </cell>
          <cell r="P229">
            <v>21225.53</v>
          </cell>
          <cell r="Q229">
            <v>39681.870000000003</v>
          </cell>
          <cell r="S229">
            <v>658184.31999999995</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Q229">
            <v>0</v>
          </cell>
          <cell r="AR229">
            <v>0</v>
          </cell>
          <cell r="AS229">
            <v>0</v>
          </cell>
          <cell r="AT229">
            <v>0</v>
          </cell>
          <cell r="AU229">
            <v>0</v>
          </cell>
          <cell r="AW229">
            <v>0</v>
          </cell>
          <cell r="AX229">
            <v>658184.31999999995</v>
          </cell>
        </row>
        <row r="230">
          <cell r="A230">
            <v>2852</v>
          </cell>
          <cell r="B230">
            <v>0</v>
          </cell>
          <cell r="C230">
            <v>0</v>
          </cell>
          <cell r="D230">
            <v>0</v>
          </cell>
          <cell r="E230">
            <v>0</v>
          </cell>
          <cell r="F230">
            <v>0</v>
          </cell>
          <cell r="G230">
            <v>0</v>
          </cell>
          <cell r="H230">
            <v>33333.32</v>
          </cell>
          <cell r="I230">
            <v>0</v>
          </cell>
          <cell r="J230">
            <v>0</v>
          </cell>
          <cell r="K230">
            <v>0</v>
          </cell>
          <cell r="L230">
            <v>0</v>
          </cell>
          <cell r="M230">
            <v>0</v>
          </cell>
          <cell r="N230">
            <v>0</v>
          </cell>
          <cell r="O230">
            <v>0</v>
          </cell>
          <cell r="P230">
            <v>0</v>
          </cell>
          <cell r="Q230">
            <v>0</v>
          </cell>
          <cell r="S230">
            <v>33333.32</v>
          </cell>
          <cell r="T230">
            <v>0</v>
          </cell>
          <cell r="U230">
            <v>0</v>
          </cell>
          <cell r="V230">
            <v>0</v>
          </cell>
          <cell r="W230">
            <v>0</v>
          </cell>
          <cell r="X230">
            <v>7000</v>
          </cell>
          <cell r="Y230">
            <v>0</v>
          </cell>
          <cell r="Z230">
            <v>28349.53</v>
          </cell>
          <cell r="AA230">
            <v>26465.279999999999</v>
          </cell>
          <cell r="AB230">
            <v>0</v>
          </cell>
          <cell r="AC230">
            <v>6851.84</v>
          </cell>
          <cell r="AD230">
            <v>0</v>
          </cell>
          <cell r="AE230">
            <v>20076.12</v>
          </cell>
          <cell r="AF230">
            <v>0</v>
          </cell>
          <cell r="AG230">
            <v>12500</v>
          </cell>
          <cell r="AH230">
            <v>0</v>
          </cell>
          <cell r="AI230">
            <v>38485.760000000002</v>
          </cell>
          <cell r="AJ230">
            <v>9621.44</v>
          </cell>
          <cell r="AK230">
            <v>12026.8</v>
          </cell>
          <cell r="AL230">
            <v>0</v>
          </cell>
          <cell r="AM230">
            <v>0</v>
          </cell>
          <cell r="AN230">
            <v>0</v>
          </cell>
          <cell r="AO230">
            <v>0</v>
          </cell>
          <cell r="AQ230">
            <v>161376.76999999999</v>
          </cell>
          <cell r="AR230">
            <v>0</v>
          </cell>
          <cell r="AS230">
            <v>0</v>
          </cell>
          <cell r="AT230">
            <v>0</v>
          </cell>
          <cell r="AU230">
            <v>0</v>
          </cell>
          <cell r="AW230">
            <v>0</v>
          </cell>
          <cell r="AX230">
            <v>194710.09</v>
          </cell>
        </row>
        <row r="231">
          <cell r="A231">
            <v>2900</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Q231">
            <v>0</v>
          </cell>
          <cell r="AR231">
            <v>0</v>
          </cell>
          <cell r="AS231">
            <v>0</v>
          </cell>
          <cell r="AT231">
            <v>0</v>
          </cell>
          <cell r="AU231">
            <v>0</v>
          </cell>
          <cell r="AW231">
            <v>0</v>
          </cell>
          <cell r="AX231">
            <v>0</v>
          </cell>
        </row>
        <row r="232">
          <cell r="A232">
            <v>2901</v>
          </cell>
          <cell r="B232">
            <v>0</v>
          </cell>
          <cell r="C232">
            <v>0</v>
          </cell>
          <cell r="D232">
            <v>0</v>
          </cell>
          <cell r="E232">
            <v>0</v>
          </cell>
          <cell r="F232">
            <v>0</v>
          </cell>
          <cell r="G232">
            <v>0</v>
          </cell>
          <cell r="H232">
            <v>443.4</v>
          </cell>
          <cell r="I232">
            <v>0</v>
          </cell>
          <cell r="J232">
            <v>0</v>
          </cell>
          <cell r="K232">
            <v>0</v>
          </cell>
          <cell r="L232">
            <v>0</v>
          </cell>
          <cell r="M232">
            <v>0</v>
          </cell>
          <cell r="N232">
            <v>0</v>
          </cell>
          <cell r="O232">
            <v>0</v>
          </cell>
          <cell r="P232">
            <v>0</v>
          </cell>
          <cell r="Q232">
            <v>0</v>
          </cell>
          <cell r="S232">
            <v>443.4</v>
          </cell>
          <cell r="T232">
            <v>0</v>
          </cell>
          <cell r="U232">
            <v>0</v>
          </cell>
          <cell r="V232">
            <v>0</v>
          </cell>
          <cell r="W232">
            <v>0</v>
          </cell>
          <cell r="X232">
            <v>0</v>
          </cell>
          <cell r="Y232">
            <v>0</v>
          </cell>
          <cell r="Z232">
            <v>134.76</v>
          </cell>
          <cell r="AA232">
            <v>129.76</v>
          </cell>
          <cell r="AB232">
            <v>0</v>
          </cell>
          <cell r="AC232">
            <v>214.63</v>
          </cell>
          <cell r="AD232">
            <v>0</v>
          </cell>
          <cell r="AE232">
            <v>74.430000000000007</v>
          </cell>
          <cell r="AF232">
            <v>0</v>
          </cell>
          <cell r="AG232">
            <v>0</v>
          </cell>
          <cell r="AH232">
            <v>0</v>
          </cell>
          <cell r="AI232">
            <v>304.39999999999998</v>
          </cell>
          <cell r="AJ232">
            <v>64.91</v>
          </cell>
          <cell r="AK232">
            <v>44.83</v>
          </cell>
          <cell r="AL232">
            <v>0</v>
          </cell>
          <cell r="AM232">
            <v>0</v>
          </cell>
          <cell r="AN232">
            <v>0</v>
          </cell>
          <cell r="AO232">
            <v>0</v>
          </cell>
          <cell r="AQ232">
            <v>967.71999999999991</v>
          </cell>
          <cell r="AR232">
            <v>0</v>
          </cell>
          <cell r="AS232">
            <v>0</v>
          </cell>
          <cell r="AT232">
            <v>0</v>
          </cell>
          <cell r="AU232">
            <v>0</v>
          </cell>
          <cell r="AW232">
            <v>0</v>
          </cell>
          <cell r="AX232">
            <v>1411.12</v>
          </cell>
        </row>
        <row r="233">
          <cell r="A233">
            <v>2902</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157.4</v>
          </cell>
          <cell r="AH233">
            <v>0</v>
          </cell>
          <cell r="AI233">
            <v>0</v>
          </cell>
          <cell r="AJ233">
            <v>0</v>
          </cell>
          <cell r="AK233">
            <v>0</v>
          </cell>
          <cell r="AL233">
            <v>0</v>
          </cell>
          <cell r="AM233">
            <v>0</v>
          </cell>
          <cell r="AN233">
            <v>0</v>
          </cell>
          <cell r="AO233">
            <v>0</v>
          </cell>
          <cell r="AQ233">
            <v>157.4</v>
          </cell>
          <cell r="AR233">
            <v>0</v>
          </cell>
          <cell r="AS233">
            <v>0</v>
          </cell>
          <cell r="AT233">
            <v>0</v>
          </cell>
          <cell r="AU233">
            <v>0</v>
          </cell>
          <cell r="AW233">
            <v>0</v>
          </cell>
          <cell r="AX233">
            <v>157.4</v>
          </cell>
        </row>
        <row r="234">
          <cell r="A234">
            <v>2903</v>
          </cell>
          <cell r="B234">
            <v>0</v>
          </cell>
          <cell r="C234">
            <v>0</v>
          </cell>
          <cell r="D234">
            <v>0</v>
          </cell>
          <cell r="E234">
            <v>0</v>
          </cell>
          <cell r="F234">
            <v>0</v>
          </cell>
          <cell r="G234">
            <v>0</v>
          </cell>
          <cell r="H234">
            <v>400</v>
          </cell>
          <cell r="I234">
            <v>0</v>
          </cell>
          <cell r="J234">
            <v>0</v>
          </cell>
          <cell r="K234">
            <v>0</v>
          </cell>
          <cell r="L234">
            <v>0</v>
          </cell>
          <cell r="M234">
            <v>0</v>
          </cell>
          <cell r="N234">
            <v>0</v>
          </cell>
          <cell r="O234">
            <v>0</v>
          </cell>
          <cell r="P234">
            <v>0</v>
          </cell>
          <cell r="Q234">
            <v>0</v>
          </cell>
          <cell r="S234">
            <v>400</v>
          </cell>
          <cell r="T234">
            <v>0</v>
          </cell>
          <cell r="U234">
            <v>0</v>
          </cell>
          <cell r="V234">
            <v>0</v>
          </cell>
          <cell r="W234">
            <v>0</v>
          </cell>
          <cell r="X234">
            <v>0</v>
          </cell>
          <cell r="Y234">
            <v>0</v>
          </cell>
          <cell r="Z234">
            <v>21112.95</v>
          </cell>
          <cell r="AA234">
            <v>18540.419999999998</v>
          </cell>
          <cell r="AB234">
            <v>0</v>
          </cell>
          <cell r="AC234">
            <v>12845.7</v>
          </cell>
          <cell r="AD234">
            <v>0</v>
          </cell>
          <cell r="AE234">
            <v>0</v>
          </cell>
          <cell r="AF234">
            <v>0</v>
          </cell>
          <cell r="AG234">
            <v>0</v>
          </cell>
          <cell r="AH234">
            <v>0</v>
          </cell>
          <cell r="AI234">
            <v>0</v>
          </cell>
          <cell r="AJ234">
            <v>0</v>
          </cell>
          <cell r="AK234">
            <v>0</v>
          </cell>
          <cell r="AL234">
            <v>0</v>
          </cell>
          <cell r="AM234">
            <v>0</v>
          </cell>
          <cell r="AN234">
            <v>0</v>
          </cell>
          <cell r="AO234">
            <v>0</v>
          </cell>
          <cell r="AQ234">
            <v>52499.069999999992</v>
          </cell>
          <cell r="AR234">
            <v>0</v>
          </cell>
          <cell r="AS234">
            <v>0</v>
          </cell>
          <cell r="AT234">
            <v>0</v>
          </cell>
          <cell r="AU234">
            <v>0</v>
          </cell>
          <cell r="AW234">
            <v>0</v>
          </cell>
          <cell r="AX234">
            <v>52899.069999999992</v>
          </cell>
        </row>
        <row r="235">
          <cell r="A235">
            <v>2920</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Q235">
            <v>0</v>
          </cell>
          <cell r="AR235">
            <v>0</v>
          </cell>
          <cell r="AS235">
            <v>0</v>
          </cell>
          <cell r="AT235">
            <v>0</v>
          </cell>
          <cell r="AU235">
            <v>0</v>
          </cell>
          <cell r="AW235">
            <v>0</v>
          </cell>
          <cell r="AX235">
            <v>0</v>
          </cell>
        </row>
        <row r="236">
          <cell r="A236">
            <v>2921</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Q236">
            <v>0</v>
          </cell>
          <cell r="AR236">
            <v>0</v>
          </cell>
          <cell r="AS236">
            <v>0</v>
          </cell>
          <cell r="AT236">
            <v>0</v>
          </cell>
          <cell r="AU236">
            <v>0</v>
          </cell>
          <cell r="AW236">
            <v>0</v>
          </cell>
          <cell r="AX236">
            <v>0</v>
          </cell>
        </row>
        <row r="237">
          <cell r="A237">
            <v>2922</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Q237">
            <v>0</v>
          </cell>
          <cell r="AR237">
            <v>0</v>
          </cell>
          <cell r="AS237">
            <v>0</v>
          </cell>
          <cell r="AT237">
            <v>0</v>
          </cell>
          <cell r="AU237">
            <v>0</v>
          </cell>
          <cell r="AW237">
            <v>0</v>
          </cell>
          <cell r="AX237">
            <v>0</v>
          </cell>
        </row>
        <row r="238">
          <cell r="A238">
            <v>2923</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S238">
            <v>0</v>
          </cell>
          <cell r="T238">
            <v>0</v>
          </cell>
          <cell r="U238">
            <v>0</v>
          </cell>
          <cell r="V238">
            <v>0</v>
          </cell>
          <cell r="W238">
            <v>0</v>
          </cell>
          <cell r="X238">
            <v>2926.26</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Q238">
            <v>2926.26</v>
          </cell>
          <cell r="AR238">
            <v>0</v>
          </cell>
          <cell r="AS238">
            <v>0</v>
          </cell>
          <cell r="AT238">
            <v>0</v>
          </cell>
          <cell r="AU238">
            <v>0</v>
          </cell>
          <cell r="AW238">
            <v>0</v>
          </cell>
          <cell r="AX238">
            <v>2926.26</v>
          </cell>
        </row>
        <row r="239">
          <cell r="A239">
            <v>2999</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Q239">
            <v>0</v>
          </cell>
          <cell r="AR239">
            <v>0</v>
          </cell>
          <cell r="AS239">
            <v>0</v>
          </cell>
          <cell r="AT239">
            <v>0</v>
          </cell>
          <cell r="AU239">
            <v>0</v>
          </cell>
          <cell r="AW239">
            <v>0</v>
          </cell>
          <cell r="AX239">
            <v>0</v>
          </cell>
        </row>
        <row r="240">
          <cell r="A240">
            <v>3000</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Q240">
            <v>0</v>
          </cell>
          <cell r="AR240">
            <v>0</v>
          </cell>
          <cell r="AS240">
            <v>0</v>
          </cell>
          <cell r="AT240">
            <v>0</v>
          </cell>
          <cell r="AU240">
            <v>0</v>
          </cell>
          <cell r="AW240">
            <v>0</v>
          </cell>
          <cell r="AX240">
            <v>0</v>
          </cell>
        </row>
        <row r="241">
          <cell r="A241">
            <v>3100</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Q241">
            <v>0</v>
          </cell>
          <cell r="AR241">
            <v>0</v>
          </cell>
          <cell r="AS241">
            <v>0</v>
          </cell>
          <cell r="AT241">
            <v>0</v>
          </cell>
          <cell r="AU241">
            <v>0</v>
          </cell>
          <cell r="AW241">
            <v>0</v>
          </cell>
          <cell r="AX241">
            <v>0</v>
          </cell>
        </row>
        <row r="242">
          <cell r="A242">
            <v>3101</v>
          </cell>
          <cell r="B242">
            <v>0</v>
          </cell>
          <cell r="C242">
            <v>0</v>
          </cell>
          <cell r="D242">
            <v>54534.36</v>
          </cell>
          <cell r="E242">
            <v>39367.129999999997</v>
          </cell>
          <cell r="F242">
            <v>101744.95</v>
          </cell>
          <cell r="G242">
            <v>21978.41</v>
          </cell>
          <cell r="H242">
            <v>169572.01</v>
          </cell>
          <cell r="I242">
            <v>47873.77</v>
          </cell>
          <cell r="J242">
            <v>0</v>
          </cell>
          <cell r="K242">
            <v>148200.76</v>
          </cell>
          <cell r="L242">
            <v>99269.14</v>
          </cell>
          <cell r="M242">
            <v>2660.41</v>
          </cell>
          <cell r="N242">
            <v>0</v>
          </cell>
          <cell r="O242">
            <v>0</v>
          </cell>
          <cell r="P242">
            <v>21978.43</v>
          </cell>
          <cell r="Q242">
            <v>40339.33</v>
          </cell>
          <cell r="S242">
            <v>747518.70000000007</v>
          </cell>
          <cell r="T242">
            <v>0</v>
          </cell>
          <cell r="U242">
            <v>0</v>
          </cell>
          <cell r="V242">
            <v>0</v>
          </cell>
          <cell r="W242">
            <v>0</v>
          </cell>
          <cell r="X242">
            <v>0</v>
          </cell>
          <cell r="Y242">
            <v>0</v>
          </cell>
          <cell r="Z242">
            <v>0</v>
          </cell>
          <cell r="AA242">
            <v>0</v>
          </cell>
          <cell r="AB242">
            <v>0</v>
          </cell>
          <cell r="AC242">
            <v>3259.72</v>
          </cell>
          <cell r="AD242">
            <v>0</v>
          </cell>
          <cell r="AE242">
            <v>19569.87</v>
          </cell>
          <cell r="AF242">
            <v>0</v>
          </cell>
          <cell r="AG242">
            <v>-373.87</v>
          </cell>
          <cell r="AH242">
            <v>0</v>
          </cell>
          <cell r="AI242">
            <v>36657.5</v>
          </cell>
          <cell r="AJ242">
            <v>3158.83</v>
          </cell>
          <cell r="AK242">
            <v>0</v>
          </cell>
          <cell r="AL242">
            <v>0</v>
          </cell>
          <cell r="AM242">
            <v>0</v>
          </cell>
          <cell r="AN242">
            <v>0</v>
          </cell>
          <cell r="AO242">
            <v>0</v>
          </cell>
          <cell r="AQ242">
            <v>62272.05</v>
          </cell>
          <cell r="AR242">
            <v>0</v>
          </cell>
          <cell r="AS242">
            <v>0</v>
          </cell>
          <cell r="AT242">
            <v>0</v>
          </cell>
          <cell r="AU242">
            <v>0</v>
          </cell>
          <cell r="AW242">
            <v>0</v>
          </cell>
          <cell r="AX242">
            <v>809790.75000000012</v>
          </cell>
        </row>
        <row r="243">
          <cell r="A243">
            <v>3102</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Q243">
            <v>0</v>
          </cell>
          <cell r="AR243">
            <v>0</v>
          </cell>
          <cell r="AS243">
            <v>0</v>
          </cell>
          <cell r="AT243">
            <v>0</v>
          </cell>
          <cell r="AU243">
            <v>0</v>
          </cell>
          <cell r="AW243">
            <v>0</v>
          </cell>
          <cell r="AX243">
            <v>0</v>
          </cell>
        </row>
        <row r="244">
          <cell r="A244">
            <v>3103</v>
          </cell>
          <cell r="B244">
            <v>0</v>
          </cell>
          <cell r="C244">
            <v>0</v>
          </cell>
          <cell r="D244">
            <v>9666.1</v>
          </cell>
          <cell r="E244">
            <v>4605.12</v>
          </cell>
          <cell r="F244">
            <v>6560.21</v>
          </cell>
          <cell r="G244">
            <v>-20551.38</v>
          </cell>
          <cell r="H244">
            <v>0</v>
          </cell>
          <cell r="I244">
            <v>11491.79</v>
          </cell>
          <cell r="J244">
            <v>0</v>
          </cell>
          <cell r="K244">
            <v>8990.98</v>
          </cell>
          <cell r="L244">
            <v>5465.01</v>
          </cell>
          <cell r="M244">
            <v>0.06</v>
          </cell>
          <cell r="N244">
            <v>0</v>
          </cell>
          <cell r="O244">
            <v>0</v>
          </cell>
          <cell r="P244">
            <v>695.6</v>
          </cell>
          <cell r="Q244">
            <v>13324.41</v>
          </cell>
          <cell r="S244">
            <v>40247.9</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Q244">
            <v>0</v>
          </cell>
          <cell r="AR244">
            <v>0</v>
          </cell>
          <cell r="AS244">
            <v>0</v>
          </cell>
          <cell r="AT244">
            <v>0</v>
          </cell>
          <cell r="AU244">
            <v>0</v>
          </cell>
          <cell r="AW244">
            <v>0</v>
          </cell>
          <cell r="AX244">
            <v>40247.9</v>
          </cell>
        </row>
        <row r="245">
          <cell r="A245">
            <v>3104</v>
          </cell>
          <cell r="B245">
            <v>0</v>
          </cell>
          <cell r="C245">
            <v>0</v>
          </cell>
          <cell r="D245">
            <v>0</v>
          </cell>
          <cell r="E245">
            <v>0</v>
          </cell>
          <cell r="F245">
            <v>0</v>
          </cell>
          <cell r="G245">
            <v>0</v>
          </cell>
          <cell r="H245">
            <v>0</v>
          </cell>
          <cell r="I245">
            <v>165</v>
          </cell>
          <cell r="J245">
            <v>0</v>
          </cell>
          <cell r="K245">
            <v>0</v>
          </cell>
          <cell r="L245">
            <v>0</v>
          </cell>
          <cell r="M245">
            <v>830.12</v>
          </cell>
          <cell r="N245">
            <v>0</v>
          </cell>
          <cell r="O245">
            <v>0</v>
          </cell>
          <cell r="P245">
            <v>0</v>
          </cell>
          <cell r="Q245">
            <v>0</v>
          </cell>
          <cell r="S245">
            <v>995.12</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Q245">
            <v>0</v>
          </cell>
          <cell r="AR245">
            <v>0</v>
          </cell>
          <cell r="AS245">
            <v>0</v>
          </cell>
          <cell r="AT245">
            <v>0</v>
          </cell>
          <cell r="AU245">
            <v>0</v>
          </cell>
          <cell r="AW245">
            <v>0</v>
          </cell>
          <cell r="AX245">
            <v>995.12</v>
          </cell>
        </row>
        <row r="246">
          <cell r="A246">
            <v>3200</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Q246">
            <v>0</v>
          </cell>
          <cell r="AR246">
            <v>0</v>
          </cell>
          <cell r="AS246">
            <v>0</v>
          </cell>
          <cell r="AT246">
            <v>0</v>
          </cell>
          <cell r="AU246">
            <v>0</v>
          </cell>
          <cell r="AW246">
            <v>0</v>
          </cell>
          <cell r="AX246">
            <v>0</v>
          </cell>
        </row>
        <row r="247">
          <cell r="A247">
            <v>3201</v>
          </cell>
          <cell r="B247">
            <v>0</v>
          </cell>
          <cell r="C247">
            <v>0</v>
          </cell>
          <cell r="D247">
            <v>0</v>
          </cell>
          <cell r="E247">
            <v>0</v>
          </cell>
          <cell r="F247">
            <v>0</v>
          </cell>
          <cell r="G247">
            <v>0</v>
          </cell>
          <cell r="H247">
            <v>9908.94</v>
          </cell>
          <cell r="I247">
            <v>0</v>
          </cell>
          <cell r="J247">
            <v>0</v>
          </cell>
          <cell r="K247">
            <v>0</v>
          </cell>
          <cell r="L247">
            <v>0</v>
          </cell>
          <cell r="M247">
            <v>0</v>
          </cell>
          <cell r="N247">
            <v>0</v>
          </cell>
          <cell r="O247">
            <v>0</v>
          </cell>
          <cell r="P247">
            <v>0</v>
          </cell>
          <cell r="Q247">
            <v>0</v>
          </cell>
          <cell r="S247">
            <v>9908.94</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Q247">
            <v>0</v>
          </cell>
          <cell r="AR247">
            <v>0</v>
          </cell>
          <cell r="AS247">
            <v>0</v>
          </cell>
          <cell r="AT247">
            <v>0</v>
          </cell>
          <cell r="AU247">
            <v>0</v>
          </cell>
          <cell r="AW247">
            <v>0</v>
          </cell>
          <cell r="AX247">
            <v>9908.94</v>
          </cell>
        </row>
        <row r="248">
          <cell r="A248">
            <v>3300</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Q248">
            <v>0</v>
          </cell>
          <cell r="AR248">
            <v>0</v>
          </cell>
          <cell r="AS248">
            <v>0</v>
          </cell>
          <cell r="AT248">
            <v>0</v>
          </cell>
          <cell r="AU248">
            <v>0</v>
          </cell>
          <cell r="AW248">
            <v>0</v>
          </cell>
          <cell r="AX248">
            <v>0</v>
          </cell>
        </row>
        <row r="249">
          <cell r="A249">
            <v>3301</v>
          </cell>
          <cell r="B249">
            <v>0</v>
          </cell>
          <cell r="C249">
            <v>0</v>
          </cell>
          <cell r="D249">
            <v>0</v>
          </cell>
          <cell r="E249">
            <v>0</v>
          </cell>
          <cell r="F249">
            <v>21150.799999999999</v>
          </cell>
          <cell r="G249">
            <v>0</v>
          </cell>
          <cell r="H249">
            <v>223915.6</v>
          </cell>
          <cell r="I249">
            <v>0</v>
          </cell>
          <cell r="J249">
            <v>0</v>
          </cell>
          <cell r="K249">
            <v>72973</v>
          </cell>
          <cell r="L249">
            <v>4715</v>
          </cell>
          <cell r="M249">
            <v>0</v>
          </cell>
          <cell r="N249">
            <v>0</v>
          </cell>
          <cell r="O249">
            <v>0</v>
          </cell>
          <cell r="P249">
            <v>0</v>
          </cell>
          <cell r="Q249">
            <v>0</v>
          </cell>
          <cell r="S249">
            <v>322754.40000000002</v>
          </cell>
          <cell r="T249">
            <v>0</v>
          </cell>
          <cell r="U249">
            <v>0</v>
          </cell>
          <cell r="V249">
            <v>0</v>
          </cell>
          <cell r="W249">
            <v>0</v>
          </cell>
          <cell r="X249">
            <v>17507.240000000002</v>
          </cell>
          <cell r="Y249">
            <v>0</v>
          </cell>
          <cell r="Z249">
            <v>3248.86</v>
          </cell>
          <cell r="AA249">
            <v>32487.24</v>
          </cell>
          <cell r="AB249">
            <v>0</v>
          </cell>
          <cell r="AC249">
            <v>48473.11</v>
          </cell>
          <cell r="AD249">
            <v>0</v>
          </cell>
          <cell r="AE249">
            <v>0</v>
          </cell>
          <cell r="AF249">
            <v>0</v>
          </cell>
          <cell r="AG249">
            <v>-560</v>
          </cell>
          <cell r="AH249">
            <v>0</v>
          </cell>
          <cell r="AI249">
            <v>3024.4</v>
          </cell>
          <cell r="AJ249">
            <v>0</v>
          </cell>
          <cell r="AK249">
            <v>0</v>
          </cell>
          <cell r="AL249">
            <v>0</v>
          </cell>
          <cell r="AM249">
            <v>0</v>
          </cell>
          <cell r="AN249">
            <v>0</v>
          </cell>
          <cell r="AO249">
            <v>0</v>
          </cell>
          <cell r="AQ249">
            <v>104180.85</v>
          </cell>
          <cell r="AR249">
            <v>0</v>
          </cell>
          <cell r="AS249">
            <v>0</v>
          </cell>
          <cell r="AT249">
            <v>0</v>
          </cell>
          <cell r="AU249">
            <v>0</v>
          </cell>
          <cell r="AW249">
            <v>0</v>
          </cell>
          <cell r="AX249">
            <v>426935.25</v>
          </cell>
        </row>
        <row r="250">
          <cell r="A250">
            <v>3302</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Q250">
            <v>0</v>
          </cell>
          <cell r="AR250">
            <v>0</v>
          </cell>
          <cell r="AS250">
            <v>0</v>
          </cell>
          <cell r="AT250">
            <v>0</v>
          </cell>
          <cell r="AU250">
            <v>0</v>
          </cell>
          <cell r="AW250">
            <v>0</v>
          </cell>
          <cell r="AX250">
            <v>0</v>
          </cell>
        </row>
        <row r="251">
          <cell r="A251">
            <v>3400</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Q251">
            <v>0</v>
          </cell>
          <cell r="AR251">
            <v>0</v>
          </cell>
          <cell r="AS251">
            <v>0</v>
          </cell>
          <cell r="AT251">
            <v>0</v>
          </cell>
          <cell r="AU251">
            <v>0</v>
          </cell>
          <cell r="AW251">
            <v>0</v>
          </cell>
          <cell r="AX251">
            <v>0</v>
          </cell>
        </row>
        <row r="252">
          <cell r="A252">
            <v>3401</v>
          </cell>
          <cell r="B252">
            <v>0</v>
          </cell>
          <cell r="C252">
            <v>0</v>
          </cell>
          <cell r="D252">
            <v>0</v>
          </cell>
          <cell r="E252">
            <v>0</v>
          </cell>
          <cell r="F252">
            <v>3485.7</v>
          </cell>
          <cell r="G252">
            <v>0</v>
          </cell>
          <cell r="H252">
            <v>149193.03</v>
          </cell>
          <cell r="I252">
            <v>0</v>
          </cell>
          <cell r="J252">
            <v>0</v>
          </cell>
          <cell r="K252">
            <v>9787.6200000000008</v>
          </cell>
          <cell r="L252">
            <v>4725.17</v>
          </cell>
          <cell r="M252">
            <v>787.79</v>
          </cell>
          <cell r="N252">
            <v>0</v>
          </cell>
          <cell r="O252">
            <v>0</v>
          </cell>
          <cell r="P252">
            <v>44.5</v>
          </cell>
          <cell r="Q252">
            <v>0</v>
          </cell>
          <cell r="S252">
            <v>168023.81000000003</v>
          </cell>
          <cell r="T252">
            <v>0</v>
          </cell>
          <cell r="U252">
            <v>0</v>
          </cell>
          <cell r="V252">
            <v>0</v>
          </cell>
          <cell r="W252">
            <v>0</v>
          </cell>
          <cell r="X252">
            <v>608.16999999999996</v>
          </cell>
          <cell r="Y252">
            <v>0</v>
          </cell>
          <cell r="Z252">
            <v>0</v>
          </cell>
          <cell r="AA252">
            <v>0</v>
          </cell>
          <cell r="AB252">
            <v>0</v>
          </cell>
          <cell r="AC252">
            <v>0</v>
          </cell>
          <cell r="AD252">
            <v>0</v>
          </cell>
          <cell r="AE252">
            <v>0</v>
          </cell>
          <cell r="AF252">
            <v>0</v>
          </cell>
          <cell r="AG252">
            <v>0</v>
          </cell>
          <cell r="AH252">
            <v>0</v>
          </cell>
          <cell r="AI252">
            <v>5835.94</v>
          </cell>
          <cell r="AJ252">
            <v>576.9</v>
          </cell>
          <cell r="AK252">
            <v>8392</v>
          </cell>
          <cell r="AL252">
            <v>0</v>
          </cell>
          <cell r="AM252">
            <v>0</v>
          </cell>
          <cell r="AN252">
            <v>0</v>
          </cell>
          <cell r="AO252">
            <v>0</v>
          </cell>
          <cell r="AQ252">
            <v>15413.009999999998</v>
          </cell>
          <cell r="AR252">
            <v>0</v>
          </cell>
          <cell r="AS252">
            <v>0</v>
          </cell>
          <cell r="AT252">
            <v>0</v>
          </cell>
          <cell r="AU252">
            <v>0</v>
          </cell>
          <cell r="AW252">
            <v>0</v>
          </cell>
          <cell r="AX252">
            <v>183436.82000000004</v>
          </cell>
        </row>
        <row r="253">
          <cell r="A253">
            <v>3402</v>
          </cell>
          <cell r="B253">
            <v>0</v>
          </cell>
          <cell r="C253">
            <v>0</v>
          </cell>
          <cell r="D253">
            <v>0</v>
          </cell>
          <cell r="E253">
            <v>0</v>
          </cell>
          <cell r="F253">
            <v>6544.85</v>
          </cell>
          <cell r="G253">
            <v>0</v>
          </cell>
          <cell r="H253">
            <v>4144.3</v>
          </cell>
          <cell r="I253">
            <v>14194.5</v>
          </cell>
          <cell r="J253">
            <v>0</v>
          </cell>
          <cell r="K253">
            <v>4513.8</v>
          </cell>
          <cell r="L253">
            <v>881.71</v>
          </cell>
          <cell r="M253">
            <v>0</v>
          </cell>
          <cell r="N253">
            <v>0</v>
          </cell>
          <cell r="O253">
            <v>0</v>
          </cell>
          <cell r="P253">
            <v>0</v>
          </cell>
          <cell r="Q253">
            <v>0</v>
          </cell>
          <cell r="S253">
            <v>30279.16</v>
          </cell>
          <cell r="T253">
            <v>0</v>
          </cell>
          <cell r="U253">
            <v>0</v>
          </cell>
          <cell r="V253">
            <v>0</v>
          </cell>
          <cell r="W253">
            <v>0</v>
          </cell>
          <cell r="X253">
            <v>1629</v>
          </cell>
          <cell r="Y253">
            <v>0</v>
          </cell>
          <cell r="Z253">
            <v>0</v>
          </cell>
          <cell r="AA253">
            <v>0</v>
          </cell>
          <cell r="AB253">
            <v>0</v>
          </cell>
          <cell r="AC253">
            <v>26.82</v>
          </cell>
          <cell r="AD253">
            <v>0</v>
          </cell>
          <cell r="AE253">
            <v>0</v>
          </cell>
          <cell r="AF253">
            <v>0</v>
          </cell>
          <cell r="AG253">
            <v>0</v>
          </cell>
          <cell r="AH253">
            <v>0</v>
          </cell>
          <cell r="AI253">
            <v>11122</v>
          </cell>
          <cell r="AJ253">
            <v>1836.63</v>
          </cell>
          <cell r="AK253">
            <v>155.19</v>
          </cell>
          <cell r="AL253">
            <v>0</v>
          </cell>
          <cell r="AM253">
            <v>0</v>
          </cell>
          <cell r="AN253">
            <v>0</v>
          </cell>
          <cell r="AO253">
            <v>0</v>
          </cell>
          <cell r="AQ253">
            <v>14769.640000000001</v>
          </cell>
          <cell r="AR253">
            <v>0</v>
          </cell>
          <cell r="AS253">
            <v>0</v>
          </cell>
          <cell r="AT253">
            <v>0</v>
          </cell>
          <cell r="AU253">
            <v>0</v>
          </cell>
          <cell r="AW253">
            <v>0</v>
          </cell>
          <cell r="AX253">
            <v>45048.800000000003</v>
          </cell>
        </row>
        <row r="254">
          <cell r="A254">
            <v>3500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Q254">
            <v>0</v>
          </cell>
          <cell r="AR254">
            <v>0</v>
          </cell>
          <cell r="AS254">
            <v>0</v>
          </cell>
          <cell r="AT254">
            <v>0</v>
          </cell>
          <cell r="AU254">
            <v>0</v>
          </cell>
          <cell r="AW254">
            <v>0</v>
          </cell>
          <cell r="AX254">
            <v>0</v>
          </cell>
        </row>
        <row r="255">
          <cell r="A255">
            <v>3501</v>
          </cell>
          <cell r="B255">
            <v>0</v>
          </cell>
          <cell r="C255">
            <v>0</v>
          </cell>
          <cell r="D255">
            <v>0</v>
          </cell>
          <cell r="E255">
            <v>0</v>
          </cell>
          <cell r="F255">
            <v>-130</v>
          </cell>
          <cell r="G255">
            <v>0</v>
          </cell>
          <cell r="H255">
            <v>17795</v>
          </cell>
          <cell r="I255">
            <v>0</v>
          </cell>
          <cell r="J255">
            <v>0</v>
          </cell>
          <cell r="K255">
            <v>0</v>
          </cell>
          <cell r="L255">
            <v>0</v>
          </cell>
          <cell r="M255">
            <v>0</v>
          </cell>
          <cell r="N255">
            <v>0</v>
          </cell>
          <cell r="O255">
            <v>0</v>
          </cell>
          <cell r="P255">
            <v>0</v>
          </cell>
          <cell r="Q255">
            <v>0</v>
          </cell>
          <cell r="S255">
            <v>17665</v>
          </cell>
          <cell r="T255">
            <v>0</v>
          </cell>
          <cell r="U255">
            <v>0</v>
          </cell>
          <cell r="V255">
            <v>0</v>
          </cell>
          <cell r="W255">
            <v>0</v>
          </cell>
          <cell r="X255">
            <v>6736.98</v>
          </cell>
          <cell r="Y255">
            <v>0</v>
          </cell>
          <cell r="Z255">
            <v>0</v>
          </cell>
          <cell r="AA255">
            <v>0</v>
          </cell>
          <cell r="AB255">
            <v>0</v>
          </cell>
          <cell r="AC255">
            <v>0</v>
          </cell>
          <cell r="AD255">
            <v>0</v>
          </cell>
          <cell r="AE255">
            <v>0</v>
          </cell>
          <cell r="AF255">
            <v>0</v>
          </cell>
          <cell r="AG255">
            <v>1035.9000000000001</v>
          </cell>
          <cell r="AH255">
            <v>0</v>
          </cell>
          <cell r="AI255">
            <v>1851.58</v>
          </cell>
          <cell r="AJ255">
            <v>0</v>
          </cell>
          <cell r="AK255">
            <v>0</v>
          </cell>
          <cell r="AL255">
            <v>0</v>
          </cell>
          <cell r="AM255">
            <v>0</v>
          </cell>
          <cell r="AN255">
            <v>0</v>
          </cell>
          <cell r="AO255">
            <v>0</v>
          </cell>
          <cell r="AQ255">
            <v>9624.4599999999991</v>
          </cell>
          <cell r="AR255">
            <v>0</v>
          </cell>
          <cell r="AS255">
            <v>0</v>
          </cell>
          <cell r="AT255">
            <v>0</v>
          </cell>
          <cell r="AU255">
            <v>0</v>
          </cell>
          <cell r="AW255">
            <v>0</v>
          </cell>
          <cell r="AX255">
            <v>27289.46</v>
          </cell>
        </row>
        <row r="256">
          <cell r="A256">
            <v>3600</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Q256">
            <v>0</v>
          </cell>
          <cell r="AR256">
            <v>0</v>
          </cell>
          <cell r="AS256">
            <v>0</v>
          </cell>
          <cell r="AT256">
            <v>0</v>
          </cell>
          <cell r="AU256">
            <v>0</v>
          </cell>
          <cell r="AW256">
            <v>0</v>
          </cell>
          <cell r="AX256">
            <v>0</v>
          </cell>
        </row>
        <row r="257">
          <cell r="A257">
            <v>3602</v>
          </cell>
          <cell r="B257">
            <v>0</v>
          </cell>
          <cell r="C257">
            <v>0</v>
          </cell>
          <cell r="D257">
            <v>0</v>
          </cell>
          <cell r="E257">
            <v>0</v>
          </cell>
          <cell r="F257">
            <v>2492</v>
          </cell>
          <cell r="G257">
            <v>0</v>
          </cell>
          <cell r="H257">
            <v>0</v>
          </cell>
          <cell r="I257">
            <v>0</v>
          </cell>
          <cell r="J257">
            <v>0</v>
          </cell>
          <cell r="K257">
            <v>2193</v>
          </cell>
          <cell r="L257">
            <v>0</v>
          </cell>
          <cell r="M257">
            <v>0</v>
          </cell>
          <cell r="N257">
            <v>0</v>
          </cell>
          <cell r="O257">
            <v>0</v>
          </cell>
          <cell r="P257">
            <v>235</v>
          </cell>
          <cell r="Q257">
            <v>0</v>
          </cell>
          <cell r="S257">
            <v>4920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549</v>
          </cell>
          <cell r="AH257">
            <v>0</v>
          </cell>
          <cell r="AI257">
            <v>0</v>
          </cell>
          <cell r="AJ257">
            <v>0</v>
          </cell>
          <cell r="AK257">
            <v>0</v>
          </cell>
          <cell r="AL257">
            <v>0</v>
          </cell>
          <cell r="AM257">
            <v>0</v>
          </cell>
          <cell r="AN257">
            <v>0</v>
          </cell>
          <cell r="AO257">
            <v>0</v>
          </cell>
          <cell r="AQ257">
            <v>549</v>
          </cell>
          <cell r="AR257">
            <v>0</v>
          </cell>
          <cell r="AS257">
            <v>0</v>
          </cell>
          <cell r="AT257">
            <v>0</v>
          </cell>
          <cell r="AU257">
            <v>0</v>
          </cell>
          <cell r="AW257">
            <v>0</v>
          </cell>
          <cell r="AX257">
            <v>5469</v>
          </cell>
        </row>
        <row r="258">
          <cell r="A258">
            <v>3603</v>
          </cell>
          <cell r="B258">
            <v>0</v>
          </cell>
          <cell r="C258">
            <v>0</v>
          </cell>
          <cell r="D258">
            <v>0</v>
          </cell>
          <cell r="E258">
            <v>0</v>
          </cell>
          <cell r="F258">
            <v>4534.95</v>
          </cell>
          <cell r="G258">
            <v>0</v>
          </cell>
          <cell r="H258">
            <v>4112.6099999999997</v>
          </cell>
          <cell r="I258">
            <v>515.4</v>
          </cell>
          <cell r="J258">
            <v>0</v>
          </cell>
          <cell r="K258">
            <v>0</v>
          </cell>
          <cell r="L258">
            <v>0</v>
          </cell>
          <cell r="M258">
            <v>2003.53</v>
          </cell>
          <cell r="N258">
            <v>0</v>
          </cell>
          <cell r="O258">
            <v>0</v>
          </cell>
          <cell r="P258">
            <v>2106.69</v>
          </cell>
          <cell r="Q258">
            <v>429.01</v>
          </cell>
          <cell r="S258">
            <v>13702.19</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Q258">
            <v>0</v>
          </cell>
          <cell r="AR258">
            <v>0</v>
          </cell>
          <cell r="AS258">
            <v>0</v>
          </cell>
          <cell r="AT258">
            <v>0</v>
          </cell>
          <cell r="AU258">
            <v>0</v>
          </cell>
          <cell r="AW258">
            <v>0</v>
          </cell>
          <cell r="AX258">
            <v>13702.19</v>
          </cell>
        </row>
        <row r="259">
          <cell r="A259">
            <v>3604</v>
          </cell>
          <cell r="B259">
            <v>0</v>
          </cell>
          <cell r="C259">
            <v>0</v>
          </cell>
          <cell r="D259">
            <v>5207.5</v>
          </cell>
          <cell r="E259">
            <v>0</v>
          </cell>
          <cell r="F259">
            <v>0</v>
          </cell>
          <cell r="G259">
            <v>0</v>
          </cell>
          <cell r="H259">
            <v>51138.01</v>
          </cell>
          <cell r="I259">
            <v>495</v>
          </cell>
          <cell r="J259">
            <v>0</v>
          </cell>
          <cell r="K259">
            <v>11573.07</v>
          </cell>
          <cell r="L259">
            <v>9010.7199999999993</v>
          </cell>
          <cell r="M259">
            <v>4564.25</v>
          </cell>
          <cell r="N259">
            <v>0</v>
          </cell>
          <cell r="O259">
            <v>0</v>
          </cell>
          <cell r="P259">
            <v>0</v>
          </cell>
          <cell r="Q259">
            <v>0</v>
          </cell>
          <cell r="S259">
            <v>81988.55</v>
          </cell>
          <cell r="T259">
            <v>0</v>
          </cell>
          <cell r="U259">
            <v>0</v>
          </cell>
          <cell r="V259">
            <v>0</v>
          </cell>
          <cell r="W259">
            <v>0</v>
          </cell>
          <cell r="X259">
            <v>-4851.18</v>
          </cell>
          <cell r="Y259">
            <v>0</v>
          </cell>
          <cell r="Z259">
            <v>4454.8500000000004</v>
          </cell>
          <cell r="AA259">
            <v>1466.35</v>
          </cell>
          <cell r="AB259">
            <v>4.7</v>
          </cell>
          <cell r="AC259">
            <v>14199.47</v>
          </cell>
          <cell r="AD259">
            <v>0</v>
          </cell>
          <cell r="AE259">
            <v>300</v>
          </cell>
          <cell r="AF259">
            <v>0</v>
          </cell>
          <cell r="AG259">
            <v>-418.5</v>
          </cell>
          <cell r="AH259">
            <v>0</v>
          </cell>
          <cell r="AI259">
            <v>0</v>
          </cell>
          <cell r="AJ259">
            <v>0</v>
          </cell>
          <cell r="AK259">
            <v>0</v>
          </cell>
          <cell r="AL259">
            <v>0</v>
          </cell>
          <cell r="AM259">
            <v>0</v>
          </cell>
          <cell r="AN259">
            <v>0</v>
          </cell>
          <cell r="AO259">
            <v>0</v>
          </cell>
          <cell r="AQ259">
            <v>15155.689999999999</v>
          </cell>
          <cell r="AR259">
            <v>0</v>
          </cell>
          <cell r="AS259">
            <v>0</v>
          </cell>
          <cell r="AT259">
            <v>0</v>
          </cell>
          <cell r="AU259">
            <v>0</v>
          </cell>
          <cell r="AW259">
            <v>0</v>
          </cell>
          <cell r="AX259">
            <v>97144.24</v>
          </cell>
        </row>
        <row r="260">
          <cell r="A260">
            <v>3605</v>
          </cell>
          <cell r="B260">
            <v>0</v>
          </cell>
          <cell r="C260">
            <v>0</v>
          </cell>
          <cell r="D260">
            <v>20927.64</v>
          </cell>
          <cell r="E260">
            <v>45871.44</v>
          </cell>
          <cell r="F260">
            <v>55990.32</v>
          </cell>
          <cell r="G260">
            <v>15023.53</v>
          </cell>
          <cell r="H260">
            <v>11160</v>
          </cell>
          <cell r="I260">
            <v>0</v>
          </cell>
          <cell r="J260">
            <v>0</v>
          </cell>
          <cell r="K260">
            <v>14420</v>
          </cell>
          <cell r="L260">
            <v>20134</v>
          </cell>
          <cell r="M260">
            <v>0</v>
          </cell>
          <cell r="N260">
            <v>10046</v>
          </cell>
          <cell r="O260">
            <v>0</v>
          </cell>
          <cell r="P260">
            <v>12060.21</v>
          </cell>
          <cell r="Q260">
            <v>22473.37</v>
          </cell>
          <cell r="S260">
            <v>228106.50999999998</v>
          </cell>
          <cell r="T260">
            <v>0</v>
          </cell>
          <cell r="U260">
            <v>0</v>
          </cell>
          <cell r="V260">
            <v>0</v>
          </cell>
          <cell r="W260">
            <v>0</v>
          </cell>
          <cell r="X260">
            <v>19107.28</v>
          </cell>
          <cell r="Y260">
            <v>0</v>
          </cell>
          <cell r="Z260">
            <v>0</v>
          </cell>
          <cell r="AA260">
            <v>0</v>
          </cell>
          <cell r="AB260">
            <v>0</v>
          </cell>
          <cell r="AC260">
            <v>0</v>
          </cell>
          <cell r="AD260">
            <v>0</v>
          </cell>
          <cell r="AE260">
            <v>19493.330000000002</v>
          </cell>
          <cell r="AF260">
            <v>0</v>
          </cell>
          <cell r="AG260">
            <v>0</v>
          </cell>
          <cell r="AH260">
            <v>0</v>
          </cell>
          <cell r="AI260">
            <v>0</v>
          </cell>
          <cell r="AJ260">
            <v>0</v>
          </cell>
          <cell r="AK260">
            <v>0</v>
          </cell>
          <cell r="AL260">
            <v>0</v>
          </cell>
          <cell r="AM260">
            <v>0</v>
          </cell>
          <cell r="AN260">
            <v>0</v>
          </cell>
          <cell r="AO260">
            <v>0</v>
          </cell>
          <cell r="AQ260">
            <v>38600.61</v>
          </cell>
          <cell r="AR260">
            <v>0</v>
          </cell>
          <cell r="AS260">
            <v>0</v>
          </cell>
          <cell r="AT260">
            <v>0</v>
          </cell>
          <cell r="AU260">
            <v>0</v>
          </cell>
          <cell r="AW260">
            <v>0</v>
          </cell>
          <cell r="AX260">
            <v>266707.12</v>
          </cell>
        </row>
        <row r="261">
          <cell r="A261">
            <v>4000</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Q261">
            <v>0</v>
          </cell>
          <cell r="AR261">
            <v>0</v>
          </cell>
          <cell r="AS261">
            <v>0</v>
          </cell>
          <cell r="AT261">
            <v>0</v>
          </cell>
          <cell r="AU261">
            <v>0</v>
          </cell>
          <cell r="AW261">
            <v>0</v>
          </cell>
          <cell r="AX261">
            <v>0</v>
          </cell>
        </row>
        <row r="262">
          <cell r="A262">
            <v>4100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Q262">
            <v>0</v>
          </cell>
          <cell r="AR262">
            <v>0</v>
          </cell>
          <cell r="AS262">
            <v>0</v>
          </cell>
          <cell r="AT262">
            <v>0</v>
          </cell>
          <cell r="AU262">
            <v>0</v>
          </cell>
          <cell r="AW262">
            <v>0</v>
          </cell>
          <cell r="AX262">
            <v>0</v>
          </cell>
        </row>
        <row r="263">
          <cell r="A263">
            <v>4110</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S263">
            <v>0</v>
          </cell>
          <cell r="T263">
            <v>0</v>
          </cell>
          <cell r="U263">
            <v>0</v>
          </cell>
          <cell r="V263">
            <v>0</v>
          </cell>
          <cell r="W263">
            <v>0</v>
          </cell>
          <cell r="X263">
            <v>0</v>
          </cell>
          <cell r="Y263">
            <v>0</v>
          </cell>
          <cell r="Z263">
            <v>0</v>
          </cell>
          <cell r="AA263">
            <v>0</v>
          </cell>
          <cell r="AB263">
            <v>30116</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Q263">
            <v>30116</v>
          </cell>
          <cell r="AR263">
            <v>0</v>
          </cell>
          <cell r="AS263">
            <v>0</v>
          </cell>
          <cell r="AT263">
            <v>0</v>
          </cell>
          <cell r="AU263">
            <v>0</v>
          </cell>
          <cell r="AW263">
            <v>0</v>
          </cell>
          <cell r="AX263">
            <v>30116</v>
          </cell>
        </row>
        <row r="264">
          <cell r="A264">
            <v>4120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S264">
            <v>0</v>
          </cell>
          <cell r="T264">
            <v>0</v>
          </cell>
          <cell r="U264">
            <v>0</v>
          </cell>
          <cell r="V264">
            <v>0</v>
          </cell>
          <cell r="W264">
            <v>0</v>
          </cell>
          <cell r="X264">
            <v>0</v>
          </cell>
          <cell r="Y264">
            <v>0</v>
          </cell>
          <cell r="Z264">
            <v>0</v>
          </cell>
          <cell r="AA264">
            <v>0</v>
          </cell>
          <cell r="AB264">
            <v>4207.34</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Q264">
            <v>4207.34</v>
          </cell>
          <cell r="AR264">
            <v>0</v>
          </cell>
          <cell r="AS264">
            <v>0</v>
          </cell>
          <cell r="AT264">
            <v>0</v>
          </cell>
          <cell r="AU264">
            <v>0</v>
          </cell>
          <cell r="AW264">
            <v>0</v>
          </cell>
          <cell r="AX264">
            <v>4207.34</v>
          </cell>
        </row>
        <row r="265">
          <cell r="A265">
            <v>4130</v>
          </cell>
          <cell r="B265">
            <v>0</v>
          </cell>
          <cell r="C265">
            <v>0</v>
          </cell>
          <cell r="D265">
            <v>-850.06</v>
          </cell>
          <cell r="E265">
            <v>-1587.15</v>
          </cell>
          <cell r="F265">
            <v>939.4</v>
          </cell>
          <cell r="G265">
            <v>0</v>
          </cell>
          <cell r="H265">
            <v>0</v>
          </cell>
          <cell r="I265">
            <v>0</v>
          </cell>
          <cell r="J265">
            <v>0</v>
          </cell>
          <cell r="K265">
            <v>0</v>
          </cell>
          <cell r="L265">
            <v>0</v>
          </cell>
          <cell r="M265">
            <v>0</v>
          </cell>
          <cell r="N265">
            <v>0</v>
          </cell>
          <cell r="O265">
            <v>0</v>
          </cell>
          <cell r="P265">
            <v>0</v>
          </cell>
          <cell r="Q265">
            <v>0</v>
          </cell>
          <cell r="S265">
            <v>-1497.81</v>
          </cell>
          <cell r="T265">
            <v>0</v>
          </cell>
          <cell r="U265">
            <v>0</v>
          </cell>
          <cell r="V265">
            <v>0</v>
          </cell>
          <cell r="W265">
            <v>0</v>
          </cell>
          <cell r="X265">
            <v>0</v>
          </cell>
          <cell r="Y265">
            <v>0</v>
          </cell>
          <cell r="Z265">
            <v>0</v>
          </cell>
          <cell r="AA265">
            <v>0</v>
          </cell>
          <cell r="AB265">
            <v>48206.39</v>
          </cell>
          <cell r="AC265">
            <v>0</v>
          </cell>
          <cell r="AD265">
            <v>0</v>
          </cell>
          <cell r="AE265">
            <v>0</v>
          </cell>
          <cell r="AF265">
            <v>0</v>
          </cell>
          <cell r="AG265">
            <v>0</v>
          </cell>
          <cell r="AH265">
            <v>0</v>
          </cell>
          <cell r="AI265">
            <v>8329.08</v>
          </cell>
          <cell r="AJ265">
            <v>0</v>
          </cell>
          <cell r="AK265">
            <v>0</v>
          </cell>
          <cell r="AL265">
            <v>0</v>
          </cell>
          <cell r="AM265">
            <v>0</v>
          </cell>
          <cell r="AN265">
            <v>0</v>
          </cell>
          <cell r="AO265">
            <v>0</v>
          </cell>
          <cell r="AQ265">
            <v>56535.47</v>
          </cell>
          <cell r="AR265">
            <v>0</v>
          </cell>
          <cell r="AS265">
            <v>0</v>
          </cell>
          <cell r="AT265">
            <v>0</v>
          </cell>
          <cell r="AU265">
            <v>0</v>
          </cell>
          <cell r="AW265">
            <v>0</v>
          </cell>
          <cell r="AX265">
            <v>55037.66</v>
          </cell>
        </row>
        <row r="266">
          <cell r="A266">
            <v>4140</v>
          </cell>
          <cell r="B266">
            <v>0</v>
          </cell>
          <cell r="C266">
            <v>0</v>
          </cell>
          <cell r="D266">
            <v>0</v>
          </cell>
          <cell r="E266">
            <v>0</v>
          </cell>
          <cell r="F266">
            <v>0</v>
          </cell>
          <cell r="G266">
            <v>0</v>
          </cell>
          <cell r="H266">
            <v>0</v>
          </cell>
          <cell r="I266">
            <v>5600</v>
          </cell>
          <cell r="J266">
            <v>0</v>
          </cell>
          <cell r="K266">
            <v>0</v>
          </cell>
          <cell r="L266">
            <v>0</v>
          </cell>
          <cell r="M266">
            <v>0</v>
          </cell>
          <cell r="N266">
            <v>0</v>
          </cell>
          <cell r="O266">
            <v>0</v>
          </cell>
          <cell r="P266">
            <v>10264.33</v>
          </cell>
          <cell r="Q266">
            <v>0</v>
          </cell>
          <cell r="S266">
            <v>15864.33</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Q266">
            <v>0</v>
          </cell>
          <cell r="AR266">
            <v>0</v>
          </cell>
          <cell r="AS266">
            <v>0</v>
          </cell>
          <cell r="AT266">
            <v>0</v>
          </cell>
          <cell r="AU266">
            <v>0</v>
          </cell>
          <cell r="AW266">
            <v>0</v>
          </cell>
          <cell r="AX266">
            <v>15864.33</v>
          </cell>
        </row>
        <row r="267">
          <cell r="A267">
            <v>4150</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Q267">
            <v>0</v>
          </cell>
          <cell r="AR267">
            <v>0</v>
          </cell>
          <cell r="AS267">
            <v>0</v>
          </cell>
          <cell r="AT267">
            <v>0</v>
          </cell>
          <cell r="AU267">
            <v>0</v>
          </cell>
          <cell r="AW267">
            <v>0</v>
          </cell>
          <cell r="AX267">
            <v>0</v>
          </cell>
        </row>
        <row r="268">
          <cell r="A268">
            <v>4151</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S268">
            <v>0</v>
          </cell>
          <cell r="T268">
            <v>0</v>
          </cell>
          <cell r="U268">
            <v>0</v>
          </cell>
          <cell r="V268">
            <v>0</v>
          </cell>
          <cell r="W268">
            <v>0</v>
          </cell>
          <cell r="X268">
            <v>0</v>
          </cell>
          <cell r="Y268">
            <v>0</v>
          </cell>
          <cell r="Z268">
            <v>0</v>
          </cell>
          <cell r="AA268">
            <v>0</v>
          </cell>
          <cell r="AB268">
            <v>19820.16</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Q268">
            <v>19820.16</v>
          </cell>
          <cell r="AR268">
            <v>0</v>
          </cell>
          <cell r="AS268">
            <v>0</v>
          </cell>
          <cell r="AT268">
            <v>0</v>
          </cell>
          <cell r="AU268">
            <v>0</v>
          </cell>
          <cell r="AW268">
            <v>0</v>
          </cell>
          <cell r="AX268">
            <v>19820.16</v>
          </cell>
        </row>
        <row r="269">
          <cell r="A269">
            <v>4152</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S269">
            <v>0</v>
          </cell>
          <cell r="T269">
            <v>0</v>
          </cell>
          <cell r="U269">
            <v>0</v>
          </cell>
          <cell r="V269">
            <v>0</v>
          </cell>
          <cell r="W269">
            <v>0</v>
          </cell>
          <cell r="X269">
            <v>0</v>
          </cell>
          <cell r="Y269">
            <v>0</v>
          </cell>
          <cell r="Z269">
            <v>0</v>
          </cell>
          <cell r="AA269">
            <v>0</v>
          </cell>
          <cell r="AB269">
            <v>955.79</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Q269">
            <v>955.79</v>
          </cell>
          <cell r="AR269">
            <v>0</v>
          </cell>
          <cell r="AS269">
            <v>0</v>
          </cell>
          <cell r="AT269">
            <v>0</v>
          </cell>
          <cell r="AU269">
            <v>0</v>
          </cell>
          <cell r="AW269">
            <v>0</v>
          </cell>
          <cell r="AX269">
            <v>955.79</v>
          </cell>
        </row>
        <row r="270">
          <cell r="A270">
            <v>4153</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1422.45</v>
          </cell>
          <cell r="AJ270">
            <v>0</v>
          </cell>
          <cell r="AK270">
            <v>0</v>
          </cell>
          <cell r="AL270">
            <v>0</v>
          </cell>
          <cell r="AM270">
            <v>0</v>
          </cell>
          <cell r="AN270">
            <v>0</v>
          </cell>
          <cell r="AO270">
            <v>0</v>
          </cell>
          <cell r="AQ270">
            <v>1422.45</v>
          </cell>
          <cell r="AR270">
            <v>0</v>
          </cell>
          <cell r="AS270">
            <v>0</v>
          </cell>
          <cell r="AT270">
            <v>0</v>
          </cell>
          <cell r="AU270">
            <v>0</v>
          </cell>
          <cell r="AW270">
            <v>0</v>
          </cell>
          <cell r="AX270">
            <v>1422.45</v>
          </cell>
        </row>
        <row r="271">
          <cell r="A271">
            <v>4154</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Q271">
            <v>0</v>
          </cell>
          <cell r="AR271">
            <v>0</v>
          </cell>
          <cell r="AS271">
            <v>0</v>
          </cell>
          <cell r="AT271">
            <v>0</v>
          </cell>
          <cell r="AU271">
            <v>0</v>
          </cell>
          <cell r="AW271">
            <v>0</v>
          </cell>
          <cell r="AX271">
            <v>0</v>
          </cell>
        </row>
        <row r="272">
          <cell r="A272">
            <v>4200</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Q272">
            <v>0</v>
          </cell>
          <cell r="AR272">
            <v>0</v>
          </cell>
          <cell r="AS272">
            <v>0</v>
          </cell>
          <cell r="AT272">
            <v>0</v>
          </cell>
          <cell r="AU272">
            <v>0</v>
          </cell>
          <cell r="AW272">
            <v>0</v>
          </cell>
          <cell r="AX272">
            <v>0</v>
          </cell>
        </row>
        <row r="273">
          <cell r="A273">
            <v>4201</v>
          </cell>
          <cell r="B273">
            <v>0</v>
          </cell>
          <cell r="C273">
            <v>0</v>
          </cell>
          <cell r="D273">
            <v>0</v>
          </cell>
          <cell r="E273">
            <v>0</v>
          </cell>
          <cell r="F273">
            <v>0</v>
          </cell>
          <cell r="G273">
            <v>0</v>
          </cell>
          <cell r="H273">
            <v>0</v>
          </cell>
          <cell r="I273">
            <v>0</v>
          </cell>
          <cell r="J273">
            <v>0</v>
          </cell>
          <cell r="K273">
            <v>24626</v>
          </cell>
          <cell r="L273">
            <v>16149.5</v>
          </cell>
          <cell r="M273">
            <v>1758.5</v>
          </cell>
          <cell r="N273">
            <v>0</v>
          </cell>
          <cell r="O273">
            <v>0</v>
          </cell>
          <cell r="P273">
            <v>0</v>
          </cell>
          <cell r="Q273">
            <v>0</v>
          </cell>
          <cell r="S273">
            <v>42534</v>
          </cell>
          <cell r="T273">
            <v>0</v>
          </cell>
          <cell r="U273">
            <v>0</v>
          </cell>
          <cell r="V273">
            <v>0</v>
          </cell>
          <cell r="W273">
            <v>0</v>
          </cell>
          <cell r="X273">
            <v>0</v>
          </cell>
          <cell r="Y273">
            <v>0</v>
          </cell>
          <cell r="Z273">
            <v>0</v>
          </cell>
          <cell r="AA273">
            <v>0</v>
          </cell>
          <cell r="AB273">
            <v>12646.02</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Q273">
            <v>12646.02</v>
          </cell>
          <cell r="AR273">
            <v>0</v>
          </cell>
          <cell r="AS273">
            <v>0</v>
          </cell>
          <cell r="AT273">
            <v>0</v>
          </cell>
          <cell r="AU273">
            <v>0</v>
          </cell>
          <cell r="AW273">
            <v>0</v>
          </cell>
          <cell r="AX273">
            <v>55180.020000000004</v>
          </cell>
        </row>
        <row r="274">
          <cell r="A274">
            <v>4220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Q274">
            <v>0</v>
          </cell>
          <cell r="AR274">
            <v>0</v>
          </cell>
          <cell r="AS274">
            <v>0</v>
          </cell>
          <cell r="AT274">
            <v>0</v>
          </cell>
          <cell r="AU274">
            <v>0</v>
          </cell>
          <cell r="AW274">
            <v>0</v>
          </cell>
          <cell r="AX274">
            <v>0</v>
          </cell>
        </row>
        <row r="275">
          <cell r="A275">
            <v>4221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S275">
            <v>0</v>
          </cell>
          <cell r="T275">
            <v>0</v>
          </cell>
          <cell r="U275">
            <v>0</v>
          </cell>
          <cell r="V275">
            <v>0</v>
          </cell>
          <cell r="W275">
            <v>0</v>
          </cell>
          <cell r="X275">
            <v>0</v>
          </cell>
          <cell r="Y275">
            <v>0</v>
          </cell>
          <cell r="Z275">
            <v>0</v>
          </cell>
          <cell r="AA275">
            <v>0</v>
          </cell>
          <cell r="AB275">
            <v>860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Q275">
            <v>860</v>
          </cell>
          <cell r="AR275">
            <v>0</v>
          </cell>
          <cell r="AS275">
            <v>0</v>
          </cell>
          <cell r="AT275">
            <v>0</v>
          </cell>
          <cell r="AU275">
            <v>0</v>
          </cell>
          <cell r="AW275">
            <v>0</v>
          </cell>
          <cell r="AX275">
            <v>860</v>
          </cell>
        </row>
        <row r="276">
          <cell r="A276">
            <v>4250</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Q276">
            <v>0</v>
          </cell>
          <cell r="AR276">
            <v>0</v>
          </cell>
          <cell r="AS276">
            <v>0</v>
          </cell>
          <cell r="AT276">
            <v>0</v>
          </cell>
          <cell r="AU276">
            <v>0</v>
          </cell>
          <cell r="AW276">
            <v>0</v>
          </cell>
          <cell r="AX276">
            <v>0</v>
          </cell>
        </row>
        <row r="277">
          <cell r="A277">
            <v>4251</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3455.9</v>
          </cell>
          <cell r="S277">
            <v>3455.9</v>
          </cell>
          <cell r="T277">
            <v>0</v>
          </cell>
          <cell r="U277">
            <v>0</v>
          </cell>
          <cell r="V277">
            <v>0</v>
          </cell>
          <cell r="W277">
            <v>0</v>
          </cell>
          <cell r="X277">
            <v>0</v>
          </cell>
          <cell r="Y277">
            <v>0</v>
          </cell>
          <cell r="Z277">
            <v>0</v>
          </cell>
          <cell r="AA277">
            <v>0</v>
          </cell>
          <cell r="AB277">
            <v>172803.65</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Q277">
            <v>172803.65</v>
          </cell>
          <cell r="AR277">
            <v>0</v>
          </cell>
          <cell r="AS277">
            <v>0</v>
          </cell>
          <cell r="AT277">
            <v>0</v>
          </cell>
          <cell r="AU277">
            <v>0</v>
          </cell>
          <cell r="AW277">
            <v>0</v>
          </cell>
          <cell r="AX277">
            <v>176259.55</v>
          </cell>
        </row>
        <row r="278">
          <cell r="A278">
            <v>4252</v>
          </cell>
          <cell r="B278">
            <v>0</v>
          </cell>
          <cell r="C278">
            <v>0</v>
          </cell>
          <cell r="D278">
            <v>0</v>
          </cell>
          <cell r="E278">
            <v>0</v>
          </cell>
          <cell r="F278">
            <v>0</v>
          </cell>
          <cell r="G278">
            <v>19878.37</v>
          </cell>
          <cell r="H278">
            <v>0</v>
          </cell>
          <cell r="I278">
            <v>0</v>
          </cell>
          <cell r="J278">
            <v>0</v>
          </cell>
          <cell r="K278">
            <v>0</v>
          </cell>
          <cell r="L278">
            <v>0</v>
          </cell>
          <cell r="M278">
            <v>0</v>
          </cell>
          <cell r="N278">
            <v>16390</v>
          </cell>
          <cell r="O278">
            <v>0</v>
          </cell>
          <cell r="P278">
            <v>0</v>
          </cell>
          <cell r="Q278">
            <v>0</v>
          </cell>
          <cell r="S278">
            <v>36268.369999999995</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Q278">
            <v>0</v>
          </cell>
          <cell r="AR278">
            <v>0</v>
          </cell>
          <cell r="AS278">
            <v>0</v>
          </cell>
          <cell r="AT278">
            <v>0</v>
          </cell>
          <cell r="AU278">
            <v>0</v>
          </cell>
          <cell r="AW278">
            <v>0</v>
          </cell>
          <cell r="AX278">
            <v>36268.369999999995</v>
          </cell>
        </row>
        <row r="279">
          <cell r="A279">
            <v>4253</v>
          </cell>
          <cell r="B279">
            <v>0</v>
          </cell>
          <cell r="C279">
            <v>0</v>
          </cell>
          <cell r="D279">
            <v>0</v>
          </cell>
          <cell r="E279">
            <v>146.36000000000001</v>
          </cell>
          <cell r="F279">
            <v>345.45</v>
          </cell>
          <cell r="G279">
            <v>0</v>
          </cell>
          <cell r="H279">
            <v>0</v>
          </cell>
          <cell r="I279">
            <v>0</v>
          </cell>
          <cell r="J279">
            <v>0</v>
          </cell>
          <cell r="K279">
            <v>0</v>
          </cell>
          <cell r="L279">
            <v>0</v>
          </cell>
          <cell r="M279">
            <v>0</v>
          </cell>
          <cell r="N279">
            <v>5999.5</v>
          </cell>
          <cell r="O279">
            <v>0</v>
          </cell>
          <cell r="P279">
            <v>0</v>
          </cell>
          <cell r="Q279">
            <v>1147.03</v>
          </cell>
          <cell r="S279">
            <v>7638.34</v>
          </cell>
          <cell r="T279">
            <v>0</v>
          </cell>
          <cell r="U279">
            <v>0</v>
          </cell>
          <cell r="V279">
            <v>0</v>
          </cell>
          <cell r="W279">
            <v>0</v>
          </cell>
          <cell r="X279">
            <v>0</v>
          </cell>
          <cell r="Y279">
            <v>0</v>
          </cell>
          <cell r="Z279">
            <v>0</v>
          </cell>
          <cell r="AA279">
            <v>0</v>
          </cell>
          <cell r="AB279">
            <v>167.22</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Q279">
            <v>167.22</v>
          </cell>
          <cell r="AR279">
            <v>0</v>
          </cell>
          <cell r="AS279">
            <v>0</v>
          </cell>
          <cell r="AT279">
            <v>0</v>
          </cell>
          <cell r="AU279">
            <v>0</v>
          </cell>
          <cell r="AW279">
            <v>0</v>
          </cell>
          <cell r="AX279">
            <v>7805.56</v>
          </cell>
        </row>
        <row r="280">
          <cell r="A280">
            <v>4254</v>
          </cell>
          <cell r="B280">
            <v>0</v>
          </cell>
          <cell r="C280">
            <v>0</v>
          </cell>
          <cell r="D280">
            <v>7739.04</v>
          </cell>
          <cell r="E280">
            <v>0</v>
          </cell>
          <cell r="F280">
            <v>40964.68</v>
          </cell>
          <cell r="G280">
            <v>29983.15</v>
          </cell>
          <cell r="H280">
            <v>0</v>
          </cell>
          <cell r="I280">
            <v>2789.52</v>
          </cell>
          <cell r="J280">
            <v>0</v>
          </cell>
          <cell r="K280">
            <v>0</v>
          </cell>
          <cell r="L280">
            <v>0</v>
          </cell>
          <cell r="M280">
            <v>0</v>
          </cell>
          <cell r="N280">
            <v>0</v>
          </cell>
          <cell r="O280">
            <v>0</v>
          </cell>
          <cell r="P280">
            <v>-3261.19</v>
          </cell>
          <cell r="Q280">
            <v>19206.79</v>
          </cell>
          <cell r="S280">
            <v>97421.989999999991</v>
          </cell>
          <cell r="T280">
            <v>0</v>
          </cell>
          <cell r="U280">
            <v>0</v>
          </cell>
          <cell r="V280">
            <v>0</v>
          </cell>
          <cell r="W280">
            <v>0</v>
          </cell>
          <cell r="X280">
            <v>0</v>
          </cell>
          <cell r="Y280">
            <v>0</v>
          </cell>
          <cell r="Z280">
            <v>0</v>
          </cell>
          <cell r="AA280">
            <v>0</v>
          </cell>
          <cell r="AB280">
            <v>21644.799999999999</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Q280">
            <v>21644.799999999999</v>
          </cell>
          <cell r="AR280">
            <v>0</v>
          </cell>
          <cell r="AS280">
            <v>0</v>
          </cell>
          <cell r="AT280">
            <v>0</v>
          </cell>
          <cell r="AU280">
            <v>0</v>
          </cell>
          <cell r="AW280">
            <v>0</v>
          </cell>
          <cell r="AX280">
            <v>119066.79</v>
          </cell>
        </row>
        <row r="281">
          <cell r="A281">
            <v>4255</v>
          </cell>
          <cell r="B281">
            <v>0</v>
          </cell>
          <cell r="C281">
            <v>0</v>
          </cell>
          <cell r="D281">
            <v>0</v>
          </cell>
          <cell r="E281">
            <v>0</v>
          </cell>
          <cell r="F281">
            <v>0</v>
          </cell>
          <cell r="G281">
            <v>0</v>
          </cell>
          <cell r="H281">
            <v>0</v>
          </cell>
          <cell r="I281">
            <v>0</v>
          </cell>
          <cell r="J281">
            <v>0</v>
          </cell>
          <cell r="K281">
            <v>0</v>
          </cell>
          <cell r="L281">
            <v>0</v>
          </cell>
          <cell r="M281">
            <v>0</v>
          </cell>
          <cell r="N281">
            <v>3777.59</v>
          </cell>
          <cell r="O281">
            <v>0</v>
          </cell>
          <cell r="P281">
            <v>0</v>
          </cell>
          <cell r="Q281">
            <v>0</v>
          </cell>
          <cell r="S281">
            <v>3777.59</v>
          </cell>
          <cell r="T281">
            <v>0</v>
          </cell>
          <cell r="U281">
            <v>0</v>
          </cell>
          <cell r="V281">
            <v>0</v>
          </cell>
          <cell r="W281">
            <v>0</v>
          </cell>
          <cell r="X281">
            <v>0</v>
          </cell>
          <cell r="Y281">
            <v>0</v>
          </cell>
          <cell r="Z281">
            <v>0</v>
          </cell>
          <cell r="AA281">
            <v>0</v>
          </cell>
          <cell r="AB281">
            <v>1002.69</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Q281">
            <v>1002.69</v>
          </cell>
          <cell r="AR281">
            <v>0</v>
          </cell>
          <cell r="AS281">
            <v>0</v>
          </cell>
          <cell r="AT281">
            <v>0</v>
          </cell>
          <cell r="AU281">
            <v>0</v>
          </cell>
          <cell r="AW281">
            <v>0</v>
          </cell>
          <cell r="AX281">
            <v>4780.2800000000007</v>
          </cell>
        </row>
        <row r="282">
          <cell r="A282">
            <v>4256</v>
          </cell>
          <cell r="B282">
            <v>0</v>
          </cell>
          <cell r="C282">
            <v>0</v>
          </cell>
          <cell r="D282">
            <v>0</v>
          </cell>
          <cell r="E282">
            <v>0</v>
          </cell>
          <cell r="F282">
            <v>0</v>
          </cell>
          <cell r="G282">
            <v>0</v>
          </cell>
          <cell r="H282">
            <v>0</v>
          </cell>
          <cell r="I282">
            <v>0</v>
          </cell>
          <cell r="J282">
            <v>0</v>
          </cell>
          <cell r="K282">
            <v>0</v>
          </cell>
          <cell r="L282">
            <v>0</v>
          </cell>
          <cell r="M282">
            <v>0</v>
          </cell>
          <cell r="N282">
            <v>20697</v>
          </cell>
          <cell r="O282">
            <v>0</v>
          </cell>
          <cell r="P282">
            <v>0</v>
          </cell>
          <cell r="Q282">
            <v>0</v>
          </cell>
          <cell r="S282">
            <v>20697</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Q282">
            <v>0</v>
          </cell>
          <cell r="AR282">
            <v>0</v>
          </cell>
          <cell r="AS282">
            <v>0</v>
          </cell>
          <cell r="AT282">
            <v>0</v>
          </cell>
          <cell r="AU282">
            <v>0</v>
          </cell>
          <cell r="AW282">
            <v>0</v>
          </cell>
          <cell r="AX282">
            <v>20697</v>
          </cell>
        </row>
        <row r="283">
          <cell r="A283">
            <v>4257</v>
          </cell>
          <cell r="B283">
            <v>0</v>
          </cell>
          <cell r="C283">
            <v>0</v>
          </cell>
          <cell r="D283">
            <v>0</v>
          </cell>
          <cell r="E283">
            <v>0</v>
          </cell>
          <cell r="F283">
            <v>0</v>
          </cell>
          <cell r="G283">
            <v>0</v>
          </cell>
          <cell r="H283">
            <v>0</v>
          </cell>
          <cell r="I283">
            <v>0</v>
          </cell>
          <cell r="J283">
            <v>0</v>
          </cell>
          <cell r="K283">
            <v>0</v>
          </cell>
          <cell r="L283">
            <v>0</v>
          </cell>
          <cell r="M283">
            <v>0</v>
          </cell>
          <cell r="N283">
            <v>65.5</v>
          </cell>
          <cell r="O283">
            <v>0</v>
          </cell>
          <cell r="P283">
            <v>0</v>
          </cell>
          <cell r="Q283">
            <v>0</v>
          </cell>
          <cell r="S283">
            <v>65.5</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Q283">
            <v>0</v>
          </cell>
          <cell r="AR283">
            <v>0</v>
          </cell>
          <cell r="AS283">
            <v>0</v>
          </cell>
          <cell r="AT283">
            <v>0</v>
          </cell>
          <cell r="AU283">
            <v>0</v>
          </cell>
          <cell r="AW283">
            <v>0</v>
          </cell>
          <cell r="AX283">
            <v>65.5</v>
          </cell>
        </row>
        <row r="284">
          <cell r="A284">
            <v>4258</v>
          </cell>
          <cell r="B284">
            <v>0</v>
          </cell>
          <cell r="C284">
            <v>0</v>
          </cell>
          <cell r="D284">
            <v>0</v>
          </cell>
          <cell r="E284">
            <v>0</v>
          </cell>
          <cell r="F284">
            <v>0</v>
          </cell>
          <cell r="G284">
            <v>0</v>
          </cell>
          <cell r="H284">
            <v>0</v>
          </cell>
          <cell r="I284">
            <v>0</v>
          </cell>
          <cell r="J284">
            <v>0</v>
          </cell>
          <cell r="K284">
            <v>0</v>
          </cell>
          <cell r="L284">
            <v>0</v>
          </cell>
          <cell r="M284">
            <v>0</v>
          </cell>
          <cell r="N284">
            <v>92.38</v>
          </cell>
          <cell r="O284">
            <v>0</v>
          </cell>
          <cell r="P284">
            <v>0</v>
          </cell>
          <cell r="Q284">
            <v>0</v>
          </cell>
          <cell r="S284">
            <v>92.38</v>
          </cell>
          <cell r="T284">
            <v>0</v>
          </cell>
          <cell r="U284">
            <v>0</v>
          </cell>
          <cell r="V284">
            <v>0</v>
          </cell>
          <cell r="W284">
            <v>0</v>
          </cell>
          <cell r="X284">
            <v>0</v>
          </cell>
          <cell r="Y284">
            <v>0</v>
          </cell>
          <cell r="Z284">
            <v>0</v>
          </cell>
          <cell r="AA284">
            <v>0</v>
          </cell>
          <cell r="AB284">
            <v>-350.8</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Q284">
            <v>-350.8</v>
          </cell>
          <cell r="AR284">
            <v>0</v>
          </cell>
          <cell r="AS284">
            <v>0</v>
          </cell>
          <cell r="AT284">
            <v>0</v>
          </cell>
          <cell r="AU284">
            <v>0</v>
          </cell>
          <cell r="AW284">
            <v>0</v>
          </cell>
          <cell r="AX284">
            <v>-258.42</v>
          </cell>
        </row>
        <row r="285">
          <cell r="A285">
            <v>4259</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Q285">
            <v>0</v>
          </cell>
          <cell r="AR285">
            <v>0</v>
          </cell>
          <cell r="AS285">
            <v>0</v>
          </cell>
          <cell r="AT285">
            <v>0</v>
          </cell>
          <cell r="AU285">
            <v>0</v>
          </cell>
          <cell r="AW285">
            <v>0</v>
          </cell>
          <cell r="AX285">
            <v>0</v>
          </cell>
        </row>
        <row r="286">
          <cell r="A286">
            <v>4260</v>
          </cell>
          <cell r="B286">
            <v>0</v>
          </cell>
          <cell r="C286">
            <v>0</v>
          </cell>
          <cell r="D286">
            <v>0</v>
          </cell>
          <cell r="E286">
            <v>1703.19</v>
          </cell>
          <cell r="F286">
            <v>6044.06</v>
          </cell>
          <cell r="G286">
            <v>0</v>
          </cell>
          <cell r="H286">
            <v>0</v>
          </cell>
          <cell r="I286">
            <v>0</v>
          </cell>
          <cell r="J286">
            <v>0</v>
          </cell>
          <cell r="K286">
            <v>0</v>
          </cell>
          <cell r="L286">
            <v>0</v>
          </cell>
          <cell r="M286">
            <v>0</v>
          </cell>
          <cell r="N286">
            <v>17736.13</v>
          </cell>
          <cell r="O286">
            <v>0</v>
          </cell>
          <cell r="P286">
            <v>0</v>
          </cell>
          <cell r="Q286">
            <v>0</v>
          </cell>
          <cell r="S286">
            <v>25483.38</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Q286">
            <v>0</v>
          </cell>
          <cell r="AR286">
            <v>0</v>
          </cell>
          <cell r="AS286">
            <v>0</v>
          </cell>
          <cell r="AT286">
            <v>0</v>
          </cell>
          <cell r="AU286">
            <v>0</v>
          </cell>
          <cell r="AW286">
            <v>0</v>
          </cell>
          <cell r="AX286">
            <v>25483.38</v>
          </cell>
        </row>
        <row r="287">
          <cell r="A287">
            <v>4261</v>
          </cell>
          <cell r="B287">
            <v>0</v>
          </cell>
          <cell r="C287">
            <v>0</v>
          </cell>
          <cell r="D287">
            <v>0</v>
          </cell>
          <cell r="E287">
            <v>0</v>
          </cell>
          <cell r="F287">
            <v>0</v>
          </cell>
          <cell r="G287">
            <v>0</v>
          </cell>
          <cell r="H287">
            <v>0</v>
          </cell>
          <cell r="I287">
            <v>0</v>
          </cell>
          <cell r="J287">
            <v>0</v>
          </cell>
          <cell r="K287">
            <v>0</v>
          </cell>
          <cell r="L287">
            <v>0</v>
          </cell>
          <cell r="M287">
            <v>0</v>
          </cell>
          <cell r="N287">
            <v>6418.46</v>
          </cell>
          <cell r="O287">
            <v>0</v>
          </cell>
          <cell r="P287">
            <v>0</v>
          </cell>
          <cell r="Q287">
            <v>12188.13</v>
          </cell>
          <cell r="S287">
            <v>18606.59</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Q287">
            <v>0</v>
          </cell>
          <cell r="AR287">
            <v>0</v>
          </cell>
          <cell r="AS287">
            <v>0</v>
          </cell>
          <cell r="AT287">
            <v>0</v>
          </cell>
          <cell r="AU287">
            <v>0</v>
          </cell>
          <cell r="AW287">
            <v>0</v>
          </cell>
          <cell r="AX287">
            <v>18606.59</v>
          </cell>
        </row>
        <row r="288">
          <cell r="A288">
            <v>4262</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Q288">
            <v>0</v>
          </cell>
          <cell r="AR288">
            <v>0</v>
          </cell>
          <cell r="AS288">
            <v>0</v>
          </cell>
          <cell r="AT288">
            <v>0</v>
          </cell>
          <cell r="AU288">
            <v>0</v>
          </cell>
          <cell r="AW288">
            <v>0</v>
          </cell>
          <cell r="AX288">
            <v>0</v>
          </cell>
        </row>
        <row r="289">
          <cell r="A289">
            <v>4300</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Q289">
            <v>0</v>
          </cell>
          <cell r="AR289">
            <v>0</v>
          </cell>
          <cell r="AS289">
            <v>0</v>
          </cell>
          <cell r="AT289">
            <v>0</v>
          </cell>
          <cell r="AU289">
            <v>0</v>
          </cell>
          <cell r="AW289">
            <v>0</v>
          </cell>
          <cell r="AX289">
            <v>0</v>
          </cell>
        </row>
        <row r="290">
          <cell r="A290">
            <v>4301</v>
          </cell>
          <cell r="B290">
            <v>0</v>
          </cell>
          <cell r="C290">
            <v>0</v>
          </cell>
          <cell r="D290">
            <v>111.04</v>
          </cell>
          <cell r="E290">
            <v>36.86</v>
          </cell>
          <cell r="F290">
            <v>466.21</v>
          </cell>
          <cell r="G290">
            <v>7763.58</v>
          </cell>
          <cell r="H290">
            <v>4515.41</v>
          </cell>
          <cell r="I290">
            <v>0</v>
          </cell>
          <cell r="J290">
            <v>0</v>
          </cell>
          <cell r="K290">
            <v>472.97</v>
          </cell>
          <cell r="L290">
            <v>0</v>
          </cell>
          <cell r="M290">
            <v>0</v>
          </cell>
          <cell r="N290">
            <v>0</v>
          </cell>
          <cell r="O290">
            <v>0</v>
          </cell>
          <cell r="P290">
            <v>0</v>
          </cell>
          <cell r="Q290">
            <v>0</v>
          </cell>
          <cell r="S290">
            <v>13366.07</v>
          </cell>
          <cell r="T290">
            <v>0</v>
          </cell>
          <cell r="U290">
            <v>0</v>
          </cell>
          <cell r="V290">
            <v>0</v>
          </cell>
          <cell r="W290">
            <v>0</v>
          </cell>
          <cell r="X290">
            <v>786.6</v>
          </cell>
          <cell r="Y290">
            <v>0</v>
          </cell>
          <cell r="Z290">
            <v>0</v>
          </cell>
          <cell r="AA290">
            <v>0</v>
          </cell>
          <cell r="AB290">
            <v>44366.65</v>
          </cell>
          <cell r="AC290">
            <v>2047.04</v>
          </cell>
          <cell r="AD290">
            <v>0</v>
          </cell>
          <cell r="AE290">
            <v>0</v>
          </cell>
          <cell r="AF290">
            <v>0</v>
          </cell>
          <cell r="AG290">
            <v>0</v>
          </cell>
          <cell r="AH290">
            <v>0</v>
          </cell>
          <cell r="AI290">
            <v>-1972.82</v>
          </cell>
          <cell r="AJ290">
            <v>0</v>
          </cell>
          <cell r="AK290">
            <v>0</v>
          </cell>
          <cell r="AL290">
            <v>0</v>
          </cell>
          <cell r="AM290">
            <v>0</v>
          </cell>
          <cell r="AN290">
            <v>0</v>
          </cell>
          <cell r="AO290">
            <v>0</v>
          </cell>
          <cell r="AQ290">
            <v>45227.47</v>
          </cell>
          <cell r="AR290">
            <v>0</v>
          </cell>
          <cell r="AS290">
            <v>0</v>
          </cell>
          <cell r="AT290">
            <v>0</v>
          </cell>
          <cell r="AU290">
            <v>0</v>
          </cell>
          <cell r="AW290">
            <v>0</v>
          </cell>
          <cell r="AX290">
            <v>58593.54</v>
          </cell>
        </row>
        <row r="291">
          <cell r="A291">
            <v>4302</v>
          </cell>
          <cell r="B291">
            <v>0</v>
          </cell>
          <cell r="C291">
            <v>0</v>
          </cell>
          <cell r="D291">
            <v>1775.91</v>
          </cell>
          <cell r="E291">
            <v>0</v>
          </cell>
          <cell r="F291">
            <v>0</v>
          </cell>
          <cell r="G291">
            <v>0</v>
          </cell>
          <cell r="H291">
            <v>0</v>
          </cell>
          <cell r="I291">
            <v>0</v>
          </cell>
          <cell r="J291">
            <v>0</v>
          </cell>
          <cell r="K291">
            <v>0</v>
          </cell>
          <cell r="L291">
            <v>0</v>
          </cell>
          <cell r="M291">
            <v>0</v>
          </cell>
          <cell r="N291">
            <v>0</v>
          </cell>
          <cell r="O291">
            <v>0</v>
          </cell>
          <cell r="P291">
            <v>0</v>
          </cell>
          <cell r="Q291">
            <v>0</v>
          </cell>
          <cell r="S291">
            <v>1775.91</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Q291">
            <v>0</v>
          </cell>
          <cell r="AR291">
            <v>0</v>
          </cell>
          <cell r="AS291">
            <v>0</v>
          </cell>
          <cell r="AT291">
            <v>0</v>
          </cell>
          <cell r="AU291">
            <v>0</v>
          </cell>
          <cell r="AW291">
            <v>0</v>
          </cell>
          <cell r="AX291">
            <v>1775.91</v>
          </cell>
        </row>
        <row r="292">
          <cell r="A292">
            <v>4350</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Q292">
            <v>0</v>
          </cell>
          <cell r="AR292">
            <v>0</v>
          </cell>
          <cell r="AS292">
            <v>0</v>
          </cell>
          <cell r="AT292">
            <v>0</v>
          </cell>
          <cell r="AU292">
            <v>0</v>
          </cell>
          <cell r="AW292">
            <v>0</v>
          </cell>
          <cell r="AX292">
            <v>0</v>
          </cell>
        </row>
        <row r="293">
          <cell r="A293">
            <v>4351</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S293">
            <v>0</v>
          </cell>
          <cell r="T293">
            <v>0</v>
          </cell>
          <cell r="U293">
            <v>0</v>
          </cell>
          <cell r="V293">
            <v>0</v>
          </cell>
          <cell r="W293">
            <v>0</v>
          </cell>
          <cell r="X293">
            <v>0</v>
          </cell>
          <cell r="Y293">
            <v>0</v>
          </cell>
          <cell r="Z293">
            <v>0</v>
          </cell>
          <cell r="AA293">
            <v>0</v>
          </cell>
          <cell r="AB293">
            <v>9300.91</v>
          </cell>
          <cell r="AC293">
            <v>0</v>
          </cell>
          <cell r="AD293">
            <v>0</v>
          </cell>
          <cell r="AE293">
            <v>0</v>
          </cell>
          <cell r="AF293">
            <v>0</v>
          </cell>
          <cell r="AG293">
            <v>0</v>
          </cell>
          <cell r="AH293">
            <v>0</v>
          </cell>
          <cell r="AI293">
            <v>1040.25</v>
          </cell>
          <cell r="AJ293">
            <v>0</v>
          </cell>
          <cell r="AK293">
            <v>0</v>
          </cell>
          <cell r="AL293">
            <v>0</v>
          </cell>
          <cell r="AM293">
            <v>0</v>
          </cell>
          <cell r="AN293">
            <v>0</v>
          </cell>
          <cell r="AO293">
            <v>0</v>
          </cell>
          <cell r="AQ293">
            <v>10341.16</v>
          </cell>
          <cell r="AR293">
            <v>0</v>
          </cell>
          <cell r="AS293">
            <v>0</v>
          </cell>
          <cell r="AT293">
            <v>0</v>
          </cell>
          <cell r="AU293">
            <v>0</v>
          </cell>
          <cell r="AW293">
            <v>0</v>
          </cell>
          <cell r="AX293">
            <v>10341.16</v>
          </cell>
        </row>
        <row r="294">
          <cell r="A294">
            <v>4400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Q294">
            <v>0</v>
          </cell>
          <cell r="AR294">
            <v>0</v>
          </cell>
          <cell r="AS294">
            <v>0</v>
          </cell>
          <cell r="AT294">
            <v>0</v>
          </cell>
          <cell r="AU294">
            <v>0</v>
          </cell>
          <cell r="AW294">
            <v>0</v>
          </cell>
          <cell r="AX294">
            <v>0</v>
          </cell>
        </row>
        <row r="295">
          <cell r="A295">
            <v>4401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Q295">
            <v>0</v>
          </cell>
          <cell r="AR295">
            <v>0</v>
          </cell>
          <cell r="AS295">
            <v>0</v>
          </cell>
          <cell r="AT295">
            <v>0</v>
          </cell>
          <cell r="AU295">
            <v>0</v>
          </cell>
          <cell r="AW295">
            <v>0</v>
          </cell>
          <cell r="AX295">
            <v>0</v>
          </cell>
        </row>
        <row r="296">
          <cell r="A296">
            <v>4500</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Q296">
            <v>0</v>
          </cell>
          <cell r="AR296">
            <v>0</v>
          </cell>
          <cell r="AS296">
            <v>0</v>
          </cell>
          <cell r="AT296">
            <v>0</v>
          </cell>
          <cell r="AU296">
            <v>0</v>
          </cell>
          <cell r="AW296">
            <v>0</v>
          </cell>
          <cell r="AX296">
            <v>0</v>
          </cell>
        </row>
        <row r="297">
          <cell r="A297">
            <v>4501</v>
          </cell>
          <cell r="B297">
            <v>0</v>
          </cell>
          <cell r="C297">
            <v>0</v>
          </cell>
          <cell r="D297">
            <v>0</v>
          </cell>
          <cell r="E297">
            <v>0</v>
          </cell>
          <cell r="F297">
            <v>0</v>
          </cell>
          <cell r="G297">
            <v>0</v>
          </cell>
          <cell r="H297">
            <v>0</v>
          </cell>
          <cell r="I297">
            <v>0</v>
          </cell>
          <cell r="J297">
            <v>0</v>
          </cell>
          <cell r="K297">
            <v>9136.25</v>
          </cell>
          <cell r="L297">
            <v>36.380000000000003</v>
          </cell>
          <cell r="M297">
            <v>0</v>
          </cell>
          <cell r="N297">
            <v>0</v>
          </cell>
          <cell r="O297">
            <v>0</v>
          </cell>
          <cell r="P297">
            <v>0</v>
          </cell>
          <cell r="Q297">
            <v>0</v>
          </cell>
          <cell r="S297">
            <v>9172.6299999999992</v>
          </cell>
          <cell r="T297">
            <v>0</v>
          </cell>
          <cell r="U297">
            <v>0</v>
          </cell>
          <cell r="V297">
            <v>0</v>
          </cell>
          <cell r="W297">
            <v>0</v>
          </cell>
          <cell r="X297">
            <v>0</v>
          </cell>
          <cell r="Y297">
            <v>0</v>
          </cell>
          <cell r="Z297">
            <v>0</v>
          </cell>
          <cell r="AA297">
            <v>0</v>
          </cell>
          <cell r="AB297">
            <v>9332.11</v>
          </cell>
          <cell r="AC297">
            <v>0</v>
          </cell>
          <cell r="AD297">
            <v>0</v>
          </cell>
          <cell r="AE297">
            <v>0</v>
          </cell>
          <cell r="AF297">
            <v>0</v>
          </cell>
          <cell r="AG297">
            <v>0</v>
          </cell>
          <cell r="AH297">
            <v>0</v>
          </cell>
          <cell r="AI297">
            <v>277.39999999999998</v>
          </cell>
          <cell r="AJ297">
            <v>0</v>
          </cell>
          <cell r="AK297">
            <v>0</v>
          </cell>
          <cell r="AL297">
            <v>0</v>
          </cell>
          <cell r="AM297">
            <v>0</v>
          </cell>
          <cell r="AN297">
            <v>0</v>
          </cell>
          <cell r="AO297">
            <v>0</v>
          </cell>
          <cell r="AQ297">
            <v>9609.51</v>
          </cell>
          <cell r="AR297">
            <v>0</v>
          </cell>
          <cell r="AS297">
            <v>0</v>
          </cell>
          <cell r="AT297">
            <v>0</v>
          </cell>
          <cell r="AU297">
            <v>0</v>
          </cell>
          <cell r="AW297">
            <v>0</v>
          </cell>
          <cell r="AX297">
            <v>18782.14</v>
          </cell>
        </row>
        <row r="298">
          <cell r="A298">
            <v>4502</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S298">
            <v>0</v>
          </cell>
          <cell r="T298">
            <v>0</v>
          </cell>
          <cell r="U298">
            <v>0</v>
          </cell>
          <cell r="V298">
            <v>0</v>
          </cell>
          <cell r="W298">
            <v>0</v>
          </cell>
          <cell r="X298">
            <v>0</v>
          </cell>
          <cell r="Y298">
            <v>0</v>
          </cell>
          <cell r="Z298">
            <v>0</v>
          </cell>
          <cell r="AA298">
            <v>0</v>
          </cell>
          <cell r="AB298">
            <v>4985.25</v>
          </cell>
          <cell r="AC298">
            <v>0</v>
          </cell>
          <cell r="AD298">
            <v>0</v>
          </cell>
          <cell r="AE298">
            <v>0</v>
          </cell>
          <cell r="AF298">
            <v>0</v>
          </cell>
          <cell r="AG298">
            <v>0</v>
          </cell>
          <cell r="AH298">
            <v>0</v>
          </cell>
          <cell r="AI298">
            <v>-32.78</v>
          </cell>
          <cell r="AJ298">
            <v>0</v>
          </cell>
          <cell r="AK298">
            <v>0</v>
          </cell>
          <cell r="AL298">
            <v>0</v>
          </cell>
          <cell r="AM298">
            <v>0</v>
          </cell>
          <cell r="AN298">
            <v>0</v>
          </cell>
          <cell r="AO298">
            <v>0</v>
          </cell>
          <cell r="AQ298">
            <v>4952.47</v>
          </cell>
          <cell r="AR298">
            <v>0</v>
          </cell>
          <cell r="AS298">
            <v>0</v>
          </cell>
          <cell r="AT298">
            <v>0</v>
          </cell>
          <cell r="AU298">
            <v>0</v>
          </cell>
          <cell r="AW298">
            <v>0</v>
          </cell>
          <cell r="AX298">
            <v>4952.47</v>
          </cell>
        </row>
        <row r="299">
          <cell r="A299">
            <v>4503</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S299">
            <v>0</v>
          </cell>
          <cell r="T299">
            <v>0</v>
          </cell>
          <cell r="U299">
            <v>0</v>
          </cell>
          <cell r="V299">
            <v>0</v>
          </cell>
          <cell r="W299">
            <v>0</v>
          </cell>
          <cell r="X299">
            <v>0</v>
          </cell>
          <cell r="Y299">
            <v>0</v>
          </cell>
          <cell r="Z299">
            <v>0</v>
          </cell>
          <cell r="AA299">
            <v>0</v>
          </cell>
          <cell r="AB299">
            <v>1923.39</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Q299">
            <v>1923.39</v>
          </cell>
          <cell r="AR299">
            <v>0</v>
          </cell>
          <cell r="AS299">
            <v>0</v>
          </cell>
          <cell r="AT299">
            <v>0</v>
          </cell>
          <cell r="AU299">
            <v>0</v>
          </cell>
          <cell r="AW299">
            <v>0</v>
          </cell>
          <cell r="AX299">
            <v>1923.39</v>
          </cell>
        </row>
        <row r="300">
          <cell r="A300">
            <v>4504</v>
          </cell>
          <cell r="B300">
            <v>0</v>
          </cell>
          <cell r="C300">
            <v>0</v>
          </cell>
          <cell r="D300">
            <v>0</v>
          </cell>
          <cell r="E300">
            <v>0</v>
          </cell>
          <cell r="F300">
            <v>0</v>
          </cell>
          <cell r="G300">
            <v>0</v>
          </cell>
          <cell r="H300">
            <v>0</v>
          </cell>
          <cell r="I300">
            <v>0</v>
          </cell>
          <cell r="J300">
            <v>0</v>
          </cell>
          <cell r="K300">
            <v>6195</v>
          </cell>
          <cell r="L300">
            <v>0</v>
          </cell>
          <cell r="M300">
            <v>0</v>
          </cell>
          <cell r="N300">
            <v>0</v>
          </cell>
          <cell r="O300">
            <v>0</v>
          </cell>
          <cell r="P300">
            <v>0</v>
          </cell>
          <cell r="Q300">
            <v>0</v>
          </cell>
          <cell r="S300">
            <v>6195</v>
          </cell>
          <cell r="T300">
            <v>0</v>
          </cell>
          <cell r="U300">
            <v>0</v>
          </cell>
          <cell r="V300">
            <v>0</v>
          </cell>
          <cell r="W300">
            <v>0</v>
          </cell>
          <cell r="X300">
            <v>0</v>
          </cell>
          <cell r="Y300">
            <v>0</v>
          </cell>
          <cell r="Z300">
            <v>0</v>
          </cell>
          <cell r="AA300">
            <v>0</v>
          </cell>
          <cell r="AB300">
            <v>2976.84</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Q300">
            <v>2976.84</v>
          </cell>
          <cell r="AR300">
            <v>0</v>
          </cell>
          <cell r="AS300">
            <v>0</v>
          </cell>
          <cell r="AT300">
            <v>0</v>
          </cell>
          <cell r="AU300">
            <v>0</v>
          </cell>
          <cell r="AW300">
            <v>0</v>
          </cell>
          <cell r="AX300">
            <v>9171.84</v>
          </cell>
        </row>
        <row r="301">
          <cell r="A301">
            <v>4505</v>
          </cell>
          <cell r="B301">
            <v>0</v>
          </cell>
          <cell r="C301">
            <v>0</v>
          </cell>
          <cell r="D301">
            <v>0</v>
          </cell>
          <cell r="E301">
            <v>0</v>
          </cell>
          <cell r="F301">
            <v>-5015</v>
          </cell>
          <cell r="G301">
            <v>0</v>
          </cell>
          <cell r="H301">
            <v>1277.3</v>
          </cell>
          <cell r="I301">
            <v>0</v>
          </cell>
          <cell r="J301">
            <v>0</v>
          </cell>
          <cell r="K301">
            <v>0</v>
          </cell>
          <cell r="L301">
            <v>0</v>
          </cell>
          <cell r="M301">
            <v>0</v>
          </cell>
          <cell r="N301">
            <v>0</v>
          </cell>
          <cell r="O301">
            <v>0</v>
          </cell>
          <cell r="P301">
            <v>0</v>
          </cell>
          <cell r="Q301">
            <v>0</v>
          </cell>
          <cell r="S301">
            <v>-3737.7</v>
          </cell>
          <cell r="T301">
            <v>0</v>
          </cell>
          <cell r="U301">
            <v>0</v>
          </cell>
          <cell r="V301">
            <v>0</v>
          </cell>
          <cell r="W301">
            <v>0</v>
          </cell>
          <cell r="X301">
            <v>0</v>
          </cell>
          <cell r="Y301">
            <v>0</v>
          </cell>
          <cell r="Z301">
            <v>0</v>
          </cell>
          <cell r="AA301">
            <v>0</v>
          </cell>
          <cell r="AB301">
            <v>50734.62</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Q301">
            <v>50734.62</v>
          </cell>
          <cell r="AR301">
            <v>0</v>
          </cell>
          <cell r="AS301">
            <v>0</v>
          </cell>
          <cell r="AT301">
            <v>0</v>
          </cell>
          <cell r="AU301">
            <v>0</v>
          </cell>
          <cell r="AW301">
            <v>0</v>
          </cell>
          <cell r="AX301">
            <v>46996.920000000006</v>
          </cell>
        </row>
        <row r="302">
          <cell r="A302">
            <v>4506</v>
          </cell>
          <cell r="B302">
            <v>0</v>
          </cell>
          <cell r="C302">
            <v>0</v>
          </cell>
          <cell r="D302">
            <v>14559</v>
          </cell>
          <cell r="E302">
            <v>0</v>
          </cell>
          <cell r="F302">
            <v>0</v>
          </cell>
          <cell r="G302">
            <v>15194</v>
          </cell>
          <cell r="H302">
            <v>0</v>
          </cell>
          <cell r="I302">
            <v>0</v>
          </cell>
          <cell r="J302">
            <v>0</v>
          </cell>
          <cell r="K302">
            <v>545</v>
          </cell>
          <cell r="L302">
            <v>0</v>
          </cell>
          <cell r="M302">
            <v>1900.5</v>
          </cell>
          <cell r="N302">
            <v>0</v>
          </cell>
          <cell r="O302">
            <v>0</v>
          </cell>
          <cell r="P302">
            <v>11.62</v>
          </cell>
          <cell r="Q302">
            <v>21.57</v>
          </cell>
          <cell r="S302">
            <v>32231.69</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Q302">
            <v>0</v>
          </cell>
          <cell r="AR302">
            <v>0</v>
          </cell>
          <cell r="AS302">
            <v>0</v>
          </cell>
          <cell r="AT302">
            <v>0</v>
          </cell>
          <cell r="AU302">
            <v>0</v>
          </cell>
          <cell r="AW302">
            <v>0</v>
          </cell>
          <cell r="AX302">
            <v>32231.69</v>
          </cell>
        </row>
        <row r="303">
          <cell r="A303">
            <v>4550</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Q303">
            <v>0</v>
          </cell>
          <cell r="AR303">
            <v>0</v>
          </cell>
          <cell r="AS303">
            <v>0</v>
          </cell>
          <cell r="AT303">
            <v>0</v>
          </cell>
          <cell r="AU303">
            <v>0</v>
          </cell>
          <cell r="AW303">
            <v>0</v>
          </cell>
          <cell r="AX303">
            <v>0</v>
          </cell>
        </row>
        <row r="304">
          <cell r="A304">
            <v>4551</v>
          </cell>
          <cell r="B304">
            <v>0</v>
          </cell>
          <cell r="C304">
            <v>0</v>
          </cell>
          <cell r="D304">
            <v>0</v>
          </cell>
          <cell r="E304">
            <v>0</v>
          </cell>
          <cell r="F304">
            <v>0</v>
          </cell>
          <cell r="G304">
            <v>0</v>
          </cell>
          <cell r="H304">
            <v>0</v>
          </cell>
          <cell r="I304">
            <v>0</v>
          </cell>
          <cell r="J304">
            <v>0</v>
          </cell>
          <cell r="K304">
            <v>0</v>
          </cell>
          <cell r="L304">
            <v>0</v>
          </cell>
          <cell r="M304">
            <v>0</v>
          </cell>
          <cell r="N304">
            <v>10512.62</v>
          </cell>
          <cell r="O304">
            <v>0</v>
          </cell>
          <cell r="P304">
            <v>0</v>
          </cell>
          <cell r="Q304">
            <v>0</v>
          </cell>
          <cell r="S304">
            <v>10512.62</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Q304">
            <v>0</v>
          </cell>
          <cell r="AR304">
            <v>0</v>
          </cell>
          <cell r="AS304">
            <v>0</v>
          </cell>
          <cell r="AT304">
            <v>0</v>
          </cell>
          <cell r="AU304">
            <v>0</v>
          </cell>
          <cell r="AW304">
            <v>0</v>
          </cell>
          <cell r="AX304">
            <v>10512.62</v>
          </cell>
        </row>
        <row r="305">
          <cell r="A305">
            <v>4552</v>
          </cell>
          <cell r="B305">
            <v>0</v>
          </cell>
          <cell r="C305">
            <v>0</v>
          </cell>
          <cell r="D305">
            <v>0</v>
          </cell>
          <cell r="E305">
            <v>627.54999999999995</v>
          </cell>
          <cell r="F305">
            <v>0</v>
          </cell>
          <cell r="G305">
            <v>0</v>
          </cell>
          <cell r="H305">
            <v>0</v>
          </cell>
          <cell r="I305">
            <v>0</v>
          </cell>
          <cell r="J305">
            <v>0</v>
          </cell>
          <cell r="K305">
            <v>0</v>
          </cell>
          <cell r="L305">
            <v>0</v>
          </cell>
          <cell r="M305">
            <v>0</v>
          </cell>
          <cell r="N305">
            <v>0</v>
          </cell>
          <cell r="O305">
            <v>0</v>
          </cell>
          <cell r="P305">
            <v>0</v>
          </cell>
          <cell r="Q305">
            <v>0</v>
          </cell>
          <cell r="S305">
            <v>627.54999999999995</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Q305">
            <v>0</v>
          </cell>
          <cell r="AR305">
            <v>0</v>
          </cell>
          <cell r="AS305">
            <v>0</v>
          </cell>
          <cell r="AT305">
            <v>0</v>
          </cell>
          <cell r="AU305">
            <v>0</v>
          </cell>
          <cell r="AW305">
            <v>0</v>
          </cell>
          <cell r="AX305">
            <v>627.54999999999995</v>
          </cell>
        </row>
        <row r="306">
          <cell r="A306">
            <v>4553</v>
          </cell>
          <cell r="B306">
            <v>0</v>
          </cell>
          <cell r="C306">
            <v>0</v>
          </cell>
          <cell r="D306">
            <v>1000</v>
          </cell>
          <cell r="E306">
            <v>0</v>
          </cell>
          <cell r="F306">
            <v>11025.23</v>
          </cell>
          <cell r="G306">
            <v>0</v>
          </cell>
          <cell r="H306">
            <v>0</v>
          </cell>
          <cell r="I306">
            <v>0</v>
          </cell>
          <cell r="J306">
            <v>0</v>
          </cell>
          <cell r="K306">
            <v>2444.29</v>
          </cell>
          <cell r="L306">
            <v>-1955.21</v>
          </cell>
          <cell r="M306">
            <v>0</v>
          </cell>
          <cell r="N306">
            <v>0</v>
          </cell>
          <cell r="O306">
            <v>0</v>
          </cell>
          <cell r="P306">
            <v>0</v>
          </cell>
          <cell r="Q306">
            <v>0</v>
          </cell>
          <cell r="S306">
            <v>12514.310000000001</v>
          </cell>
          <cell r="T306">
            <v>0</v>
          </cell>
          <cell r="U306">
            <v>0</v>
          </cell>
          <cell r="V306">
            <v>0</v>
          </cell>
          <cell r="W306">
            <v>0</v>
          </cell>
          <cell r="X306">
            <v>0</v>
          </cell>
          <cell r="Y306">
            <v>0</v>
          </cell>
          <cell r="Z306">
            <v>0</v>
          </cell>
          <cell r="AA306">
            <v>0</v>
          </cell>
          <cell r="AB306">
            <v>0</v>
          </cell>
          <cell r="AC306">
            <v>0</v>
          </cell>
          <cell r="AD306">
            <v>0</v>
          </cell>
          <cell r="AE306">
            <v>756.07</v>
          </cell>
          <cell r="AF306">
            <v>0</v>
          </cell>
          <cell r="AG306">
            <v>0</v>
          </cell>
          <cell r="AH306">
            <v>0</v>
          </cell>
          <cell r="AI306">
            <v>5261.68</v>
          </cell>
          <cell r="AJ306">
            <v>0</v>
          </cell>
          <cell r="AK306">
            <v>0</v>
          </cell>
          <cell r="AL306">
            <v>0</v>
          </cell>
          <cell r="AM306">
            <v>0</v>
          </cell>
          <cell r="AN306">
            <v>0</v>
          </cell>
          <cell r="AO306">
            <v>0</v>
          </cell>
          <cell r="AQ306">
            <v>6017.75</v>
          </cell>
          <cell r="AR306">
            <v>0</v>
          </cell>
          <cell r="AS306">
            <v>0</v>
          </cell>
          <cell r="AT306">
            <v>0</v>
          </cell>
          <cell r="AU306">
            <v>0</v>
          </cell>
          <cell r="AW306">
            <v>0</v>
          </cell>
          <cell r="AX306">
            <v>18532.060000000001</v>
          </cell>
        </row>
        <row r="307">
          <cell r="A307">
            <v>4554</v>
          </cell>
          <cell r="B307">
            <v>0</v>
          </cell>
          <cell r="C307">
            <v>0</v>
          </cell>
          <cell r="D307">
            <v>0</v>
          </cell>
          <cell r="E307">
            <v>7624</v>
          </cell>
          <cell r="F307">
            <v>0</v>
          </cell>
          <cell r="G307">
            <v>0</v>
          </cell>
          <cell r="H307">
            <v>0</v>
          </cell>
          <cell r="I307">
            <v>0</v>
          </cell>
          <cell r="J307">
            <v>0</v>
          </cell>
          <cell r="K307">
            <v>0</v>
          </cell>
          <cell r="L307">
            <v>0</v>
          </cell>
          <cell r="M307">
            <v>0</v>
          </cell>
          <cell r="N307">
            <v>0</v>
          </cell>
          <cell r="O307">
            <v>0</v>
          </cell>
          <cell r="P307">
            <v>0</v>
          </cell>
          <cell r="Q307">
            <v>0</v>
          </cell>
          <cell r="S307">
            <v>7624</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Q307">
            <v>0</v>
          </cell>
          <cell r="AR307">
            <v>0</v>
          </cell>
          <cell r="AS307">
            <v>0</v>
          </cell>
          <cell r="AT307">
            <v>0</v>
          </cell>
          <cell r="AU307">
            <v>0</v>
          </cell>
          <cell r="AW307">
            <v>0</v>
          </cell>
          <cell r="AX307">
            <v>7624</v>
          </cell>
        </row>
        <row r="308">
          <cell r="A308">
            <v>4555</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S308">
            <v>0</v>
          </cell>
          <cell r="T308">
            <v>0</v>
          </cell>
          <cell r="U308">
            <v>0</v>
          </cell>
          <cell r="V308">
            <v>0</v>
          </cell>
          <cell r="W308">
            <v>0</v>
          </cell>
          <cell r="X308">
            <v>0</v>
          </cell>
          <cell r="Y308">
            <v>0</v>
          </cell>
          <cell r="Z308">
            <v>0</v>
          </cell>
          <cell r="AA308">
            <v>0</v>
          </cell>
          <cell r="AB308">
            <v>0</v>
          </cell>
          <cell r="AC308">
            <v>0</v>
          </cell>
          <cell r="AD308">
            <v>0</v>
          </cell>
          <cell r="AE308">
            <v>3300</v>
          </cell>
          <cell r="AF308">
            <v>0</v>
          </cell>
          <cell r="AG308">
            <v>0</v>
          </cell>
          <cell r="AH308">
            <v>0</v>
          </cell>
          <cell r="AI308">
            <v>0</v>
          </cell>
          <cell r="AJ308">
            <v>0</v>
          </cell>
          <cell r="AK308">
            <v>0</v>
          </cell>
          <cell r="AL308">
            <v>0</v>
          </cell>
          <cell r="AM308">
            <v>0</v>
          </cell>
          <cell r="AN308">
            <v>0</v>
          </cell>
          <cell r="AO308">
            <v>0</v>
          </cell>
          <cell r="AQ308">
            <v>3300</v>
          </cell>
          <cell r="AR308">
            <v>0</v>
          </cell>
          <cell r="AS308">
            <v>0</v>
          </cell>
          <cell r="AT308">
            <v>0</v>
          </cell>
          <cell r="AU308">
            <v>0</v>
          </cell>
          <cell r="AW308">
            <v>0</v>
          </cell>
          <cell r="AX308">
            <v>3300</v>
          </cell>
        </row>
        <row r="309">
          <cell r="A309">
            <v>4556</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Q309">
            <v>0</v>
          </cell>
          <cell r="AR309">
            <v>0</v>
          </cell>
          <cell r="AS309">
            <v>0</v>
          </cell>
          <cell r="AT309">
            <v>0</v>
          </cell>
          <cell r="AU309">
            <v>0</v>
          </cell>
          <cell r="AW309">
            <v>0</v>
          </cell>
          <cell r="AX309">
            <v>0</v>
          </cell>
        </row>
        <row r="310">
          <cell r="A310">
            <v>4557</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483.79</v>
          </cell>
          <cell r="AJ310">
            <v>0</v>
          </cell>
          <cell r="AK310">
            <v>0</v>
          </cell>
          <cell r="AL310">
            <v>0</v>
          </cell>
          <cell r="AM310">
            <v>0</v>
          </cell>
          <cell r="AN310">
            <v>0</v>
          </cell>
          <cell r="AO310">
            <v>0</v>
          </cell>
          <cell r="AQ310">
            <v>483.79</v>
          </cell>
          <cell r="AR310">
            <v>0</v>
          </cell>
          <cell r="AS310">
            <v>0</v>
          </cell>
          <cell r="AT310">
            <v>0</v>
          </cell>
          <cell r="AU310">
            <v>0</v>
          </cell>
          <cell r="AW310">
            <v>0</v>
          </cell>
          <cell r="AX310">
            <v>483.79</v>
          </cell>
        </row>
        <row r="311">
          <cell r="A311">
            <v>4558</v>
          </cell>
          <cell r="B311">
            <v>0</v>
          </cell>
          <cell r="C311">
            <v>0</v>
          </cell>
          <cell r="D311">
            <v>0</v>
          </cell>
          <cell r="E311">
            <v>25756.83</v>
          </cell>
          <cell r="F311">
            <v>23487.57</v>
          </cell>
          <cell r="G311">
            <v>0</v>
          </cell>
          <cell r="H311">
            <v>0</v>
          </cell>
          <cell r="I311">
            <v>0</v>
          </cell>
          <cell r="J311">
            <v>0</v>
          </cell>
          <cell r="K311">
            <v>0</v>
          </cell>
          <cell r="L311">
            <v>0</v>
          </cell>
          <cell r="M311">
            <v>0</v>
          </cell>
          <cell r="N311">
            <v>0</v>
          </cell>
          <cell r="O311">
            <v>0</v>
          </cell>
          <cell r="P311">
            <v>0</v>
          </cell>
          <cell r="Q311">
            <v>0</v>
          </cell>
          <cell r="S311">
            <v>49244.4</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Q311">
            <v>0</v>
          </cell>
          <cell r="AR311">
            <v>0</v>
          </cell>
          <cell r="AS311">
            <v>0</v>
          </cell>
          <cell r="AT311">
            <v>0</v>
          </cell>
          <cell r="AU311">
            <v>0</v>
          </cell>
          <cell r="AW311">
            <v>0</v>
          </cell>
          <cell r="AX311">
            <v>49244.4</v>
          </cell>
        </row>
        <row r="312">
          <cell r="A312">
            <v>4600</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Q312">
            <v>0</v>
          </cell>
          <cell r="AR312">
            <v>0</v>
          </cell>
          <cell r="AS312">
            <v>0</v>
          </cell>
          <cell r="AT312">
            <v>0</v>
          </cell>
          <cell r="AU312">
            <v>0</v>
          </cell>
          <cell r="AW312">
            <v>0</v>
          </cell>
          <cell r="AX312">
            <v>0</v>
          </cell>
        </row>
        <row r="313">
          <cell r="A313">
            <v>4601</v>
          </cell>
          <cell r="B313">
            <v>0</v>
          </cell>
          <cell r="C313">
            <v>0</v>
          </cell>
          <cell r="D313">
            <v>0</v>
          </cell>
          <cell r="E313">
            <v>0</v>
          </cell>
          <cell r="F313">
            <v>0</v>
          </cell>
          <cell r="G313">
            <v>0</v>
          </cell>
          <cell r="H313">
            <v>0</v>
          </cell>
          <cell r="I313">
            <v>-2205.14</v>
          </cell>
          <cell r="J313">
            <v>0</v>
          </cell>
          <cell r="K313">
            <v>0</v>
          </cell>
          <cell r="L313">
            <v>0</v>
          </cell>
          <cell r="M313">
            <v>0</v>
          </cell>
          <cell r="N313">
            <v>0</v>
          </cell>
          <cell r="O313">
            <v>0</v>
          </cell>
          <cell r="P313">
            <v>0</v>
          </cell>
          <cell r="Q313">
            <v>0</v>
          </cell>
          <cell r="S313">
            <v>-2205.14</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Q313">
            <v>0</v>
          </cell>
          <cell r="AR313">
            <v>0</v>
          </cell>
          <cell r="AS313">
            <v>0</v>
          </cell>
          <cell r="AT313">
            <v>0</v>
          </cell>
          <cell r="AU313">
            <v>0</v>
          </cell>
          <cell r="AW313">
            <v>0</v>
          </cell>
          <cell r="AX313">
            <v>-2205.14</v>
          </cell>
        </row>
        <row r="314">
          <cell r="A314">
            <v>4602</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Q314">
            <v>0</v>
          </cell>
          <cell r="AR314">
            <v>0</v>
          </cell>
          <cell r="AS314">
            <v>0</v>
          </cell>
          <cell r="AT314">
            <v>0</v>
          </cell>
          <cell r="AU314">
            <v>0</v>
          </cell>
          <cell r="AW314">
            <v>0</v>
          </cell>
          <cell r="AX314">
            <v>0</v>
          </cell>
        </row>
        <row r="315">
          <cell r="A315">
            <v>4603</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Q315">
            <v>0</v>
          </cell>
          <cell r="AR315">
            <v>0</v>
          </cell>
          <cell r="AS315">
            <v>0</v>
          </cell>
          <cell r="AT315">
            <v>0</v>
          </cell>
          <cell r="AU315">
            <v>0</v>
          </cell>
          <cell r="AW315">
            <v>0</v>
          </cell>
          <cell r="AX315">
            <v>0</v>
          </cell>
        </row>
        <row r="316">
          <cell r="A316">
            <v>4610</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Q316">
            <v>0</v>
          </cell>
          <cell r="AR316">
            <v>0</v>
          </cell>
          <cell r="AS316">
            <v>0</v>
          </cell>
          <cell r="AT316">
            <v>0</v>
          </cell>
          <cell r="AU316">
            <v>0</v>
          </cell>
          <cell r="AW316">
            <v>0</v>
          </cell>
          <cell r="AX316">
            <v>0</v>
          </cell>
        </row>
        <row r="317">
          <cell r="A317">
            <v>4611</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Q317">
            <v>0</v>
          </cell>
          <cell r="AR317">
            <v>0</v>
          </cell>
          <cell r="AS317">
            <v>0</v>
          </cell>
          <cell r="AT317">
            <v>0</v>
          </cell>
          <cell r="AU317">
            <v>0</v>
          </cell>
          <cell r="AW317">
            <v>0</v>
          </cell>
          <cell r="AX317">
            <v>0</v>
          </cell>
        </row>
        <row r="318">
          <cell r="A318">
            <v>4612</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Q318">
            <v>0</v>
          </cell>
          <cell r="AR318">
            <v>0</v>
          </cell>
          <cell r="AS318">
            <v>0</v>
          </cell>
          <cell r="AT318">
            <v>0</v>
          </cell>
          <cell r="AU318">
            <v>0</v>
          </cell>
          <cell r="AW318">
            <v>0</v>
          </cell>
          <cell r="AX318">
            <v>0</v>
          </cell>
        </row>
        <row r="319">
          <cell r="A319">
            <v>4650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Q319">
            <v>0</v>
          </cell>
          <cell r="AR319">
            <v>0</v>
          </cell>
          <cell r="AS319">
            <v>0</v>
          </cell>
          <cell r="AT319">
            <v>0</v>
          </cell>
          <cell r="AU319">
            <v>0</v>
          </cell>
          <cell r="AW319">
            <v>0</v>
          </cell>
          <cell r="AX319">
            <v>0</v>
          </cell>
        </row>
        <row r="320">
          <cell r="A320">
            <v>4651</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Q320">
            <v>0</v>
          </cell>
          <cell r="AR320">
            <v>0</v>
          </cell>
          <cell r="AS320">
            <v>0</v>
          </cell>
          <cell r="AT320">
            <v>0</v>
          </cell>
          <cell r="AU320">
            <v>0</v>
          </cell>
          <cell r="AW320">
            <v>0</v>
          </cell>
          <cell r="AX320">
            <v>0</v>
          </cell>
        </row>
        <row r="321">
          <cell r="A321">
            <v>4652</v>
          </cell>
          <cell r="B321">
            <v>0</v>
          </cell>
          <cell r="C321">
            <v>0</v>
          </cell>
          <cell r="D321">
            <v>11270.35</v>
          </cell>
          <cell r="E321">
            <v>2361.8200000000002</v>
          </cell>
          <cell r="F321">
            <v>15289.52</v>
          </cell>
          <cell r="G321">
            <v>142044.31</v>
          </cell>
          <cell r="H321">
            <v>15420.11</v>
          </cell>
          <cell r="I321">
            <v>6509.16</v>
          </cell>
          <cell r="J321">
            <v>0</v>
          </cell>
          <cell r="K321">
            <v>1415.11</v>
          </cell>
          <cell r="L321">
            <v>1415.11</v>
          </cell>
          <cell r="M321">
            <v>471.71</v>
          </cell>
          <cell r="N321">
            <v>0</v>
          </cell>
          <cell r="O321">
            <v>0</v>
          </cell>
          <cell r="P321">
            <v>0</v>
          </cell>
          <cell r="Q321">
            <v>945</v>
          </cell>
          <cell r="S321">
            <v>197142.19999999995</v>
          </cell>
          <cell r="T321">
            <v>0</v>
          </cell>
          <cell r="U321">
            <v>0</v>
          </cell>
          <cell r="V321">
            <v>0</v>
          </cell>
          <cell r="W321">
            <v>0</v>
          </cell>
          <cell r="X321">
            <v>5362.55</v>
          </cell>
          <cell r="Y321">
            <v>0</v>
          </cell>
          <cell r="Z321">
            <v>12449.55</v>
          </cell>
          <cell r="AA321">
            <v>12449.56</v>
          </cell>
          <cell r="AB321">
            <v>0</v>
          </cell>
          <cell r="AC321">
            <v>9225.41</v>
          </cell>
          <cell r="AD321">
            <v>0</v>
          </cell>
          <cell r="AE321">
            <v>2496.63</v>
          </cell>
          <cell r="AF321">
            <v>0</v>
          </cell>
          <cell r="AG321">
            <v>0</v>
          </cell>
          <cell r="AH321">
            <v>0</v>
          </cell>
          <cell r="AI321">
            <v>18084.5</v>
          </cell>
          <cell r="AJ321">
            <v>0</v>
          </cell>
          <cell r="AK321">
            <v>0</v>
          </cell>
          <cell r="AL321">
            <v>0</v>
          </cell>
          <cell r="AM321">
            <v>0</v>
          </cell>
          <cell r="AN321">
            <v>0</v>
          </cell>
          <cell r="AO321">
            <v>0</v>
          </cell>
          <cell r="AQ321">
            <v>60068.19999999999</v>
          </cell>
          <cell r="AR321">
            <v>0</v>
          </cell>
          <cell r="AS321">
            <v>0</v>
          </cell>
          <cell r="AT321">
            <v>0</v>
          </cell>
          <cell r="AU321">
            <v>0</v>
          </cell>
          <cell r="AW321">
            <v>0</v>
          </cell>
          <cell r="AX321">
            <v>257210.39999999994</v>
          </cell>
        </row>
        <row r="322">
          <cell r="A322">
            <v>4653</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225</v>
          </cell>
          <cell r="S322">
            <v>225</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Q322">
            <v>0</v>
          </cell>
          <cell r="AR322">
            <v>0</v>
          </cell>
          <cell r="AS322">
            <v>0</v>
          </cell>
          <cell r="AT322">
            <v>0</v>
          </cell>
          <cell r="AU322">
            <v>0</v>
          </cell>
          <cell r="AW322">
            <v>0</v>
          </cell>
          <cell r="AX322">
            <v>225</v>
          </cell>
        </row>
        <row r="323">
          <cell r="A323">
            <v>4700</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Q323">
            <v>0</v>
          </cell>
          <cell r="AR323">
            <v>0</v>
          </cell>
          <cell r="AS323">
            <v>0</v>
          </cell>
          <cell r="AT323">
            <v>0</v>
          </cell>
          <cell r="AU323">
            <v>0</v>
          </cell>
          <cell r="AW323">
            <v>0</v>
          </cell>
          <cell r="AX323">
            <v>0</v>
          </cell>
        </row>
        <row r="324">
          <cell r="A324">
            <v>4701</v>
          </cell>
          <cell r="B324">
            <v>0</v>
          </cell>
          <cell r="C324">
            <v>0</v>
          </cell>
          <cell r="D324">
            <v>0</v>
          </cell>
          <cell r="E324">
            <v>0</v>
          </cell>
          <cell r="F324">
            <v>0</v>
          </cell>
          <cell r="G324">
            <v>0</v>
          </cell>
          <cell r="H324">
            <v>0</v>
          </cell>
          <cell r="I324">
            <v>0</v>
          </cell>
          <cell r="J324">
            <v>0</v>
          </cell>
          <cell r="K324">
            <v>-41.23</v>
          </cell>
          <cell r="L324">
            <v>-22.63</v>
          </cell>
          <cell r="M324">
            <v>-1.1499999999999999</v>
          </cell>
          <cell r="N324">
            <v>0</v>
          </cell>
          <cell r="O324">
            <v>0</v>
          </cell>
          <cell r="P324">
            <v>0</v>
          </cell>
          <cell r="Q324">
            <v>0</v>
          </cell>
          <cell r="S324">
            <v>-65.010000000000005</v>
          </cell>
          <cell r="T324">
            <v>0</v>
          </cell>
          <cell r="U324">
            <v>0</v>
          </cell>
          <cell r="V324">
            <v>0</v>
          </cell>
          <cell r="W324">
            <v>0</v>
          </cell>
          <cell r="X324">
            <v>0</v>
          </cell>
          <cell r="Y324">
            <v>0</v>
          </cell>
          <cell r="Z324">
            <v>0</v>
          </cell>
          <cell r="AA324">
            <v>0</v>
          </cell>
          <cell r="AB324">
            <v>75.75</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Q324">
            <v>75.75</v>
          </cell>
          <cell r="AR324">
            <v>0</v>
          </cell>
          <cell r="AS324">
            <v>0</v>
          </cell>
          <cell r="AT324">
            <v>0</v>
          </cell>
          <cell r="AU324">
            <v>0</v>
          </cell>
          <cell r="AW324">
            <v>0</v>
          </cell>
          <cell r="AX324">
            <v>10.739999999999995</v>
          </cell>
        </row>
        <row r="325">
          <cell r="A325">
            <v>4702</v>
          </cell>
          <cell r="B325">
            <v>0</v>
          </cell>
          <cell r="C325">
            <v>0</v>
          </cell>
          <cell r="D325">
            <v>579.09</v>
          </cell>
          <cell r="E325">
            <v>0</v>
          </cell>
          <cell r="F325">
            <v>0</v>
          </cell>
          <cell r="G325">
            <v>0</v>
          </cell>
          <cell r="H325">
            <v>0</v>
          </cell>
          <cell r="I325">
            <v>0</v>
          </cell>
          <cell r="J325">
            <v>0</v>
          </cell>
          <cell r="K325">
            <v>0</v>
          </cell>
          <cell r="L325">
            <v>0</v>
          </cell>
          <cell r="M325">
            <v>0</v>
          </cell>
          <cell r="N325">
            <v>0</v>
          </cell>
          <cell r="O325">
            <v>0</v>
          </cell>
          <cell r="P325">
            <v>0</v>
          </cell>
          <cell r="Q325">
            <v>0</v>
          </cell>
          <cell r="S325">
            <v>579.09</v>
          </cell>
          <cell r="T325">
            <v>0</v>
          </cell>
          <cell r="U325">
            <v>0</v>
          </cell>
          <cell r="V325">
            <v>0</v>
          </cell>
          <cell r="W325">
            <v>0</v>
          </cell>
          <cell r="X325">
            <v>0</v>
          </cell>
          <cell r="Y325">
            <v>0</v>
          </cell>
          <cell r="Z325">
            <v>0</v>
          </cell>
          <cell r="AA325">
            <v>0</v>
          </cell>
          <cell r="AB325">
            <v>64.19</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Q325">
            <v>64.19</v>
          </cell>
          <cell r="AR325">
            <v>0</v>
          </cell>
          <cell r="AS325">
            <v>0</v>
          </cell>
          <cell r="AT325">
            <v>0</v>
          </cell>
          <cell r="AU325">
            <v>0</v>
          </cell>
          <cell r="AW325">
            <v>0</v>
          </cell>
          <cell r="AX325">
            <v>643.28</v>
          </cell>
        </row>
        <row r="326">
          <cell r="A326">
            <v>4703</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Q326">
            <v>0</v>
          </cell>
          <cell r="AR326">
            <v>0</v>
          </cell>
          <cell r="AS326">
            <v>0</v>
          </cell>
          <cell r="AT326">
            <v>0</v>
          </cell>
          <cell r="AU326">
            <v>0</v>
          </cell>
          <cell r="AW326">
            <v>0</v>
          </cell>
          <cell r="AX326">
            <v>0</v>
          </cell>
        </row>
        <row r="327">
          <cell r="A327">
            <v>4704</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S327">
            <v>0</v>
          </cell>
          <cell r="T327">
            <v>0</v>
          </cell>
          <cell r="U327">
            <v>0</v>
          </cell>
          <cell r="V327">
            <v>0</v>
          </cell>
          <cell r="W327">
            <v>0</v>
          </cell>
          <cell r="X327">
            <v>0</v>
          </cell>
          <cell r="Y327">
            <v>0</v>
          </cell>
          <cell r="Z327">
            <v>22.16</v>
          </cell>
          <cell r="AA327">
            <v>41.1</v>
          </cell>
          <cell r="AB327">
            <v>5.12</v>
          </cell>
          <cell r="AC327">
            <v>34.61</v>
          </cell>
          <cell r="AD327">
            <v>0</v>
          </cell>
          <cell r="AE327">
            <v>0</v>
          </cell>
          <cell r="AF327">
            <v>0</v>
          </cell>
          <cell r="AG327">
            <v>0</v>
          </cell>
          <cell r="AH327">
            <v>0</v>
          </cell>
          <cell r="AI327">
            <v>583439.43000000005</v>
          </cell>
          <cell r="AJ327">
            <v>59747.48</v>
          </cell>
          <cell r="AK327">
            <v>19814.009999999998</v>
          </cell>
          <cell r="AL327">
            <v>0</v>
          </cell>
          <cell r="AM327">
            <v>0</v>
          </cell>
          <cell r="AN327">
            <v>0</v>
          </cell>
          <cell r="AO327">
            <v>0</v>
          </cell>
          <cell r="AQ327">
            <v>663103.91</v>
          </cell>
          <cell r="AR327">
            <v>0</v>
          </cell>
          <cell r="AS327">
            <v>0</v>
          </cell>
          <cell r="AT327">
            <v>0</v>
          </cell>
          <cell r="AU327">
            <v>0</v>
          </cell>
          <cell r="AW327">
            <v>0</v>
          </cell>
          <cell r="AX327">
            <v>663103.91</v>
          </cell>
        </row>
        <row r="328">
          <cell r="A328">
            <v>4750</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Q328">
            <v>0</v>
          </cell>
          <cell r="AR328">
            <v>0</v>
          </cell>
          <cell r="AS328">
            <v>0</v>
          </cell>
          <cell r="AT328">
            <v>0</v>
          </cell>
          <cell r="AU328">
            <v>0</v>
          </cell>
          <cell r="AW328">
            <v>0</v>
          </cell>
          <cell r="AX328">
            <v>0</v>
          </cell>
        </row>
        <row r="329">
          <cell r="A329">
            <v>4751</v>
          </cell>
          <cell r="B329">
            <v>0</v>
          </cell>
          <cell r="C329">
            <v>0</v>
          </cell>
          <cell r="D329">
            <v>0</v>
          </cell>
          <cell r="E329">
            <v>0</v>
          </cell>
          <cell r="F329">
            <v>4289.76</v>
          </cell>
          <cell r="G329">
            <v>0</v>
          </cell>
          <cell r="H329">
            <v>0</v>
          </cell>
          <cell r="I329">
            <v>0</v>
          </cell>
          <cell r="J329">
            <v>0</v>
          </cell>
          <cell r="K329">
            <v>0</v>
          </cell>
          <cell r="L329">
            <v>0</v>
          </cell>
          <cell r="M329">
            <v>0</v>
          </cell>
          <cell r="N329">
            <v>0</v>
          </cell>
          <cell r="O329">
            <v>0</v>
          </cell>
          <cell r="P329">
            <v>2461.52</v>
          </cell>
          <cell r="Q329">
            <v>0</v>
          </cell>
          <cell r="S329">
            <v>6751.2800000000007</v>
          </cell>
          <cell r="T329">
            <v>0</v>
          </cell>
          <cell r="U329">
            <v>0</v>
          </cell>
          <cell r="V329">
            <v>0</v>
          </cell>
          <cell r="W329">
            <v>0</v>
          </cell>
          <cell r="X329">
            <v>0</v>
          </cell>
          <cell r="Y329">
            <v>0</v>
          </cell>
          <cell r="Z329">
            <v>3961.65</v>
          </cell>
          <cell r="AA329">
            <v>2284.14</v>
          </cell>
          <cell r="AB329">
            <v>0</v>
          </cell>
          <cell r="AC329">
            <v>18889.919999999998</v>
          </cell>
          <cell r="AD329">
            <v>0</v>
          </cell>
          <cell r="AE329">
            <v>0</v>
          </cell>
          <cell r="AF329">
            <v>0</v>
          </cell>
          <cell r="AG329">
            <v>0</v>
          </cell>
          <cell r="AH329">
            <v>0</v>
          </cell>
          <cell r="AI329">
            <v>0</v>
          </cell>
          <cell r="AJ329">
            <v>0</v>
          </cell>
          <cell r="AK329">
            <v>0</v>
          </cell>
          <cell r="AL329">
            <v>0</v>
          </cell>
          <cell r="AM329">
            <v>0</v>
          </cell>
          <cell r="AN329">
            <v>0</v>
          </cell>
          <cell r="AO329">
            <v>0</v>
          </cell>
          <cell r="AQ329">
            <v>25135.71</v>
          </cell>
          <cell r="AR329">
            <v>0</v>
          </cell>
          <cell r="AS329">
            <v>0</v>
          </cell>
          <cell r="AT329">
            <v>0</v>
          </cell>
          <cell r="AU329">
            <v>0</v>
          </cell>
          <cell r="AW329">
            <v>0</v>
          </cell>
          <cell r="AX329">
            <v>31886.989999999998</v>
          </cell>
        </row>
        <row r="330">
          <cell r="A330">
            <v>4752</v>
          </cell>
          <cell r="B330">
            <v>0</v>
          </cell>
          <cell r="C330">
            <v>0</v>
          </cell>
          <cell r="D330">
            <v>71380.95</v>
          </cell>
          <cell r="E330">
            <v>13985.46</v>
          </cell>
          <cell r="F330">
            <v>4803.75</v>
          </cell>
          <cell r="G330">
            <v>0</v>
          </cell>
          <cell r="H330">
            <v>0</v>
          </cell>
          <cell r="I330">
            <v>0</v>
          </cell>
          <cell r="J330">
            <v>0</v>
          </cell>
          <cell r="K330">
            <v>20000</v>
          </cell>
          <cell r="L330">
            <v>0</v>
          </cell>
          <cell r="M330">
            <v>0</v>
          </cell>
          <cell r="N330">
            <v>0</v>
          </cell>
          <cell r="O330">
            <v>0</v>
          </cell>
          <cell r="P330">
            <v>0</v>
          </cell>
          <cell r="Q330">
            <v>0</v>
          </cell>
          <cell r="S330">
            <v>110170.16</v>
          </cell>
          <cell r="T330">
            <v>0</v>
          </cell>
          <cell r="U330">
            <v>0</v>
          </cell>
          <cell r="V330">
            <v>0</v>
          </cell>
          <cell r="W330">
            <v>0</v>
          </cell>
          <cell r="X330">
            <v>25475.79</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Q330">
            <v>25475.79</v>
          </cell>
          <cell r="AR330">
            <v>0</v>
          </cell>
          <cell r="AS330">
            <v>0</v>
          </cell>
          <cell r="AT330">
            <v>0</v>
          </cell>
          <cell r="AU330">
            <v>0</v>
          </cell>
          <cell r="AW330">
            <v>0</v>
          </cell>
          <cell r="AX330">
            <v>135645.95000000001</v>
          </cell>
        </row>
        <row r="331">
          <cell r="A331">
            <v>4753</v>
          </cell>
          <cell r="B331">
            <v>0</v>
          </cell>
          <cell r="C331">
            <v>0</v>
          </cell>
          <cell r="D331">
            <v>106485.3</v>
          </cell>
          <cell r="E331">
            <v>32536.28</v>
          </cell>
          <cell r="F331">
            <v>62276.32</v>
          </cell>
          <cell r="G331">
            <v>14638.71</v>
          </cell>
          <cell r="H331">
            <v>89837.57</v>
          </cell>
          <cell r="I331">
            <v>0</v>
          </cell>
          <cell r="J331">
            <v>0</v>
          </cell>
          <cell r="K331">
            <v>0</v>
          </cell>
          <cell r="L331">
            <v>21625.8</v>
          </cell>
          <cell r="M331">
            <v>4594.51</v>
          </cell>
          <cell r="N331">
            <v>0</v>
          </cell>
          <cell r="O331">
            <v>0</v>
          </cell>
          <cell r="P331">
            <v>18474.400000000001</v>
          </cell>
          <cell r="Q331">
            <v>0</v>
          </cell>
          <cell r="S331">
            <v>350468.89000000007</v>
          </cell>
          <cell r="T331">
            <v>0</v>
          </cell>
          <cell r="U331">
            <v>0</v>
          </cell>
          <cell r="V331">
            <v>0</v>
          </cell>
          <cell r="W331">
            <v>0</v>
          </cell>
          <cell r="X331">
            <v>45476.42</v>
          </cell>
          <cell r="Y331">
            <v>0</v>
          </cell>
          <cell r="Z331">
            <v>2943</v>
          </cell>
          <cell r="AA331">
            <v>27917.02</v>
          </cell>
          <cell r="AB331">
            <v>0</v>
          </cell>
          <cell r="AC331">
            <v>15558.87</v>
          </cell>
          <cell r="AD331">
            <v>0</v>
          </cell>
          <cell r="AE331">
            <v>20079.87</v>
          </cell>
          <cell r="AF331">
            <v>0</v>
          </cell>
          <cell r="AG331">
            <v>0</v>
          </cell>
          <cell r="AH331">
            <v>0</v>
          </cell>
          <cell r="AI331">
            <v>9755.3799999999992</v>
          </cell>
          <cell r="AJ331">
            <v>0</v>
          </cell>
          <cell r="AK331">
            <v>0</v>
          </cell>
          <cell r="AL331">
            <v>0</v>
          </cell>
          <cell r="AM331">
            <v>0</v>
          </cell>
          <cell r="AN331">
            <v>0</v>
          </cell>
          <cell r="AO331">
            <v>0</v>
          </cell>
          <cell r="AQ331">
            <v>121730.56</v>
          </cell>
          <cell r="AR331">
            <v>0</v>
          </cell>
          <cell r="AS331">
            <v>0</v>
          </cell>
          <cell r="AT331">
            <v>0</v>
          </cell>
          <cell r="AU331">
            <v>0</v>
          </cell>
          <cell r="AW331">
            <v>0</v>
          </cell>
          <cell r="AX331">
            <v>472199.45000000007</v>
          </cell>
        </row>
        <row r="332">
          <cell r="A332">
            <v>4754</v>
          </cell>
          <cell r="B332">
            <v>0</v>
          </cell>
          <cell r="C332">
            <v>0</v>
          </cell>
          <cell r="D332">
            <v>65115.85</v>
          </cell>
          <cell r="E332">
            <v>2040.54</v>
          </cell>
          <cell r="F332">
            <v>21000.21</v>
          </cell>
          <cell r="G332">
            <v>5547.4</v>
          </cell>
          <cell r="H332">
            <v>27362.21</v>
          </cell>
          <cell r="I332">
            <v>0</v>
          </cell>
          <cell r="J332">
            <v>0</v>
          </cell>
          <cell r="K332">
            <v>10442.549999999999</v>
          </cell>
          <cell r="L332">
            <v>4624.83</v>
          </cell>
          <cell r="M332">
            <v>0</v>
          </cell>
          <cell r="N332">
            <v>0</v>
          </cell>
          <cell r="O332">
            <v>0</v>
          </cell>
          <cell r="P332">
            <v>6238.12</v>
          </cell>
          <cell r="Q332">
            <v>0</v>
          </cell>
          <cell r="S332">
            <v>142371.70999999996</v>
          </cell>
          <cell r="T332">
            <v>0</v>
          </cell>
          <cell r="U332">
            <v>0</v>
          </cell>
          <cell r="V332">
            <v>0</v>
          </cell>
          <cell r="W332">
            <v>0</v>
          </cell>
          <cell r="X332">
            <v>21702.22</v>
          </cell>
          <cell r="Y332">
            <v>0</v>
          </cell>
          <cell r="Z332">
            <v>1221.1500000000001</v>
          </cell>
          <cell r="AA332">
            <v>7859.4</v>
          </cell>
          <cell r="AB332">
            <v>0</v>
          </cell>
          <cell r="AC332">
            <v>7578.93</v>
          </cell>
          <cell r="AD332">
            <v>0</v>
          </cell>
          <cell r="AE332">
            <v>20010.259999999998</v>
          </cell>
          <cell r="AF332">
            <v>0</v>
          </cell>
          <cell r="AG332">
            <v>1328.13</v>
          </cell>
          <cell r="AH332">
            <v>0</v>
          </cell>
          <cell r="AI332">
            <v>15282.6</v>
          </cell>
          <cell r="AJ332">
            <v>1140.3499999999999</v>
          </cell>
          <cell r="AK332">
            <v>406.5</v>
          </cell>
          <cell r="AL332">
            <v>0</v>
          </cell>
          <cell r="AM332">
            <v>0</v>
          </cell>
          <cell r="AN332">
            <v>0</v>
          </cell>
          <cell r="AO332">
            <v>0</v>
          </cell>
          <cell r="AQ332">
            <v>76529.540000000008</v>
          </cell>
          <cell r="AR332">
            <v>0</v>
          </cell>
          <cell r="AS332">
            <v>0</v>
          </cell>
          <cell r="AT332">
            <v>0</v>
          </cell>
          <cell r="AU332">
            <v>0</v>
          </cell>
          <cell r="AW332">
            <v>0</v>
          </cell>
          <cell r="AX332">
            <v>218901.24999999997</v>
          </cell>
        </row>
        <row r="333">
          <cell r="A333">
            <v>4800</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Q333">
            <v>0</v>
          </cell>
          <cell r="AR333">
            <v>0</v>
          </cell>
          <cell r="AS333">
            <v>0</v>
          </cell>
          <cell r="AT333">
            <v>0</v>
          </cell>
          <cell r="AU333">
            <v>0</v>
          </cell>
          <cell r="AW333">
            <v>0</v>
          </cell>
          <cell r="AX333">
            <v>0</v>
          </cell>
        </row>
        <row r="334">
          <cell r="A334">
            <v>4801</v>
          </cell>
          <cell r="B334">
            <v>0</v>
          </cell>
          <cell r="C334">
            <v>0</v>
          </cell>
          <cell r="D334">
            <v>0</v>
          </cell>
          <cell r="E334">
            <v>0</v>
          </cell>
          <cell r="F334">
            <v>20000</v>
          </cell>
          <cell r="G334">
            <v>0</v>
          </cell>
          <cell r="H334">
            <v>0</v>
          </cell>
          <cell r="I334">
            <v>0</v>
          </cell>
          <cell r="J334">
            <v>0</v>
          </cell>
          <cell r="K334">
            <v>634.29999999999995</v>
          </cell>
          <cell r="L334">
            <v>348.1</v>
          </cell>
          <cell r="M334">
            <v>17.600000000000001</v>
          </cell>
          <cell r="N334">
            <v>0</v>
          </cell>
          <cell r="O334">
            <v>0</v>
          </cell>
          <cell r="P334">
            <v>0</v>
          </cell>
          <cell r="Q334">
            <v>8500</v>
          </cell>
          <cell r="S334">
            <v>29499.999999999996</v>
          </cell>
          <cell r="T334">
            <v>0</v>
          </cell>
          <cell r="U334">
            <v>0</v>
          </cell>
          <cell r="V334">
            <v>0</v>
          </cell>
          <cell r="W334">
            <v>0</v>
          </cell>
          <cell r="X334">
            <v>9250</v>
          </cell>
          <cell r="Y334">
            <v>0</v>
          </cell>
          <cell r="Z334">
            <v>0</v>
          </cell>
          <cell r="AA334">
            <v>16500</v>
          </cell>
          <cell r="AB334">
            <v>0</v>
          </cell>
          <cell r="AC334">
            <v>0</v>
          </cell>
          <cell r="AD334">
            <v>0</v>
          </cell>
          <cell r="AE334">
            <v>500</v>
          </cell>
          <cell r="AF334">
            <v>0</v>
          </cell>
          <cell r="AG334">
            <v>0</v>
          </cell>
          <cell r="AH334">
            <v>0</v>
          </cell>
          <cell r="AI334">
            <v>0</v>
          </cell>
          <cell r="AJ334">
            <v>0</v>
          </cell>
          <cell r="AK334">
            <v>0</v>
          </cell>
          <cell r="AL334">
            <v>0</v>
          </cell>
          <cell r="AM334">
            <v>0</v>
          </cell>
          <cell r="AN334">
            <v>0</v>
          </cell>
          <cell r="AO334">
            <v>0</v>
          </cell>
          <cell r="AQ334">
            <v>26250</v>
          </cell>
          <cell r="AR334">
            <v>0</v>
          </cell>
          <cell r="AS334">
            <v>0</v>
          </cell>
          <cell r="AT334">
            <v>0</v>
          </cell>
          <cell r="AU334">
            <v>0</v>
          </cell>
          <cell r="AW334">
            <v>0</v>
          </cell>
          <cell r="AX334">
            <v>55750</v>
          </cell>
        </row>
        <row r="335">
          <cell r="A335">
            <v>4802</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S335">
            <v>0</v>
          </cell>
          <cell r="T335">
            <v>0</v>
          </cell>
          <cell r="U335">
            <v>0</v>
          </cell>
          <cell r="V335">
            <v>0</v>
          </cell>
          <cell r="W335">
            <v>0</v>
          </cell>
          <cell r="X335">
            <v>0</v>
          </cell>
          <cell r="Y335">
            <v>0</v>
          </cell>
          <cell r="Z335">
            <v>0</v>
          </cell>
          <cell r="AA335">
            <v>0</v>
          </cell>
          <cell r="AB335">
            <v>0</v>
          </cell>
          <cell r="AC335">
            <v>0</v>
          </cell>
          <cell r="AD335">
            <v>0</v>
          </cell>
          <cell r="AE335">
            <v>2800</v>
          </cell>
          <cell r="AF335">
            <v>0</v>
          </cell>
          <cell r="AG335">
            <v>0</v>
          </cell>
          <cell r="AH335">
            <v>0</v>
          </cell>
          <cell r="AI335">
            <v>0</v>
          </cell>
          <cell r="AJ335">
            <v>0</v>
          </cell>
          <cell r="AK335">
            <v>0</v>
          </cell>
          <cell r="AL335">
            <v>0</v>
          </cell>
          <cell r="AM335">
            <v>0</v>
          </cell>
          <cell r="AN335">
            <v>0</v>
          </cell>
          <cell r="AO335">
            <v>0</v>
          </cell>
          <cell r="AQ335">
            <v>2800</v>
          </cell>
          <cell r="AR335">
            <v>0</v>
          </cell>
          <cell r="AS335">
            <v>0</v>
          </cell>
          <cell r="AT335">
            <v>0</v>
          </cell>
          <cell r="AU335">
            <v>0</v>
          </cell>
          <cell r="AW335">
            <v>0</v>
          </cell>
          <cell r="AX335">
            <v>2800</v>
          </cell>
        </row>
        <row r="336">
          <cell r="A336">
            <v>4803</v>
          </cell>
          <cell r="B336">
            <v>0</v>
          </cell>
          <cell r="C336">
            <v>0</v>
          </cell>
          <cell r="D336">
            <v>6950</v>
          </cell>
          <cell r="E336">
            <v>0</v>
          </cell>
          <cell r="F336">
            <v>0</v>
          </cell>
          <cell r="G336">
            <v>0</v>
          </cell>
          <cell r="H336">
            <v>0</v>
          </cell>
          <cell r="I336">
            <v>0</v>
          </cell>
          <cell r="J336">
            <v>0</v>
          </cell>
          <cell r="K336">
            <v>1597.53</v>
          </cell>
          <cell r="L336">
            <v>604.15</v>
          </cell>
          <cell r="M336">
            <v>434.93</v>
          </cell>
          <cell r="N336">
            <v>0</v>
          </cell>
          <cell r="O336">
            <v>0</v>
          </cell>
          <cell r="P336">
            <v>0</v>
          </cell>
          <cell r="Q336">
            <v>0</v>
          </cell>
          <cell r="S336">
            <v>9586.61</v>
          </cell>
          <cell r="T336">
            <v>0</v>
          </cell>
          <cell r="U336">
            <v>0</v>
          </cell>
          <cell r="V336">
            <v>0</v>
          </cell>
          <cell r="W336">
            <v>0</v>
          </cell>
          <cell r="X336">
            <v>0</v>
          </cell>
          <cell r="Y336">
            <v>0</v>
          </cell>
          <cell r="Z336">
            <v>76938.34</v>
          </cell>
          <cell r="AA336">
            <v>834.3</v>
          </cell>
          <cell r="AB336">
            <v>2427.06</v>
          </cell>
          <cell r="AC336">
            <v>349.94</v>
          </cell>
          <cell r="AD336">
            <v>0</v>
          </cell>
          <cell r="AE336">
            <v>0</v>
          </cell>
          <cell r="AF336">
            <v>0</v>
          </cell>
          <cell r="AG336">
            <v>0</v>
          </cell>
          <cell r="AH336">
            <v>0</v>
          </cell>
          <cell r="AI336">
            <v>0</v>
          </cell>
          <cell r="AJ336">
            <v>0</v>
          </cell>
          <cell r="AK336">
            <v>0</v>
          </cell>
          <cell r="AL336">
            <v>0</v>
          </cell>
          <cell r="AM336">
            <v>0</v>
          </cell>
          <cell r="AN336">
            <v>0</v>
          </cell>
          <cell r="AO336">
            <v>0</v>
          </cell>
          <cell r="AQ336">
            <v>80549.64</v>
          </cell>
          <cell r="AR336">
            <v>0</v>
          </cell>
          <cell r="AS336">
            <v>0</v>
          </cell>
          <cell r="AT336">
            <v>0</v>
          </cell>
          <cell r="AU336">
            <v>0</v>
          </cell>
          <cell r="AW336">
            <v>0</v>
          </cell>
          <cell r="AX336">
            <v>90136.25</v>
          </cell>
        </row>
        <row r="337">
          <cell r="A337">
            <v>4804</v>
          </cell>
          <cell r="B337">
            <v>0</v>
          </cell>
          <cell r="C337">
            <v>0</v>
          </cell>
          <cell r="D337">
            <v>15035.32</v>
          </cell>
          <cell r="E337">
            <v>0</v>
          </cell>
          <cell r="F337">
            <v>49903</v>
          </cell>
          <cell r="G337">
            <v>29490.67</v>
          </cell>
          <cell r="H337">
            <v>59290.67</v>
          </cell>
          <cell r="I337">
            <v>0</v>
          </cell>
          <cell r="J337">
            <v>0</v>
          </cell>
          <cell r="K337">
            <v>0</v>
          </cell>
          <cell r="L337">
            <v>3074</v>
          </cell>
          <cell r="M337">
            <v>0</v>
          </cell>
          <cell r="N337">
            <v>0</v>
          </cell>
          <cell r="O337">
            <v>0</v>
          </cell>
          <cell r="P337">
            <v>7275.23</v>
          </cell>
          <cell r="Q337">
            <v>5786.86</v>
          </cell>
          <cell r="S337">
            <v>169855.74999999997</v>
          </cell>
          <cell r="T337">
            <v>0</v>
          </cell>
          <cell r="U337">
            <v>0</v>
          </cell>
          <cell r="V337">
            <v>0</v>
          </cell>
          <cell r="W337">
            <v>0</v>
          </cell>
          <cell r="X337">
            <v>11771.19</v>
          </cell>
          <cell r="Y337">
            <v>0</v>
          </cell>
          <cell r="Z337">
            <v>0</v>
          </cell>
          <cell r="AA337">
            <v>3052.8</v>
          </cell>
          <cell r="AB337">
            <v>4164.8</v>
          </cell>
          <cell r="AC337">
            <v>5007.47</v>
          </cell>
          <cell r="AD337">
            <v>0</v>
          </cell>
          <cell r="AE337">
            <v>10872.5</v>
          </cell>
          <cell r="AF337">
            <v>0</v>
          </cell>
          <cell r="AG337">
            <v>0</v>
          </cell>
          <cell r="AH337">
            <v>0</v>
          </cell>
          <cell r="AI337">
            <v>23941.48</v>
          </cell>
          <cell r="AJ337">
            <v>-3782.27</v>
          </cell>
          <cell r="AK337">
            <v>567.29</v>
          </cell>
          <cell r="AL337">
            <v>0</v>
          </cell>
          <cell r="AM337">
            <v>0</v>
          </cell>
          <cell r="AN337">
            <v>0</v>
          </cell>
          <cell r="AO337">
            <v>0</v>
          </cell>
          <cell r="AQ337">
            <v>55595.260000000009</v>
          </cell>
          <cell r="AR337">
            <v>0</v>
          </cell>
          <cell r="AS337">
            <v>0</v>
          </cell>
          <cell r="AT337">
            <v>0</v>
          </cell>
          <cell r="AU337">
            <v>0</v>
          </cell>
          <cell r="AW337">
            <v>0</v>
          </cell>
          <cell r="AX337">
            <v>225451.00999999998</v>
          </cell>
        </row>
        <row r="338">
          <cell r="A338">
            <v>4805</v>
          </cell>
          <cell r="B338">
            <v>0</v>
          </cell>
          <cell r="C338">
            <v>0</v>
          </cell>
          <cell r="D338">
            <v>475</v>
          </cell>
          <cell r="E338">
            <v>1180</v>
          </cell>
          <cell r="F338">
            <v>0</v>
          </cell>
          <cell r="G338">
            <v>295</v>
          </cell>
          <cell r="H338">
            <v>7480.84</v>
          </cell>
          <cell r="I338">
            <v>0</v>
          </cell>
          <cell r="J338">
            <v>0</v>
          </cell>
          <cell r="K338">
            <v>3718.76</v>
          </cell>
          <cell r="L338">
            <v>-0.02</v>
          </cell>
          <cell r="M338">
            <v>0</v>
          </cell>
          <cell r="N338">
            <v>0</v>
          </cell>
          <cell r="O338">
            <v>0</v>
          </cell>
          <cell r="P338">
            <v>275</v>
          </cell>
          <cell r="Q338">
            <v>0</v>
          </cell>
          <cell r="S338">
            <v>13424.58</v>
          </cell>
          <cell r="T338">
            <v>0</v>
          </cell>
          <cell r="U338">
            <v>0</v>
          </cell>
          <cell r="V338">
            <v>0</v>
          </cell>
          <cell r="W338">
            <v>0</v>
          </cell>
          <cell r="X338">
            <v>11308.5</v>
          </cell>
          <cell r="Y338">
            <v>0</v>
          </cell>
          <cell r="Z338">
            <v>0</v>
          </cell>
          <cell r="AA338">
            <v>5830</v>
          </cell>
          <cell r="AB338">
            <v>8722.1299999999992</v>
          </cell>
          <cell r="AC338">
            <v>5176.2</v>
          </cell>
          <cell r="AD338">
            <v>0</v>
          </cell>
          <cell r="AE338">
            <v>0</v>
          </cell>
          <cell r="AF338">
            <v>0</v>
          </cell>
          <cell r="AG338">
            <v>610</v>
          </cell>
          <cell r="AH338">
            <v>0</v>
          </cell>
          <cell r="AI338">
            <v>2214</v>
          </cell>
          <cell r="AJ338">
            <v>896</v>
          </cell>
          <cell r="AK338">
            <v>350</v>
          </cell>
          <cell r="AL338">
            <v>0</v>
          </cell>
          <cell r="AM338">
            <v>0</v>
          </cell>
          <cell r="AN338">
            <v>0</v>
          </cell>
          <cell r="AO338">
            <v>0</v>
          </cell>
          <cell r="AQ338">
            <v>35106.83</v>
          </cell>
          <cell r="AR338">
            <v>0</v>
          </cell>
          <cell r="AS338">
            <v>0</v>
          </cell>
          <cell r="AT338">
            <v>0</v>
          </cell>
          <cell r="AU338">
            <v>0</v>
          </cell>
          <cell r="AW338">
            <v>0</v>
          </cell>
          <cell r="AX338">
            <v>48531.41</v>
          </cell>
        </row>
        <row r="339">
          <cell r="A339">
            <v>4806</v>
          </cell>
          <cell r="B339">
            <v>0</v>
          </cell>
          <cell r="C339">
            <v>0</v>
          </cell>
          <cell r="D339">
            <v>0</v>
          </cell>
          <cell r="E339">
            <v>0</v>
          </cell>
          <cell r="F339">
            <v>0</v>
          </cell>
          <cell r="G339">
            <v>0</v>
          </cell>
          <cell r="H339">
            <v>0</v>
          </cell>
          <cell r="I339">
            <v>15000</v>
          </cell>
          <cell r="J339">
            <v>0</v>
          </cell>
          <cell r="K339">
            <v>0</v>
          </cell>
          <cell r="L339">
            <v>0</v>
          </cell>
          <cell r="M339">
            <v>0</v>
          </cell>
          <cell r="N339">
            <v>0</v>
          </cell>
          <cell r="O339">
            <v>0</v>
          </cell>
          <cell r="P339">
            <v>0</v>
          </cell>
          <cell r="Q339">
            <v>0</v>
          </cell>
          <cell r="S339">
            <v>15000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Q339">
            <v>0</v>
          </cell>
          <cell r="AR339">
            <v>0</v>
          </cell>
          <cell r="AS339">
            <v>0</v>
          </cell>
          <cell r="AT339">
            <v>0</v>
          </cell>
          <cell r="AU339">
            <v>0</v>
          </cell>
          <cell r="AW339">
            <v>0</v>
          </cell>
          <cell r="AX339">
            <v>15000</v>
          </cell>
        </row>
        <row r="340">
          <cell r="A340">
            <v>4807</v>
          </cell>
          <cell r="B340">
            <v>0</v>
          </cell>
          <cell r="C340">
            <v>0</v>
          </cell>
          <cell r="D340">
            <v>0</v>
          </cell>
          <cell r="E340">
            <v>0</v>
          </cell>
          <cell r="F340">
            <v>59518.38</v>
          </cell>
          <cell r="G340">
            <v>0</v>
          </cell>
          <cell r="H340">
            <v>0</v>
          </cell>
          <cell r="I340">
            <v>0</v>
          </cell>
          <cell r="J340">
            <v>0</v>
          </cell>
          <cell r="K340">
            <v>3029.84</v>
          </cell>
          <cell r="L340">
            <v>0</v>
          </cell>
          <cell r="M340">
            <v>0</v>
          </cell>
          <cell r="N340">
            <v>0</v>
          </cell>
          <cell r="O340">
            <v>0</v>
          </cell>
          <cell r="P340">
            <v>0</v>
          </cell>
          <cell r="Q340">
            <v>0</v>
          </cell>
          <cell r="S340">
            <v>62548.22</v>
          </cell>
          <cell r="T340">
            <v>0</v>
          </cell>
          <cell r="U340">
            <v>0</v>
          </cell>
          <cell r="V340">
            <v>0</v>
          </cell>
          <cell r="W340">
            <v>0</v>
          </cell>
          <cell r="X340">
            <v>0</v>
          </cell>
          <cell r="Y340">
            <v>0</v>
          </cell>
          <cell r="Z340">
            <v>0</v>
          </cell>
          <cell r="AA340">
            <v>15488</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Q340">
            <v>15488</v>
          </cell>
          <cell r="AR340">
            <v>0</v>
          </cell>
          <cell r="AS340">
            <v>0</v>
          </cell>
          <cell r="AT340">
            <v>0</v>
          </cell>
          <cell r="AU340">
            <v>0</v>
          </cell>
          <cell r="AW340">
            <v>0</v>
          </cell>
          <cell r="AX340">
            <v>78036.22</v>
          </cell>
        </row>
        <row r="341">
          <cell r="A341">
            <v>4808</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Q341">
            <v>0</v>
          </cell>
          <cell r="AR341">
            <v>0</v>
          </cell>
          <cell r="AS341">
            <v>0</v>
          </cell>
          <cell r="AT341">
            <v>0</v>
          </cell>
          <cell r="AU341">
            <v>0</v>
          </cell>
          <cell r="AW341">
            <v>0</v>
          </cell>
          <cell r="AX341">
            <v>0</v>
          </cell>
        </row>
        <row r="342">
          <cell r="A342">
            <v>4809</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Q342">
            <v>0</v>
          </cell>
          <cell r="AR342">
            <v>0</v>
          </cell>
          <cell r="AS342">
            <v>0</v>
          </cell>
          <cell r="AT342">
            <v>0</v>
          </cell>
          <cell r="AU342">
            <v>0</v>
          </cell>
          <cell r="AW342">
            <v>0</v>
          </cell>
          <cell r="AX342">
            <v>0</v>
          </cell>
        </row>
        <row r="343">
          <cell r="A343">
            <v>4810</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S343">
            <v>0</v>
          </cell>
          <cell r="T343">
            <v>0</v>
          </cell>
          <cell r="U343">
            <v>0</v>
          </cell>
          <cell r="V343">
            <v>0</v>
          </cell>
          <cell r="W343">
            <v>0</v>
          </cell>
          <cell r="X343">
            <v>0</v>
          </cell>
          <cell r="Y343">
            <v>0</v>
          </cell>
          <cell r="Z343">
            <v>0</v>
          </cell>
          <cell r="AA343">
            <v>0</v>
          </cell>
          <cell r="AB343">
            <v>150</v>
          </cell>
          <cell r="AC343">
            <v>280000</v>
          </cell>
          <cell r="AD343">
            <v>0</v>
          </cell>
          <cell r="AE343">
            <v>0</v>
          </cell>
          <cell r="AF343">
            <v>0</v>
          </cell>
          <cell r="AG343">
            <v>0</v>
          </cell>
          <cell r="AH343">
            <v>0</v>
          </cell>
          <cell r="AI343">
            <v>0</v>
          </cell>
          <cell r="AJ343">
            <v>0</v>
          </cell>
          <cell r="AK343">
            <v>0</v>
          </cell>
          <cell r="AL343">
            <v>0</v>
          </cell>
          <cell r="AM343">
            <v>0</v>
          </cell>
          <cell r="AN343">
            <v>0</v>
          </cell>
          <cell r="AO343">
            <v>0</v>
          </cell>
          <cell r="AQ343">
            <v>280150</v>
          </cell>
          <cell r="AR343">
            <v>0</v>
          </cell>
          <cell r="AS343">
            <v>0</v>
          </cell>
          <cell r="AT343">
            <v>0</v>
          </cell>
          <cell r="AU343">
            <v>0</v>
          </cell>
          <cell r="AW343">
            <v>0</v>
          </cell>
          <cell r="AX343">
            <v>280150</v>
          </cell>
        </row>
        <row r="344">
          <cell r="A344">
            <v>4811</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1962.36</v>
          </cell>
          <cell r="AJ344">
            <v>6556.85</v>
          </cell>
          <cell r="AK344">
            <v>98.65</v>
          </cell>
          <cell r="AL344">
            <v>0</v>
          </cell>
          <cell r="AM344">
            <v>0</v>
          </cell>
          <cell r="AN344">
            <v>0</v>
          </cell>
          <cell r="AO344">
            <v>0</v>
          </cell>
          <cell r="AQ344">
            <v>8617.86</v>
          </cell>
          <cell r="AR344">
            <v>0</v>
          </cell>
          <cell r="AS344">
            <v>0</v>
          </cell>
          <cell r="AT344">
            <v>0</v>
          </cell>
          <cell r="AU344">
            <v>0</v>
          </cell>
          <cell r="AW344">
            <v>0</v>
          </cell>
          <cell r="AX344">
            <v>8617.86</v>
          </cell>
        </row>
        <row r="345">
          <cell r="A345">
            <v>4812</v>
          </cell>
          <cell r="B345">
            <v>0</v>
          </cell>
          <cell r="C345">
            <v>0</v>
          </cell>
          <cell r="D345">
            <v>900</v>
          </cell>
          <cell r="E345">
            <v>0</v>
          </cell>
          <cell r="F345">
            <v>0</v>
          </cell>
          <cell r="G345">
            <v>0</v>
          </cell>
          <cell r="H345">
            <v>1752.58</v>
          </cell>
          <cell r="I345">
            <v>2919.96</v>
          </cell>
          <cell r="J345">
            <v>0.02</v>
          </cell>
          <cell r="K345">
            <v>2014.08</v>
          </cell>
          <cell r="L345">
            <v>1731.05</v>
          </cell>
          <cell r="M345">
            <v>-7.0000000000000007E-2</v>
          </cell>
          <cell r="N345">
            <v>-0.01</v>
          </cell>
          <cell r="O345">
            <v>0.02</v>
          </cell>
          <cell r="P345">
            <v>16.170000000000002</v>
          </cell>
          <cell r="Q345">
            <v>2.91</v>
          </cell>
          <cell r="S345">
            <v>9336.7100000000009</v>
          </cell>
          <cell r="T345">
            <v>0</v>
          </cell>
          <cell r="U345">
            <v>0</v>
          </cell>
          <cell r="V345">
            <v>0</v>
          </cell>
          <cell r="W345">
            <v>0</v>
          </cell>
          <cell r="X345">
            <v>505.21</v>
          </cell>
          <cell r="Y345">
            <v>0</v>
          </cell>
          <cell r="Z345">
            <v>0</v>
          </cell>
          <cell r="AA345">
            <v>0</v>
          </cell>
          <cell r="AB345">
            <v>693.48</v>
          </cell>
          <cell r="AC345">
            <v>0</v>
          </cell>
          <cell r="AD345">
            <v>0</v>
          </cell>
          <cell r="AE345">
            <v>280</v>
          </cell>
          <cell r="AF345">
            <v>0</v>
          </cell>
          <cell r="AG345">
            <v>0</v>
          </cell>
          <cell r="AH345">
            <v>0</v>
          </cell>
          <cell r="AI345">
            <v>-81.040000000000006</v>
          </cell>
          <cell r="AJ345">
            <v>-0.19</v>
          </cell>
          <cell r="AK345">
            <v>-3.99</v>
          </cell>
          <cell r="AL345">
            <v>0</v>
          </cell>
          <cell r="AM345">
            <v>0</v>
          </cell>
          <cell r="AN345">
            <v>0</v>
          </cell>
          <cell r="AO345">
            <v>0</v>
          </cell>
          <cell r="AQ345">
            <v>1393.47</v>
          </cell>
          <cell r="AR345">
            <v>0</v>
          </cell>
          <cell r="AS345">
            <v>0</v>
          </cell>
          <cell r="AT345">
            <v>0</v>
          </cell>
          <cell r="AU345">
            <v>0</v>
          </cell>
          <cell r="AW345">
            <v>0</v>
          </cell>
          <cell r="AX345">
            <v>10730.18</v>
          </cell>
        </row>
        <row r="346">
          <cell r="A346">
            <v>5000</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Q346">
            <v>0</v>
          </cell>
          <cell r="AR346">
            <v>0</v>
          </cell>
          <cell r="AS346">
            <v>0</v>
          </cell>
          <cell r="AT346">
            <v>0</v>
          </cell>
          <cell r="AU346">
            <v>0</v>
          </cell>
          <cell r="AW346">
            <v>0</v>
          </cell>
          <cell r="AX346">
            <v>0</v>
          </cell>
        </row>
        <row r="347">
          <cell r="A347">
            <v>5010</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Q347">
            <v>0</v>
          </cell>
          <cell r="AR347">
            <v>0</v>
          </cell>
          <cell r="AS347">
            <v>0</v>
          </cell>
          <cell r="AT347">
            <v>0</v>
          </cell>
          <cell r="AU347">
            <v>0</v>
          </cell>
          <cell r="AW347">
            <v>0</v>
          </cell>
          <cell r="AX347">
            <v>0</v>
          </cell>
        </row>
        <row r="348">
          <cell r="A348">
            <v>5011</v>
          </cell>
          <cell r="B348">
            <v>19398248.760000002</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S348">
            <v>19398248.760000002</v>
          </cell>
          <cell r="T348">
            <v>10824215.880000001</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Q348">
            <v>0</v>
          </cell>
          <cell r="AR348">
            <v>0</v>
          </cell>
          <cell r="AS348">
            <v>0</v>
          </cell>
          <cell r="AT348">
            <v>0</v>
          </cell>
          <cell r="AU348">
            <v>-10824215.880000001</v>
          </cell>
          <cell r="AW348">
            <v>-10824215.880000001</v>
          </cell>
          <cell r="AX348">
            <v>19398248.760000002</v>
          </cell>
        </row>
        <row r="349">
          <cell r="A349">
            <v>5012</v>
          </cell>
          <cell r="B349">
            <v>-668820.84</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S349">
            <v>-668820.84</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Q349">
            <v>0</v>
          </cell>
          <cell r="AR349">
            <v>0</v>
          </cell>
          <cell r="AS349">
            <v>0</v>
          </cell>
          <cell r="AT349">
            <v>0</v>
          </cell>
          <cell r="AU349">
            <v>0</v>
          </cell>
          <cell r="AW349">
            <v>0</v>
          </cell>
          <cell r="AX349">
            <v>-668820.84</v>
          </cell>
        </row>
        <row r="350">
          <cell r="A350">
            <v>5013</v>
          </cell>
          <cell r="B350">
            <v>-1646172.8</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S350">
            <v>-1646172.8</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Q350">
            <v>0</v>
          </cell>
          <cell r="AR350">
            <v>0</v>
          </cell>
          <cell r="AS350">
            <v>0</v>
          </cell>
          <cell r="AT350">
            <v>0</v>
          </cell>
          <cell r="AU350">
            <v>0</v>
          </cell>
          <cell r="AW350">
            <v>0</v>
          </cell>
          <cell r="AX350">
            <v>-1646172.8</v>
          </cell>
        </row>
        <row r="351">
          <cell r="A351">
            <v>5014</v>
          </cell>
          <cell r="B351">
            <v>3300.76</v>
          </cell>
          <cell r="C351">
            <v>491.69</v>
          </cell>
          <cell r="D351">
            <v>0</v>
          </cell>
          <cell r="E351">
            <v>0</v>
          </cell>
          <cell r="F351">
            <v>0</v>
          </cell>
          <cell r="G351">
            <v>0</v>
          </cell>
          <cell r="H351">
            <v>0</v>
          </cell>
          <cell r="I351">
            <v>0</v>
          </cell>
          <cell r="J351">
            <v>0</v>
          </cell>
          <cell r="K351">
            <v>0</v>
          </cell>
          <cell r="L351">
            <v>0</v>
          </cell>
          <cell r="M351">
            <v>0</v>
          </cell>
          <cell r="N351">
            <v>0</v>
          </cell>
          <cell r="O351">
            <v>106.57</v>
          </cell>
          <cell r="P351">
            <v>0</v>
          </cell>
          <cell r="Q351">
            <v>0</v>
          </cell>
          <cell r="S351">
            <v>3899.0200000000004</v>
          </cell>
          <cell r="T351">
            <v>0</v>
          </cell>
          <cell r="U351">
            <v>0</v>
          </cell>
          <cell r="V351">
            <v>759.4</v>
          </cell>
          <cell r="W351">
            <v>203.05</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Q351">
            <v>962.45</v>
          </cell>
          <cell r="AR351">
            <v>0</v>
          </cell>
          <cell r="AS351">
            <v>0</v>
          </cell>
          <cell r="AT351">
            <v>0</v>
          </cell>
          <cell r="AU351">
            <v>0</v>
          </cell>
          <cell r="AW351">
            <v>0</v>
          </cell>
          <cell r="AX351">
            <v>4861.47</v>
          </cell>
        </row>
        <row r="352">
          <cell r="A352">
            <v>5015</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Q352">
            <v>0</v>
          </cell>
          <cell r="AR352">
            <v>0</v>
          </cell>
          <cell r="AS352">
            <v>0</v>
          </cell>
          <cell r="AT352">
            <v>0</v>
          </cell>
          <cell r="AU352">
            <v>0</v>
          </cell>
          <cell r="AW352">
            <v>0</v>
          </cell>
          <cell r="AX352">
            <v>0</v>
          </cell>
        </row>
        <row r="353">
          <cell r="A353">
            <v>5016</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Q353">
            <v>0</v>
          </cell>
          <cell r="AR353">
            <v>0</v>
          </cell>
          <cell r="AS353">
            <v>0</v>
          </cell>
          <cell r="AT353">
            <v>0</v>
          </cell>
          <cell r="AU353">
            <v>0</v>
          </cell>
          <cell r="AW353">
            <v>0</v>
          </cell>
          <cell r="AX353">
            <v>0</v>
          </cell>
        </row>
        <row r="354">
          <cell r="A354">
            <v>5017</v>
          </cell>
          <cell r="B354">
            <v>243694.78</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S354">
            <v>243694.78</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Q354">
            <v>0</v>
          </cell>
          <cell r="AR354">
            <v>0</v>
          </cell>
          <cell r="AS354">
            <v>0</v>
          </cell>
          <cell r="AT354">
            <v>0</v>
          </cell>
          <cell r="AU354">
            <v>0</v>
          </cell>
          <cell r="AW354">
            <v>0</v>
          </cell>
          <cell r="AX354">
            <v>243694.78</v>
          </cell>
        </row>
        <row r="355">
          <cell r="A355">
            <v>5018</v>
          </cell>
          <cell r="B355">
            <v>1347.66</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S355">
            <v>1347.66</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Q355">
            <v>0</v>
          </cell>
          <cell r="AR355">
            <v>0</v>
          </cell>
          <cell r="AS355">
            <v>0</v>
          </cell>
          <cell r="AT355">
            <v>0</v>
          </cell>
          <cell r="AU355">
            <v>0</v>
          </cell>
          <cell r="AW355">
            <v>0</v>
          </cell>
          <cell r="AX355">
            <v>1347.66</v>
          </cell>
        </row>
        <row r="356">
          <cell r="A356">
            <v>5100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Q356">
            <v>0</v>
          </cell>
          <cell r="AR356">
            <v>0</v>
          </cell>
          <cell r="AS356">
            <v>0</v>
          </cell>
          <cell r="AT356">
            <v>0</v>
          </cell>
          <cell r="AU356">
            <v>0</v>
          </cell>
          <cell r="AW356">
            <v>0</v>
          </cell>
          <cell r="AX356">
            <v>0</v>
          </cell>
        </row>
        <row r="357">
          <cell r="A357">
            <v>5110</v>
          </cell>
          <cell r="B357">
            <v>2414374.34</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S357">
            <v>2414374.34</v>
          </cell>
          <cell r="T357">
            <v>0</v>
          </cell>
          <cell r="U357">
            <v>0</v>
          </cell>
          <cell r="V357">
            <v>1133390.01</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Q357">
            <v>1133390.01</v>
          </cell>
          <cell r="AR357">
            <v>0</v>
          </cell>
          <cell r="AS357">
            <v>0</v>
          </cell>
          <cell r="AT357">
            <v>0</v>
          </cell>
          <cell r="AU357">
            <v>0</v>
          </cell>
          <cell r="AW357">
            <v>0</v>
          </cell>
          <cell r="AX357">
            <v>3547764.3499999996</v>
          </cell>
        </row>
        <row r="358">
          <cell r="A358">
            <v>5120</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Q358">
            <v>0</v>
          </cell>
          <cell r="AR358">
            <v>0</v>
          </cell>
          <cell r="AS358">
            <v>0</v>
          </cell>
          <cell r="AT358">
            <v>0</v>
          </cell>
          <cell r="AU358">
            <v>0</v>
          </cell>
          <cell r="AW358">
            <v>0</v>
          </cell>
          <cell r="AX358">
            <v>0</v>
          </cell>
        </row>
        <row r="359">
          <cell r="A359">
            <v>5130</v>
          </cell>
          <cell r="B359">
            <v>70916.3</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S359">
            <v>70916.3</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Q359">
            <v>0</v>
          </cell>
          <cell r="AR359">
            <v>0</v>
          </cell>
          <cell r="AS359">
            <v>0</v>
          </cell>
          <cell r="AT359">
            <v>0</v>
          </cell>
          <cell r="AU359">
            <v>0</v>
          </cell>
          <cell r="AW359">
            <v>0</v>
          </cell>
          <cell r="AX359">
            <v>70916.3</v>
          </cell>
        </row>
        <row r="360">
          <cell r="A360">
            <v>5180</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Q360">
            <v>0</v>
          </cell>
          <cell r="AR360">
            <v>0</v>
          </cell>
          <cell r="AS360">
            <v>0</v>
          </cell>
          <cell r="AT360">
            <v>0</v>
          </cell>
          <cell r="AU360">
            <v>0</v>
          </cell>
          <cell r="AW360">
            <v>0</v>
          </cell>
          <cell r="AX360">
            <v>0</v>
          </cell>
        </row>
        <row r="361">
          <cell r="A361">
            <v>5200</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Q361">
            <v>0</v>
          </cell>
          <cell r="AR361">
            <v>0</v>
          </cell>
          <cell r="AS361">
            <v>0</v>
          </cell>
          <cell r="AT361">
            <v>0</v>
          </cell>
          <cell r="AU361">
            <v>0</v>
          </cell>
          <cell r="AW361">
            <v>0</v>
          </cell>
          <cell r="AX361">
            <v>0</v>
          </cell>
        </row>
        <row r="362">
          <cell r="A362">
            <v>5201</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Q362">
            <v>0</v>
          </cell>
          <cell r="AR362">
            <v>0</v>
          </cell>
          <cell r="AS362">
            <v>0</v>
          </cell>
          <cell r="AT362">
            <v>0</v>
          </cell>
          <cell r="AU362">
            <v>0</v>
          </cell>
          <cell r="AW362">
            <v>0</v>
          </cell>
          <cell r="AX362">
            <v>0</v>
          </cell>
        </row>
        <row r="363">
          <cell r="A363">
            <v>5202</v>
          </cell>
          <cell r="B363">
            <v>1434</v>
          </cell>
          <cell r="C363">
            <v>0</v>
          </cell>
          <cell r="D363">
            <v>0</v>
          </cell>
          <cell r="E363">
            <v>0</v>
          </cell>
          <cell r="F363">
            <v>0</v>
          </cell>
          <cell r="G363">
            <v>0</v>
          </cell>
          <cell r="H363">
            <v>0</v>
          </cell>
          <cell r="I363">
            <v>0</v>
          </cell>
          <cell r="J363">
            <v>4250</v>
          </cell>
          <cell r="K363">
            <v>0</v>
          </cell>
          <cell r="L363">
            <v>0</v>
          </cell>
          <cell r="M363">
            <v>0</v>
          </cell>
          <cell r="N363">
            <v>0</v>
          </cell>
          <cell r="O363">
            <v>0</v>
          </cell>
          <cell r="P363">
            <v>0</v>
          </cell>
          <cell r="Q363">
            <v>0</v>
          </cell>
          <cell r="S363">
            <v>5684</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Q363">
            <v>0</v>
          </cell>
          <cell r="AR363">
            <v>0</v>
          </cell>
          <cell r="AS363">
            <v>0</v>
          </cell>
          <cell r="AT363">
            <v>0</v>
          </cell>
          <cell r="AU363">
            <v>0</v>
          </cell>
          <cell r="AW363">
            <v>0</v>
          </cell>
          <cell r="AX363">
            <v>5684</v>
          </cell>
        </row>
        <row r="364">
          <cell r="A364">
            <v>5203</v>
          </cell>
          <cell r="B364">
            <v>35747</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S364">
            <v>35747</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Q364">
            <v>0</v>
          </cell>
          <cell r="AR364">
            <v>0</v>
          </cell>
          <cell r="AS364">
            <v>0</v>
          </cell>
          <cell r="AT364">
            <v>0</v>
          </cell>
          <cell r="AU364">
            <v>0</v>
          </cell>
          <cell r="AW364">
            <v>0</v>
          </cell>
          <cell r="AX364">
            <v>35747</v>
          </cell>
        </row>
        <row r="365">
          <cell r="A365">
            <v>5204</v>
          </cell>
          <cell r="B365">
            <v>56683.8</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S365">
            <v>56683.8</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Q365">
            <v>0</v>
          </cell>
          <cell r="AR365">
            <v>0</v>
          </cell>
          <cell r="AS365">
            <v>0</v>
          </cell>
          <cell r="AT365">
            <v>0</v>
          </cell>
          <cell r="AU365">
            <v>0</v>
          </cell>
          <cell r="AW365">
            <v>0</v>
          </cell>
          <cell r="AX365">
            <v>56683.8</v>
          </cell>
        </row>
        <row r="366">
          <cell r="A366">
            <v>5205</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1046.5</v>
          </cell>
          <cell r="AI366">
            <v>0</v>
          </cell>
          <cell r="AJ366">
            <v>0</v>
          </cell>
          <cell r="AK366">
            <v>0</v>
          </cell>
          <cell r="AL366">
            <v>0</v>
          </cell>
          <cell r="AM366">
            <v>0</v>
          </cell>
          <cell r="AN366">
            <v>0</v>
          </cell>
          <cell r="AO366">
            <v>0</v>
          </cell>
          <cell r="AQ366">
            <v>1046.5</v>
          </cell>
          <cell r="AR366">
            <v>0</v>
          </cell>
          <cell r="AS366">
            <v>0</v>
          </cell>
          <cell r="AT366">
            <v>0</v>
          </cell>
          <cell r="AU366">
            <v>0</v>
          </cell>
          <cell r="AW366">
            <v>0</v>
          </cell>
          <cell r="AX366">
            <v>1046.5</v>
          </cell>
        </row>
        <row r="367">
          <cell r="A367">
            <v>5206</v>
          </cell>
          <cell r="B367">
            <v>-12179.33</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S367">
            <v>-12179.33</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Q367">
            <v>0</v>
          </cell>
          <cell r="AR367">
            <v>0</v>
          </cell>
          <cell r="AS367">
            <v>0</v>
          </cell>
          <cell r="AT367">
            <v>0</v>
          </cell>
          <cell r="AU367">
            <v>0</v>
          </cell>
          <cell r="AW367">
            <v>0</v>
          </cell>
          <cell r="AX367">
            <v>-12179.33</v>
          </cell>
        </row>
        <row r="368">
          <cell r="A368">
            <v>5207</v>
          </cell>
          <cell r="B368">
            <v>5000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S368">
            <v>5000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Q368">
            <v>0</v>
          </cell>
          <cell r="AR368">
            <v>0</v>
          </cell>
          <cell r="AS368">
            <v>0</v>
          </cell>
          <cell r="AT368">
            <v>0</v>
          </cell>
          <cell r="AU368">
            <v>0</v>
          </cell>
          <cell r="AW368">
            <v>0</v>
          </cell>
          <cell r="AX368">
            <v>5000</v>
          </cell>
        </row>
        <row r="369">
          <cell r="A369">
            <v>5208</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Q369">
            <v>0</v>
          </cell>
          <cell r="AR369">
            <v>0</v>
          </cell>
          <cell r="AS369">
            <v>0</v>
          </cell>
          <cell r="AT369">
            <v>0</v>
          </cell>
          <cell r="AU369">
            <v>0</v>
          </cell>
          <cell r="AW369">
            <v>0</v>
          </cell>
          <cell r="AX369">
            <v>0</v>
          </cell>
        </row>
        <row r="370">
          <cell r="A370">
            <v>5209</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Q370">
            <v>0</v>
          </cell>
          <cell r="AR370">
            <v>0</v>
          </cell>
          <cell r="AS370">
            <v>0</v>
          </cell>
          <cell r="AT370">
            <v>0</v>
          </cell>
          <cell r="AU370">
            <v>0</v>
          </cell>
          <cell r="AW370">
            <v>0</v>
          </cell>
          <cell r="AX370">
            <v>0</v>
          </cell>
        </row>
        <row r="371">
          <cell r="A371">
            <v>5210</v>
          </cell>
          <cell r="B371">
            <v>606.79999999999995</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S371">
            <v>606.79999999999995</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Q371">
            <v>0</v>
          </cell>
          <cell r="AR371">
            <v>0</v>
          </cell>
          <cell r="AS371">
            <v>0</v>
          </cell>
          <cell r="AT371">
            <v>0</v>
          </cell>
          <cell r="AU371">
            <v>0</v>
          </cell>
          <cell r="AW371">
            <v>0</v>
          </cell>
          <cell r="AX371">
            <v>606.79999999999995</v>
          </cell>
        </row>
        <row r="372">
          <cell r="A372">
            <v>5211</v>
          </cell>
          <cell r="B372">
            <v>100.06</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S372">
            <v>100.06</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Q372">
            <v>0</v>
          </cell>
          <cell r="AR372">
            <v>0</v>
          </cell>
          <cell r="AS372">
            <v>0</v>
          </cell>
          <cell r="AT372">
            <v>0</v>
          </cell>
          <cell r="AU372">
            <v>0</v>
          </cell>
          <cell r="AW372">
            <v>0</v>
          </cell>
          <cell r="AX372">
            <v>100.06</v>
          </cell>
        </row>
        <row r="373">
          <cell r="A373">
            <v>5212</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Q373">
            <v>0</v>
          </cell>
          <cell r="AR373">
            <v>0</v>
          </cell>
          <cell r="AS373">
            <v>0</v>
          </cell>
          <cell r="AT373">
            <v>0</v>
          </cell>
          <cell r="AU373">
            <v>0</v>
          </cell>
          <cell r="AW373">
            <v>0</v>
          </cell>
          <cell r="AX373">
            <v>0</v>
          </cell>
        </row>
        <row r="374">
          <cell r="A374">
            <v>5213</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Q374">
            <v>0</v>
          </cell>
          <cell r="AR374">
            <v>0</v>
          </cell>
          <cell r="AS374">
            <v>0</v>
          </cell>
          <cell r="AT374">
            <v>0</v>
          </cell>
          <cell r="AU374">
            <v>0</v>
          </cell>
          <cell r="AW374">
            <v>0</v>
          </cell>
          <cell r="AX374">
            <v>0</v>
          </cell>
        </row>
        <row r="375">
          <cell r="A375">
            <v>5220</v>
          </cell>
          <cell r="B375">
            <v>18393.18</v>
          </cell>
          <cell r="C375">
            <v>872.1</v>
          </cell>
          <cell r="D375">
            <v>0</v>
          </cell>
          <cell r="E375">
            <v>0</v>
          </cell>
          <cell r="F375">
            <v>0</v>
          </cell>
          <cell r="G375">
            <v>0</v>
          </cell>
          <cell r="H375">
            <v>0</v>
          </cell>
          <cell r="I375">
            <v>0</v>
          </cell>
          <cell r="J375">
            <v>0</v>
          </cell>
          <cell r="K375">
            <v>0</v>
          </cell>
          <cell r="L375">
            <v>0</v>
          </cell>
          <cell r="M375">
            <v>0</v>
          </cell>
          <cell r="N375">
            <v>0</v>
          </cell>
          <cell r="O375">
            <v>436.05</v>
          </cell>
          <cell r="P375">
            <v>0</v>
          </cell>
          <cell r="Q375">
            <v>0</v>
          </cell>
          <cell r="S375">
            <v>19701.329999999998</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Q375">
            <v>0</v>
          </cell>
          <cell r="AR375">
            <v>0</v>
          </cell>
          <cell r="AS375">
            <v>0</v>
          </cell>
          <cell r="AT375">
            <v>0</v>
          </cell>
          <cell r="AU375">
            <v>0</v>
          </cell>
          <cell r="AW375">
            <v>0</v>
          </cell>
          <cell r="AX375">
            <v>19701.329999999998</v>
          </cell>
        </row>
        <row r="376">
          <cell r="A376">
            <v>6000</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Q376">
            <v>0</v>
          </cell>
          <cell r="AR376">
            <v>0</v>
          </cell>
          <cell r="AS376">
            <v>0</v>
          </cell>
          <cell r="AT376">
            <v>0</v>
          </cell>
          <cell r="AU376">
            <v>0</v>
          </cell>
          <cell r="AW376">
            <v>0</v>
          </cell>
          <cell r="AX376">
            <v>0</v>
          </cell>
        </row>
        <row r="377">
          <cell r="A377">
            <v>6100</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Q377">
            <v>0</v>
          </cell>
          <cell r="AR377">
            <v>0</v>
          </cell>
          <cell r="AS377">
            <v>0</v>
          </cell>
          <cell r="AT377">
            <v>0</v>
          </cell>
          <cell r="AU377">
            <v>0</v>
          </cell>
          <cell r="AW377">
            <v>0</v>
          </cell>
          <cell r="AX377">
            <v>0</v>
          </cell>
        </row>
        <row r="378">
          <cell r="A378">
            <v>6110</v>
          </cell>
          <cell r="B378">
            <v>0</v>
          </cell>
          <cell r="C378">
            <v>0</v>
          </cell>
          <cell r="D378">
            <v>0</v>
          </cell>
          <cell r="E378">
            <v>0</v>
          </cell>
          <cell r="F378">
            <v>0</v>
          </cell>
          <cell r="G378">
            <v>0</v>
          </cell>
          <cell r="H378">
            <v>309806.65999999997</v>
          </cell>
          <cell r="I378">
            <v>0</v>
          </cell>
          <cell r="J378">
            <v>1142.6400000000001</v>
          </cell>
          <cell r="K378">
            <v>843395.04</v>
          </cell>
          <cell r="L378">
            <v>189369.2</v>
          </cell>
          <cell r="M378">
            <v>17054.88</v>
          </cell>
          <cell r="N378">
            <v>5574.45</v>
          </cell>
          <cell r="O378">
            <v>9478.16</v>
          </cell>
          <cell r="P378">
            <v>276328.14</v>
          </cell>
          <cell r="Q378">
            <v>11455.04</v>
          </cell>
          <cell r="S378">
            <v>1663604.21</v>
          </cell>
          <cell r="T378">
            <v>0</v>
          </cell>
          <cell r="U378">
            <v>0</v>
          </cell>
          <cell r="V378">
            <v>0</v>
          </cell>
          <cell r="W378">
            <v>0</v>
          </cell>
          <cell r="X378">
            <v>17648.740000000002</v>
          </cell>
          <cell r="Y378">
            <v>0</v>
          </cell>
          <cell r="Z378">
            <v>0</v>
          </cell>
          <cell r="AA378">
            <v>0</v>
          </cell>
          <cell r="AB378">
            <v>0</v>
          </cell>
          <cell r="AC378">
            <v>4660</v>
          </cell>
          <cell r="AD378">
            <v>0</v>
          </cell>
          <cell r="AE378">
            <v>265412.58</v>
          </cell>
          <cell r="AF378">
            <v>0</v>
          </cell>
          <cell r="AG378">
            <v>0</v>
          </cell>
          <cell r="AH378">
            <v>0</v>
          </cell>
          <cell r="AI378">
            <v>255402.65</v>
          </cell>
          <cell r="AJ378">
            <v>0</v>
          </cell>
          <cell r="AK378">
            <v>0</v>
          </cell>
          <cell r="AL378">
            <v>0</v>
          </cell>
          <cell r="AM378">
            <v>0</v>
          </cell>
          <cell r="AN378">
            <v>0</v>
          </cell>
          <cell r="AO378">
            <v>0</v>
          </cell>
          <cell r="AQ378">
            <v>543123.97</v>
          </cell>
          <cell r="AR378">
            <v>0</v>
          </cell>
          <cell r="AS378">
            <v>0</v>
          </cell>
          <cell r="AT378">
            <v>0</v>
          </cell>
          <cell r="AU378">
            <v>0</v>
          </cell>
          <cell r="AW378">
            <v>0</v>
          </cell>
          <cell r="AX378">
            <v>2206728.1799999997</v>
          </cell>
        </row>
        <row r="379">
          <cell r="A379">
            <v>6120</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Q379">
            <v>0</v>
          </cell>
          <cell r="AR379">
            <v>0</v>
          </cell>
          <cell r="AS379">
            <v>0</v>
          </cell>
          <cell r="AT379">
            <v>0</v>
          </cell>
          <cell r="AU379">
            <v>0</v>
          </cell>
          <cell r="AW379">
            <v>0</v>
          </cell>
          <cell r="AX379">
            <v>0</v>
          </cell>
        </row>
        <row r="380">
          <cell r="A380">
            <v>6130</v>
          </cell>
          <cell r="B380">
            <v>377117.96</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S380">
            <v>377117.96</v>
          </cell>
          <cell r="T380">
            <v>0</v>
          </cell>
          <cell r="U380">
            <v>0</v>
          </cell>
          <cell r="V380">
            <v>3407.32</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Q380">
            <v>3407.32</v>
          </cell>
          <cell r="AR380">
            <v>0</v>
          </cell>
          <cell r="AS380">
            <v>0</v>
          </cell>
          <cell r="AT380">
            <v>0</v>
          </cell>
          <cell r="AU380">
            <v>0</v>
          </cell>
          <cell r="AW380">
            <v>0</v>
          </cell>
          <cell r="AX380">
            <v>380525.28</v>
          </cell>
        </row>
        <row r="381">
          <cell r="A381">
            <v>6140</v>
          </cell>
          <cell r="B381">
            <v>-109166.61</v>
          </cell>
          <cell r="C381">
            <v>92441.4</v>
          </cell>
          <cell r="D381">
            <v>3.76</v>
          </cell>
          <cell r="E381">
            <v>1.9</v>
          </cell>
          <cell r="F381">
            <v>-0.44</v>
          </cell>
          <cell r="G381">
            <v>-2.58</v>
          </cell>
          <cell r="H381">
            <v>0.4</v>
          </cell>
          <cell r="I381">
            <v>0.02</v>
          </cell>
          <cell r="J381">
            <v>0</v>
          </cell>
          <cell r="K381">
            <v>-0.06</v>
          </cell>
          <cell r="L381">
            <v>-0.05</v>
          </cell>
          <cell r="M381">
            <v>0</v>
          </cell>
          <cell r="N381">
            <v>0</v>
          </cell>
          <cell r="O381">
            <v>1.22</v>
          </cell>
          <cell r="P381">
            <v>-2.9</v>
          </cell>
          <cell r="Q381">
            <v>-6.89</v>
          </cell>
          <cell r="S381">
            <v>-16730.830000000005</v>
          </cell>
          <cell r="T381">
            <v>0</v>
          </cell>
          <cell r="U381">
            <v>0</v>
          </cell>
          <cell r="V381">
            <v>433772.01</v>
          </cell>
          <cell r="W381">
            <v>0</v>
          </cell>
          <cell r="X381">
            <v>1.97</v>
          </cell>
          <cell r="Y381">
            <v>-0.13</v>
          </cell>
          <cell r="Z381">
            <v>-2.85</v>
          </cell>
          <cell r="AA381">
            <v>0.24</v>
          </cell>
          <cell r="AB381">
            <v>0.12</v>
          </cell>
          <cell r="AC381">
            <v>900.09</v>
          </cell>
          <cell r="AD381">
            <v>-0.1</v>
          </cell>
          <cell r="AE381">
            <v>97806.99</v>
          </cell>
          <cell r="AF381">
            <v>-0.47</v>
          </cell>
          <cell r="AG381">
            <v>7.0000000000000007E-2</v>
          </cell>
          <cell r="AH381">
            <v>0.94</v>
          </cell>
          <cell r="AI381">
            <v>0.28999999999999998</v>
          </cell>
          <cell r="AJ381">
            <v>0</v>
          </cell>
          <cell r="AK381">
            <v>0.01</v>
          </cell>
          <cell r="AL381">
            <v>0</v>
          </cell>
          <cell r="AM381">
            <v>0</v>
          </cell>
          <cell r="AN381">
            <v>0</v>
          </cell>
          <cell r="AO381">
            <v>0</v>
          </cell>
          <cell r="AQ381">
            <v>532479.18000000005</v>
          </cell>
          <cell r="AR381">
            <v>0</v>
          </cell>
          <cell r="AS381">
            <v>0</v>
          </cell>
          <cell r="AT381">
            <v>0</v>
          </cell>
          <cell r="AU381">
            <v>0</v>
          </cell>
          <cell r="AW381">
            <v>0</v>
          </cell>
          <cell r="AX381">
            <v>515748.35000000003</v>
          </cell>
        </row>
        <row r="382">
          <cell r="A382">
            <v>6150</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Q382">
            <v>0</v>
          </cell>
          <cell r="AR382">
            <v>0</v>
          </cell>
          <cell r="AS382">
            <v>0</v>
          </cell>
          <cell r="AT382">
            <v>0</v>
          </cell>
          <cell r="AU382">
            <v>0</v>
          </cell>
          <cell r="AW382">
            <v>0</v>
          </cell>
          <cell r="AX382">
            <v>0</v>
          </cell>
        </row>
        <row r="383">
          <cell r="A383">
            <v>6155</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Q383">
            <v>0</v>
          </cell>
          <cell r="AR383">
            <v>0</v>
          </cell>
          <cell r="AS383">
            <v>0</v>
          </cell>
          <cell r="AT383">
            <v>0</v>
          </cell>
          <cell r="AU383">
            <v>0</v>
          </cell>
          <cell r="AW383">
            <v>0</v>
          </cell>
          <cell r="AX383">
            <v>0</v>
          </cell>
        </row>
        <row r="384">
          <cell r="A384">
            <v>6160</v>
          </cell>
          <cell r="B384">
            <v>0</v>
          </cell>
          <cell r="C384">
            <v>63576.54</v>
          </cell>
          <cell r="D384">
            <v>103176.71</v>
          </cell>
          <cell r="E384">
            <v>133072.85999999999</v>
          </cell>
          <cell r="F384">
            <v>1059171.3</v>
          </cell>
          <cell r="G384">
            <v>124003.92</v>
          </cell>
          <cell r="H384">
            <v>551.92999999999995</v>
          </cell>
          <cell r="I384">
            <v>15196.13</v>
          </cell>
          <cell r="J384">
            <v>945.6</v>
          </cell>
          <cell r="K384">
            <v>2406.85</v>
          </cell>
          <cell r="L384">
            <v>2037.02</v>
          </cell>
          <cell r="M384">
            <v>0</v>
          </cell>
          <cell r="N384">
            <v>432.63</v>
          </cell>
          <cell r="O384">
            <v>0</v>
          </cell>
          <cell r="P384">
            <v>0</v>
          </cell>
          <cell r="Q384">
            <v>0</v>
          </cell>
          <cell r="S384">
            <v>1504571.49</v>
          </cell>
          <cell r="T384">
            <v>0</v>
          </cell>
          <cell r="U384">
            <v>0</v>
          </cell>
          <cell r="V384">
            <v>0</v>
          </cell>
          <cell r="W384">
            <v>14898.72</v>
          </cell>
          <cell r="X384">
            <v>237656.37</v>
          </cell>
          <cell r="Y384">
            <v>2404.6</v>
          </cell>
          <cell r="Z384">
            <v>-92457.09</v>
          </cell>
          <cell r="AA384">
            <v>57904.65</v>
          </cell>
          <cell r="AB384">
            <v>30997.4</v>
          </cell>
          <cell r="AC384">
            <v>23775.87</v>
          </cell>
          <cell r="AD384">
            <v>-0.13</v>
          </cell>
          <cell r="AE384">
            <v>147944.97</v>
          </cell>
          <cell r="AF384">
            <v>8450.57</v>
          </cell>
          <cell r="AG384">
            <v>-65684.41</v>
          </cell>
          <cell r="AH384">
            <v>718.32</v>
          </cell>
          <cell r="AI384">
            <v>195475.92</v>
          </cell>
          <cell r="AJ384">
            <v>527.01</v>
          </cell>
          <cell r="AK384">
            <v>563.77</v>
          </cell>
          <cell r="AL384">
            <v>0</v>
          </cell>
          <cell r="AM384">
            <v>0</v>
          </cell>
          <cell r="AN384">
            <v>0</v>
          </cell>
          <cell r="AO384">
            <v>0</v>
          </cell>
          <cell r="AQ384">
            <v>563176.54</v>
          </cell>
          <cell r="AR384">
            <v>0</v>
          </cell>
          <cell r="AS384">
            <v>0</v>
          </cell>
          <cell r="AT384">
            <v>0</v>
          </cell>
          <cell r="AU384">
            <v>0</v>
          </cell>
          <cell r="AW384">
            <v>0</v>
          </cell>
          <cell r="AX384">
            <v>2067748.03</v>
          </cell>
        </row>
        <row r="385">
          <cell r="A385">
            <v>6170</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Q385">
            <v>0</v>
          </cell>
          <cell r="AR385">
            <v>0</v>
          </cell>
          <cell r="AS385">
            <v>0</v>
          </cell>
          <cell r="AT385">
            <v>0</v>
          </cell>
          <cell r="AU385">
            <v>0</v>
          </cell>
          <cell r="AW385">
            <v>0</v>
          </cell>
          <cell r="AX385">
            <v>0</v>
          </cell>
        </row>
        <row r="386">
          <cell r="A386">
            <v>6180</v>
          </cell>
          <cell r="B386">
            <v>0</v>
          </cell>
          <cell r="C386">
            <v>0</v>
          </cell>
          <cell r="D386">
            <v>193871.29</v>
          </cell>
          <cell r="E386">
            <v>0</v>
          </cell>
          <cell r="F386">
            <v>33034.730000000003</v>
          </cell>
          <cell r="G386">
            <v>242646.84</v>
          </cell>
          <cell r="H386">
            <v>0</v>
          </cell>
          <cell r="I386">
            <v>0</v>
          </cell>
          <cell r="J386">
            <v>0</v>
          </cell>
          <cell r="K386">
            <v>5333.57</v>
          </cell>
          <cell r="L386">
            <v>0</v>
          </cell>
          <cell r="M386">
            <v>0</v>
          </cell>
          <cell r="N386">
            <v>0</v>
          </cell>
          <cell r="O386">
            <v>0</v>
          </cell>
          <cell r="P386">
            <v>4819.08</v>
          </cell>
          <cell r="Q386">
            <v>0</v>
          </cell>
          <cell r="S386">
            <v>479705.51</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Q386">
            <v>0</v>
          </cell>
          <cell r="AR386">
            <v>0</v>
          </cell>
          <cell r="AS386">
            <v>0</v>
          </cell>
          <cell r="AT386">
            <v>0</v>
          </cell>
          <cell r="AU386">
            <v>0</v>
          </cell>
          <cell r="AW386">
            <v>0</v>
          </cell>
          <cell r="AX386">
            <v>479705.51</v>
          </cell>
        </row>
        <row r="387">
          <cell r="A387">
            <v>6190</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Q387">
            <v>0</v>
          </cell>
          <cell r="AR387">
            <v>0</v>
          </cell>
          <cell r="AS387">
            <v>0</v>
          </cell>
          <cell r="AT387">
            <v>0</v>
          </cell>
          <cell r="AU387">
            <v>0</v>
          </cell>
          <cell r="AW387">
            <v>0</v>
          </cell>
          <cell r="AX387">
            <v>0</v>
          </cell>
        </row>
        <row r="388">
          <cell r="A388">
            <v>6200</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Q388">
            <v>0</v>
          </cell>
          <cell r="AR388">
            <v>0</v>
          </cell>
          <cell r="AS388">
            <v>0</v>
          </cell>
          <cell r="AT388">
            <v>0</v>
          </cell>
          <cell r="AU388">
            <v>0</v>
          </cell>
          <cell r="AW388">
            <v>0</v>
          </cell>
          <cell r="AX388">
            <v>0</v>
          </cell>
        </row>
        <row r="389">
          <cell r="A389">
            <v>6210</v>
          </cell>
          <cell r="B389">
            <v>0</v>
          </cell>
          <cell r="C389">
            <v>0</v>
          </cell>
          <cell r="D389">
            <v>349438.26</v>
          </cell>
          <cell r="E389">
            <v>-149647.26999999999</v>
          </cell>
          <cell r="F389">
            <v>-725775.6</v>
          </cell>
          <cell r="G389">
            <v>-74871.64</v>
          </cell>
          <cell r="H389">
            <v>465004.18</v>
          </cell>
          <cell r="I389">
            <v>995546.19</v>
          </cell>
          <cell r="J389">
            <v>0</v>
          </cell>
          <cell r="K389">
            <v>152924.04999999999</v>
          </cell>
          <cell r="L389">
            <v>12839.13</v>
          </cell>
          <cell r="M389">
            <v>12147.03</v>
          </cell>
          <cell r="N389">
            <v>40656.74</v>
          </cell>
          <cell r="O389">
            <v>0</v>
          </cell>
          <cell r="P389">
            <v>114131.79</v>
          </cell>
          <cell r="Q389">
            <v>-1583</v>
          </cell>
          <cell r="S389">
            <v>1190809.8600000001</v>
          </cell>
          <cell r="T389">
            <v>0</v>
          </cell>
          <cell r="U389">
            <v>0</v>
          </cell>
          <cell r="V389">
            <v>0</v>
          </cell>
          <cell r="W389">
            <v>0</v>
          </cell>
          <cell r="X389">
            <v>18464.13</v>
          </cell>
          <cell r="Y389">
            <v>0</v>
          </cell>
          <cell r="Z389">
            <v>90265.1</v>
          </cell>
          <cell r="AA389">
            <v>18179.11</v>
          </cell>
          <cell r="AB389">
            <v>31685.48</v>
          </cell>
          <cell r="AC389">
            <v>212776.07</v>
          </cell>
          <cell r="AD389">
            <v>0</v>
          </cell>
          <cell r="AE389">
            <v>62996.44</v>
          </cell>
          <cell r="AF389">
            <v>0</v>
          </cell>
          <cell r="AG389">
            <v>1333.07</v>
          </cell>
          <cell r="AH389">
            <v>0</v>
          </cell>
          <cell r="AI389">
            <v>1804.54</v>
          </cell>
          <cell r="AJ389">
            <v>-0.18</v>
          </cell>
          <cell r="AK389">
            <v>12427.88</v>
          </cell>
          <cell r="AL389">
            <v>0</v>
          </cell>
          <cell r="AM389">
            <v>0</v>
          </cell>
          <cell r="AN389">
            <v>0</v>
          </cell>
          <cell r="AO389">
            <v>0</v>
          </cell>
          <cell r="AQ389">
            <v>449931.64</v>
          </cell>
          <cell r="AR389">
            <v>0</v>
          </cell>
          <cell r="AS389">
            <v>0</v>
          </cell>
          <cell r="AT389">
            <v>0</v>
          </cell>
          <cell r="AU389">
            <v>0</v>
          </cell>
          <cell r="AW389">
            <v>0</v>
          </cell>
          <cell r="AX389">
            <v>1640741.5</v>
          </cell>
        </row>
        <row r="390">
          <cell r="A390">
            <v>6211</v>
          </cell>
          <cell r="B390">
            <v>0</v>
          </cell>
          <cell r="C390">
            <v>0</v>
          </cell>
          <cell r="D390">
            <v>0</v>
          </cell>
          <cell r="E390">
            <v>0</v>
          </cell>
          <cell r="F390">
            <v>0</v>
          </cell>
          <cell r="G390">
            <v>0</v>
          </cell>
          <cell r="H390">
            <v>0</v>
          </cell>
          <cell r="I390">
            <v>0</v>
          </cell>
          <cell r="J390">
            <v>0</v>
          </cell>
          <cell r="K390">
            <v>-582.1</v>
          </cell>
          <cell r="L390">
            <v>-4587.91</v>
          </cell>
          <cell r="M390">
            <v>0</v>
          </cell>
          <cell r="N390">
            <v>0</v>
          </cell>
          <cell r="O390">
            <v>0</v>
          </cell>
          <cell r="P390">
            <v>0</v>
          </cell>
          <cell r="Q390">
            <v>0</v>
          </cell>
          <cell r="S390">
            <v>-5170.01</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Q390">
            <v>0</v>
          </cell>
          <cell r="AR390">
            <v>0</v>
          </cell>
          <cell r="AS390">
            <v>0</v>
          </cell>
          <cell r="AT390">
            <v>0</v>
          </cell>
          <cell r="AU390">
            <v>0</v>
          </cell>
          <cell r="AW390">
            <v>0</v>
          </cell>
          <cell r="AX390">
            <v>-5170.01</v>
          </cell>
        </row>
        <row r="391">
          <cell r="A391">
            <v>6220</v>
          </cell>
          <cell r="B391">
            <v>0</v>
          </cell>
          <cell r="C391">
            <v>0</v>
          </cell>
          <cell r="D391">
            <v>0</v>
          </cell>
          <cell r="E391">
            <v>0</v>
          </cell>
          <cell r="F391">
            <v>0</v>
          </cell>
          <cell r="G391">
            <v>153693</v>
          </cell>
          <cell r="H391">
            <v>0</v>
          </cell>
          <cell r="I391">
            <v>0</v>
          </cell>
          <cell r="J391">
            <v>0</v>
          </cell>
          <cell r="K391">
            <v>0</v>
          </cell>
          <cell r="L391">
            <v>0</v>
          </cell>
          <cell r="M391">
            <v>0</v>
          </cell>
          <cell r="N391">
            <v>0</v>
          </cell>
          <cell r="O391">
            <v>0</v>
          </cell>
          <cell r="P391">
            <v>0</v>
          </cell>
          <cell r="Q391">
            <v>8067.86</v>
          </cell>
          <cell r="S391">
            <v>161760.85999999999</v>
          </cell>
          <cell r="T391">
            <v>0</v>
          </cell>
          <cell r="U391">
            <v>0</v>
          </cell>
          <cell r="V391">
            <v>0</v>
          </cell>
          <cell r="W391">
            <v>0</v>
          </cell>
          <cell r="X391">
            <v>0</v>
          </cell>
          <cell r="Y391">
            <v>0</v>
          </cell>
          <cell r="Z391">
            <v>0</v>
          </cell>
          <cell r="AA391">
            <v>0</v>
          </cell>
          <cell r="AB391">
            <v>0</v>
          </cell>
          <cell r="AC391">
            <v>29164.77</v>
          </cell>
          <cell r="AD391">
            <v>0</v>
          </cell>
          <cell r="AE391">
            <v>0</v>
          </cell>
          <cell r="AF391">
            <v>0</v>
          </cell>
          <cell r="AG391">
            <v>0</v>
          </cell>
          <cell r="AH391">
            <v>0</v>
          </cell>
          <cell r="AI391">
            <v>0</v>
          </cell>
          <cell r="AJ391">
            <v>0</v>
          </cell>
          <cell r="AK391">
            <v>0</v>
          </cell>
          <cell r="AL391">
            <v>0</v>
          </cell>
          <cell r="AM391">
            <v>0</v>
          </cell>
          <cell r="AN391">
            <v>0</v>
          </cell>
          <cell r="AO391">
            <v>0</v>
          </cell>
          <cell r="AQ391">
            <v>29164.77</v>
          </cell>
          <cell r="AR391">
            <v>0</v>
          </cell>
          <cell r="AS391">
            <v>0</v>
          </cell>
          <cell r="AT391">
            <v>0</v>
          </cell>
          <cell r="AU391">
            <v>0</v>
          </cell>
          <cell r="AW391">
            <v>0</v>
          </cell>
          <cell r="AX391">
            <v>190925.62999999998</v>
          </cell>
        </row>
        <row r="392">
          <cell r="A392">
            <v>6230</v>
          </cell>
          <cell r="B392">
            <v>2354547.4700000002</v>
          </cell>
          <cell r="C392">
            <v>0</v>
          </cell>
          <cell r="D392">
            <v>165162.23000000001</v>
          </cell>
          <cell r="E392">
            <v>180958.38</v>
          </cell>
          <cell r="F392">
            <v>388912.08</v>
          </cell>
          <cell r="G392">
            <v>262998.71999999997</v>
          </cell>
          <cell r="H392">
            <v>722831.6</v>
          </cell>
          <cell r="I392">
            <v>91779.56</v>
          </cell>
          <cell r="J392">
            <v>0</v>
          </cell>
          <cell r="K392">
            <v>241211.69</v>
          </cell>
          <cell r="L392">
            <v>130973.45</v>
          </cell>
          <cell r="M392">
            <v>6710.94</v>
          </cell>
          <cell r="N392">
            <v>-0.01</v>
          </cell>
          <cell r="O392">
            <v>0</v>
          </cell>
          <cell r="P392">
            <v>79151.990000000005</v>
          </cell>
          <cell r="Q392">
            <v>179196.56</v>
          </cell>
          <cell r="S392">
            <v>4804434.6600000011</v>
          </cell>
          <cell r="T392">
            <v>0</v>
          </cell>
          <cell r="U392">
            <v>0</v>
          </cell>
          <cell r="V392">
            <v>0</v>
          </cell>
          <cell r="W392">
            <v>0</v>
          </cell>
          <cell r="X392">
            <v>164919.54999999999</v>
          </cell>
          <cell r="Y392">
            <v>0</v>
          </cell>
          <cell r="Z392">
            <v>250417.23</v>
          </cell>
          <cell r="AA392">
            <v>213986.29</v>
          </cell>
          <cell r="AB392">
            <v>73026.91</v>
          </cell>
          <cell r="AC392">
            <v>123854.27</v>
          </cell>
          <cell r="AD392">
            <v>0</v>
          </cell>
          <cell r="AE392">
            <v>236656.94</v>
          </cell>
          <cell r="AF392">
            <v>0</v>
          </cell>
          <cell r="AG392">
            <v>27141.21</v>
          </cell>
          <cell r="AH392">
            <v>0</v>
          </cell>
          <cell r="AI392">
            <v>335684.17</v>
          </cell>
          <cell r="AJ392">
            <v>83406.460000000006</v>
          </cell>
          <cell r="AK392">
            <v>52628.66</v>
          </cell>
          <cell r="AL392">
            <v>0</v>
          </cell>
          <cell r="AM392">
            <v>0</v>
          </cell>
          <cell r="AN392">
            <v>0</v>
          </cell>
          <cell r="AO392">
            <v>0</v>
          </cell>
          <cell r="AQ392">
            <v>1561721.69</v>
          </cell>
          <cell r="AR392">
            <v>0</v>
          </cell>
          <cell r="AS392">
            <v>0</v>
          </cell>
          <cell r="AT392">
            <v>0</v>
          </cell>
          <cell r="AU392">
            <v>0</v>
          </cell>
          <cell r="AW392">
            <v>0</v>
          </cell>
          <cell r="AX392">
            <v>6366156.3500000015</v>
          </cell>
        </row>
        <row r="393">
          <cell r="A393">
            <v>6240</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S393">
            <v>0</v>
          </cell>
          <cell r="T393">
            <v>1322533.4099999999</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Q393">
            <v>0</v>
          </cell>
          <cell r="AR393">
            <v>0</v>
          </cell>
          <cell r="AS393">
            <v>0</v>
          </cell>
          <cell r="AT393">
            <v>0</v>
          </cell>
          <cell r="AU393">
            <v>-1322533.4099999999</v>
          </cell>
          <cell r="AW393">
            <v>-1322533.4099999999</v>
          </cell>
          <cell r="AX393">
            <v>0</v>
          </cell>
        </row>
        <row r="394">
          <cell r="A394">
            <v>6250</v>
          </cell>
          <cell r="B394">
            <v>0</v>
          </cell>
          <cell r="C394">
            <v>-93784.23</v>
          </cell>
          <cell r="D394">
            <v>137205.10999999999</v>
          </cell>
          <cell r="E394">
            <v>-18495.939999999999</v>
          </cell>
          <cell r="F394">
            <v>-6391.29</v>
          </cell>
          <cell r="G394">
            <v>27488.93</v>
          </cell>
          <cell r="H394">
            <v>-38806.78</v>
          </cell>
          <cell r="I394">
            <v>672131.5</v>
          </cell>
          <cell r="J394">
            <v>-6958.49</v>
          </cell>
          <cell r="K394">
            <v>56671.59</v>
          </cell>
          <cell r="L394">
            <v>7427.03</v>
          </cell>
          <cell r="M394">
            <v>55045.97</v>
          </cell>
          <cell r="N394">
            <v>120222.5</v>
          </cell>
          <cell r="O394">
            <v>-808.02</v>
          </cell>
          <cell r="P394">
            <v>13188.28</v>
          </cell>
          <cell r="Q394">
            <v>291601.36</v>
          </cell>
          <cell r="S394">
            <v>1215737.52</v>
          </cell>
          <cell r="T394">
            <v>0</v>
          </cell>
          <cell r="U394">
            <v>0</v>
          </cell>
          <cell r="V394">
            <v>0</v>
          </cell>
          <cell r="W394">
            <v>0</v>
          </cell>
          <cell r="X394">
            <v>2460</v>
          </cell>
          <cell r="Y394">
            <v>0</v>
          </cell>
          <cell r="Z394">
            <v>0</v>
          </cell>
          <cell r="AA394">
            <v>0</v>
          </cell>
          <cell r="AB394">
            <v>0</v>
          </cell>
          <cell r="AC394">
            <v>0</v>
          </cell>
          <cell r="AD394">
            <v>0</v>
          </cell>
          <cell r="AE394">
            <v>0</v>
          </cell>
          <cell r="AF394">
            <v>0</v>
          </cell>
          <cell r="AG394">
            <v>0</v>
          </cell>
          <cell r="AH394">
            <v>0</v>
          </cell>
          <cell r="AI394">
            <v>27813.62</v>
          </cell>
          <cell r="AJ394">
            <v>0</v>
          </cell>
          <cell r="AK394">
            <v>0</v>
          </cell>
          <cell r="AL394">
            <v>1543.87</v>
          </cell>
          <cell r="AM394">
            <v>1543.86</v>
          </cell>
          <cell r="AN394">
            <v>2543.86</v>
          </cell>
          <cell r="AO394">
            <v>0</v>
          </cell>
          <cell r="AQ394">
            <v>35905.21</v>
          </cell>
          <cell r="AR394">
            <v>0</v>
          </cell>
          <cell r="AS394">
            <v>0</v>
          </cell>
          <cell r="AT394">
            <v>0</v>
          </cell>
          <cell r="AU394">
            <v>0</v>
          </cell>
          <cell r="AW394">
            <v>0</v>
          </cell>
          <cell r="AX394">
            <v>1251642.73</v>
          </cell>
        </row>
        <row r="395">
          <cell r="A395">
            <v>6260</v>
          </cell>
          <cell r="B395">
            <v>-2565.39</v>
          </cell>
          <cell r="C395">
            <v>0</v>
          </cell>
          <cell r="D395">
            <v>0</v>
          </cell>
          <cell r="E395">
            <v>0</v>
          </cell>
          <cell r="F395">
            <v>0</v>
          </cell>
          <cell r="G395">
            <v>0</v>
          </cell>
          <cell r="H395">
            <v>0</v>
          </cell>
          <cell r="I395">
            <v>0</v>
          </cell>
          <cell r="J395">
            <v>-5500</v>
          </cell>
          <cell r="K395">
            <v>-95019.520000000004</v>
          </cell>
          <cell r="L395">
            <v>-7308.11</v>
          </cell>
          <cell r="M395">
            <v>-4404.3100000000004</v>
          </cell>
          <cell r="N395">
            <v>10522.74</v>
          </cell>
          <cell r="O395">
            <v>0</v>
          </cell>
          <cell r="P395">
            <v>1385.06</v>
          </cell>
          <cell r="Q395">
            <v>-0.04</v>
          </cell>
          <cell r="S395">
            <v>-102889.56999999999</v>
          </cell>
          <cell r="T395">
            <v>0</v>
          </cell>
          <cell r="U395">
            <v>0</v>
          </cell>
          <cell r="V395">
            <v>0</v>
          </cell>
          <cell r="W395">
            <v>0</v>
          </cell>
          <cell r="X395">
            <v>-58572.46</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Q395">
            <v>-58572.46</v>
          </cell>
          <cell r="AR395">
            <v>0</v>
          </cell>
          <cell r="AS395">
            <v>0</v>
          </cell>
          <cell r="AT395">
            <v>0</v>
          </cell>
          <cell r="AU395">
            <v>9625</v>
          </cell>
          <cell r="AW395">
            <v>9625</v>
          </cell>
          <cell r="AX395">
            <v>-151837.03</v>
          </cell>
        </row>
        <row r="396">
          <cell r="A396">
            <v>6270</v>
          </cell>
          <cell r="B396">
            <v>0</v>
          </cell>
          <cell r="C396">
            <v>0</v>
          </cell>
          <cell r="D396">
            <v>0</v>
          </cell>
          <cell r="E396">
            <v>0</v>
          </cell>
          <cell r="F396">
            <v>0</v>
          </cell>
          <cell r="G396">
            <v>0</v>
          </cell>
          <cell r="H396">
            <v>44396.91</v>
          </cell>
          <cell r="I396">
            <v>0</v>
          </cell>
          <cell r="J396">
            <v>0</v>
          </cell>
          <cell r="K396">
            <v>0</v>
          </cell>
          <cell r="L396">
            <v>0</v>
          </cell>
          <cell r="M396">
            <v>0</v>
          </cell>
          <cell r="N396">
            <v>0</v>
          </cell>
          <cell r="O396">
            <v>0</v>
          </cell>
          <cell r="P396">
            <v>0</v>
          </cell>
          <cell r="Q396">
            <v>0</v>
          </cell>
          <cell r="S396">
            <v>44396.91</v>
          </cell>
          <cell r="T396">
            <v>0</v>
          </cell>
          <cell r="U396">
            <v>0</v>
          </cell>
          <cell r="V396">
            <v>0</v>
          </cell>
          <cell r="W396">
            <v>0</v>
          </cell>
          <cell r="X396">
            <v>40323.81</v>
          </cell>
          <cell r="Y396">
            <v>0</v>
          </cell>
          <cell r="Z396">
            <v>21861.39</v>
          </cell>
          <cell r="AA396">
            <v>35044.46</v>
          </cell>
          <cell r="AB396">
            <v>12983.29</v>
          </cell>
          <cell r="AC396">
            <v>43572.36</v>
          </cell>
          <cell r="AD396">
            <v>0</v>
          </cell>
          <cell r="AE396">
            <v>9229.41</v>
          </cell>
          <cell r="AF396">
            <v>0</v>
          </cell>
          <cell r="AG396">
            <v>3272.56</v>
          </cell>
          <cell r="AH396">
            <v>0</v>
          </cell>
          <cell r="AI396">
            <v>27328.51</v>
          </cell>
          <cell r="AJ396">
            <v>6357.98</v>
          </cell>
          <cell r="AK396">
            <v>8774.84</v>
          </cell>
          <cell r="AL396">
            <v>0</v>
          </cell>
          <cell r="AM396">
            <v>0</v>
          </cell>
          <cell r="AN396">
            <v>0</v>
          </cell>
          <cell r="AO396">
            <v>0</v>
          </cell>
          <cell r="AQ396">
            <v>208748.61000000002</v>
          </cell>
          <cell r="AR396">
            <v>0</v>
          </cell>
          <cell r="AS396">
            <v>0</v>
          </cell>
          <cell r="AT396">
            <v>0</v>
          </cell>
          <cell r="AU396">
            <v>0</v>
          </cell>
          <cell r="AW396">
            <v>0</v>
          </cell>
          <cell r="AX396">
            <v>253145.52000000002</v>
          </cell>
        </row>
        <row r="397">
          <cell r="A397">
            <v>6280</v>
          </cell>
          <cell r="B397">
            <v>94864.41</v>
          </cell>
          <cell r="C397">
            <v>0</v>
          </cell>
          <cell r="D397">
            <v>7399.54</v>
          </cell>
          <cell r="E397">
            <v>26762.75</v>
          </cell>
          <cell r="F397">
            <v>47030.52</v>
          </cell>
          <cell r="G397">
            <v>159269.76999999999</v>
          </cell>
          <cell r="H397">
            <v>34484.19</v>
          </cell>
          <cell r="I397">
            <v>5695.17</v>
          </cell>
          <cell r="J397">
            <v>0</v>
          </cell>
          <cell r="K397">
            <v>55895.040000000001</v>
          </cell>
          <cell r="L397">
            <v>1003.64</v>
          </cell>
          <cell r="M397">
            <v>0</v>
          </cell>
          <cell r="N397">
            <v>0</v>
          </cell>
          <cell r="O397">
            <v>0</v>
          </cell>
          <cell r="P397">
            <v>8653.67</v>
          </cell>
          <cell r="Q397">
            <v>7518.69</v>
          </cell>
          <cell r="S397">
            <v>448577.38999999996</v>
          </cell>
          <cell r="T397">
            <v>26250</v>
          </cell>
          <cell r="U397">
            <v>0</v>
          </cell>
          <cell r="V397">
            <v>0</v>
          </cell>
          <cell r="W397">
            <v>0</v>
          </cell>
          <cell r="X397">
            <v>246</v>
          </cell>
          <cell r="Y397">
            <v>0</v>
          </cell>
          <cell r="Z397">
            <v>246</v>
          </cell>
          <cell r="AA397">
            <v>0</v>
          </cell>
          <cell r="AB397">
            <v>0</v>
          </cell>
          <cell r="AC397">
            <v>0</v>
          </cell>
          <cell r="AD397">
            <v>0</v>
          </cell>
          <cell r="AE397">
            <v>206</v>
          </cell>
          <cell r="AF397">
            <v>0</v>
          </cell>
          <cell r="AG397">
            <v>206</v>
          </cell>
          <cell r="AH397">
            <v>0</v>
          </cell>
          <cell r="AI397">
            <v>9502.2000000000007</v>
          </cell>
          <cell r="AJ397">
            <v>62995.44</v>
          </cell>
          <cell r="AK397">
            <v>1766.93</v>
          </cell>
          <cell r="AL397">
            <v>155.19999999999999</v>
          </cell>
          <cell r="AM397">
            <v>155.19999999999999</v>
          </cell>
          <cell r="AN397">
            <v>255.2</v>
          </cell>
          <cell r="AO397">
            <v>0</v>
          </cell>
          <cell r="AQ397">
            <v>75734.169999999984</v>
          </cell>
          <cell r="AR397">
            <v>0</v>
          </cell>
          <cell r="AS397">
            <v>0</v>
          </cell>
          <cell r="AT397">
            <v>0</v>
          </cell>
          <cell r="AU397">
            <v>0</v>
          </cell>
          <cell r="AW397">
            <v>0</v>
          </cell>
          <cell r="AX397">
            <v>550561.55999999994</v>
          </cell>
        </row>
        <row r="398">
          <cell r="A398">
            <v>6285</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Q398">
            <v>0</v>
          </cell>
          <cell r="AR398">
            <v>0</v>
          </cell>
          <cell r="AS398">
            <v>0</v>
          </cell>
          <cell r="AT398">
            <v>0</v>
          </cell>
          <cell r="AU398">
            <v>0</v>
          </cell>
          <cell r="AW398">
            <v>0</v>
          </cell>
          <cell r="AX398">
            <v>0</v>
          </cell>
        </row>
        <row r="399">
          <cell r="A399">
            <v>6290</v>
          </cell>
          <cell r="B399">
            <v>0</v>
          </cell>
          <cell r="C399">
            <v>0</v>
          </cell>
          <cell r="D399">
            <v>0</v>
          </cell>
          <cell r="E399">
            <v>69105.210000000006</v>
          </cell>
          <cell r="F399">
            <v>0</v>
          </cell>
          <cell r="G399">
            <v>0</v>
          </cell>
          <cell r="H399">
            <v>-422306.4</v>
          </cell>
          <cell r="I399">
            <v>0</v>
          </cell>
          <cell r="J399">
            <v>0</v>
          </cell>
          <cell r="K399">
            <v>0</v>
          </cell>
          <cell r="L399">
            <v>0</v>
          </cell>
          <cell r="M399">
            <v>0</v>
          </cell>
          <cell r="N399">
            <v>0</v>
          </cell>
          <cell r="O399">
            <v>0</v>
          </cell>
          <cell r="P399">
            <v>0</v>
          </cell>
          <cell r="Q399">
            <v>0</v>
          </cell>
          <cell r="S399">
            <v>-353201.19</v>
          </cell>
          <cell r="T399">
            <v>0</v>
          </cell>
          <cell r="U399">
            <v>0</v>
          </cell>
          <cell r="V399">
            <v>0</v>
          </cell>
          <cell r="W399">
            <v>0</v>
          </cell>
          <cell r="X399">
            <v>868.56</v>
          </cell>
          <cell r="Y399">
            <v>0</v>
          </cell>
          <cell r="Z399">
            <v>4061.07</v>
          </cell>
          <cell r="AA399">
            <v>109677.05</v>
          </cell>
          <cell r="AB399">
            <v>156262.14000000001</v>
          </cell>
          <cell r="AC399">
            <v>122381.6</v>
          </cell>
          <cell r="AD399">
            <v>0</v>
          </cell>
          <cell r="AE399">
            <v>0</v>
          </cell>
          <cell r="AF399">
            <v>0</v>
          </cell>
          <cell r="AG399">
            <v>0</v>
          </cell>
          <cell r="AH399">
            <v>0</v>
          </cell>
          <cell r="AI399">
            <v>0</v>
          </cell>
          <cell r="AJ399">
            <v>0</v>
          </cell>
          <cell r="AK399">
            <v>-0.01</v>
          </cell>
          <cell r="AL399">
            <v>0</v>
          </cell>
          <cell r="AM399">
            <v>0</v>
          </cell>
          <cell r="AN399">
            <v>0</v>
          </cell>
          <cell r="AO399">
            <v>0</v>
          </cell>
          <cell r="AQ399">
            <v>393250.41000000003</v>
          </cell>
          <cell r="AR399">
            <v>0</v>
          </cell>
          <cell r="AS399">
            <v>0</v>
          </cell>
          <cell r="AT399">
            <v>0</v>
          </cell>
          <cell r="AU399">
            <v>0</v>
          </cell>
          <cell r="AW399">
            <v>0</v>
          </cell>
          <cell r="AX399">
            <v>40049.22000000003</v>
          </cell>
        </row>
        <row r="400">
          <cell r="A400">
            <v>6300</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Q400">
            <v>0</v>
          </cell>
          <cell r="AR400">
            <v>0</v>
          </cell>
          <cell r="AS400">
            <v>0</v>
          </cell>
          <cell r="AT400">
            <v>0</v>
          </cell>
          <cell r="AU400">
            <v>0</v>
          </cell>
          <cell r="AW400">
            <v>0</v>
          </cell>
          <cell r="AX400">
            <v>0</v>
          </cell>
        </row>
        <row r="401">
          <cell r="A401">
            <v>6310</v>
          </cell>
          <cell r="B401">
            <v>0</v>
          </cell>
          <cell r="C401">
            <v>0</v>
          </cell>
          <cell r="D401">
            <v>0</v>
          </cell>
          <cell r="E401">
            <v>0</v>
          </cell>
          <cell r="F401">
            <v>0</v>
          </cell>
          <cell r="G401">
            <v>0</v>
          </cell>
          <cell r="H401">
            <v>0</v>
          </cell>
          <cell r="I401">
            <v>10327292.07</v>
          </cell>
          <cell r="J401">
            <v>0</v>
          </cell>
          <cell r="K401">
            <v>0</v>
          </cell>
          <cell r="L401">
            <v>0</v>
          </cell>
          <cell r="M401">
            <v>0</v>
          </cell>
          <cell r="N401">
            <v>0</v>
          </cell>
          <cell r="O401">
            <v>0</v>
          </cell>
          <cell r="P401">
            <v>0</v>
          </cell>
          <cell r="Q401">
            <v>0</v>
          </cell>
          <cell r="S401">
            <v>10327292.07</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Q401">
            <v>0</v>
          </cell>
          <cell r="AR401">
            <v>0</v>
          </cell>
          <cell r="AS401">
            <v>0</v>
          </cell>
          <cell r="AT401">
            <v>0</v>
          </cell>
          <cell r="AU401">
            <v>0</v>
          </cell>
          <cell r="AW401">
            <v>0</v>
          </cell>
          <cell r="AX401">
            <v>10327292.07</v>
          </cell>
        </row>
        <row r="402">
          <cell r="A402">
            <v>6320</v>
          </cell>
          <cell r="B402">
            <v>0</v>
          </cell>
          <cell r="C402">
            <v>0</v>
          </cell>
          <cell r="D402">
            <v>98687251.909999996</v>
          </cell>
          <cell r="E402">
            <v>79135201.810000002</v>
          </cell>
          <cell r="F402">
            <v>179339366.43000001</v>
          </cell>
          <cell r="G402">
            <v>174778225.81999999</v>
          </cell>
          <cell r="H402">
            <v>220710013.96000001</v>
          </cell>
          <cell r="I402">
            <v>0</v>
          </cell>
          <cell r="J402">
            <v>0</v>
          </cell>
          <cell r="K402">
            <v>451413911.89999998</v>
          </cell>
          <cell r="L402">
            <v>158577.4</v>
          </cell>
          <cell r="M402">
            <v>6182.75</v>
          </cell>
          <cell r="N402">
            <v>0</v>
          </cell>
          <cell r="O402">
            <v>0</v>
          </cell>
          <cell r="P402">
            <v>139951260.11000001</v>
          </cell>
          <cell r="Q402">
            <v>8725.09</v>
          </cell>
          <cell r="S402">
            <v>1344188717.1800001</v>
          </cell>
          <cell r="T402">
            <v>0</v>
          </cell>
          <cell r="U402">
            <v>0</v>
          </cell>
          <cell r="V402">
            <v>0</v>
          </cell>
          <cell r="W402">
            <v>0</v>
          </cell>
          <cell r="X402">
            <v>98808376.700000003</v>
          </cell>
          <cell r="Y402">
            <v>0</v>
          </cell>
          <cell r="Z402">
            <v>338742191.60000002</v>
          </cell>
          <cell r="AA402">
            <v>0</v>
          </cell>
          <cell r="AB402">
            <v>24255.88</v>
          </cell>
          <cell r="AC402">
            <v>1550577.8</v>
          </cell>
          <cell r="AD402">
            <v>0</v>
          </cell>
          <cell r="AE402">
            <v>44993374.359999999</v>
          </cell>
          <cell r="AF402">
            <v>0</v>
          </cell>
          <cell r="AG402">
            <v>43020421</v>
          </cell>
          <cell r="AH402">
            <v>0</v>
          </cell>
          <cell r="AI402">
            <v>174905646.56</v>
          </cell>
          <cell r="AJ402">
            <v>0</v>
          </cell>
          <cell r="AK402">
            <v>0</v>
          </cell>
          <cell r="AL402">
            <v>0</v>
          </cell>
          <cell r="AM402">
            <v>0</v>
          </cell>
          <cell r="AN402">
            <v>0</v>
          </cell>
          <cell r="AO402">
            <v>0</v>
          </cell>
          <cell r="AQ402">
            <v>702044843.9000001</v>
          </cell>
          <cell r="AR402">
            <v>0</v>
          </cell>
          <cell r="AS402">
            <v>0</v>
          </cell>
          <cell r="AT402">
            <v>0</v>
          </cell>
          <cell r="AU402">
            <v>0</v>
          </cell>
          <cell r="AW402">
            <v>0</v>
          </cell>
          <cell r="AX402">
            <v>2046233561.0800002</v>
          </cell>
        </row>
        <row r="403">
          <cell r="A403">
            <v>6330</v>
          </cell>
          <cell r="B403">
            <v>0</v>
          </cell>
          <cell r="C403">
            <v>0</v>
          </cell>
          <cell r="D403">
            <v>476293.4</v>
          </cell>
          <cell r="E403">
            <v>177638.43</v>
          </cell>
          <cell r="F403">
            <v>404320.86</v>
          </cell>
          <cell r="G403">
            <v>1862360.29</v>
          </cell>
          <cell r="H403">
            <v>3381.45</v>
          </cell>
          <cell r="I403">
            <v>6154.64</v>
          </cell>
          <cell r="J403">
            <v>0</v>
          </cell>
          <cell r="K403">
            <v>427962.33</v>
          </cell>
          <cell r="L403">
            <v>68006.73</v>
          </cell>
          <cell r="M403">
            <v>44250</v>
          </cell>
          <cell r="N403">
            <v>14500</v>
          </cell>
          <cell r="O403">
            <v>0</v>
          </cell>
          <cell r="P403">
            <v>47559.26</v>
          </cell>
          <cell r="Q403">
            <v>55962.63</v>
          </cell>
          <cell r="S403">
            <v>3588390.02</v>
          </cell>
          <cell r="T403">
            <v>0</v>
          </cell>
          <cell r="U403">
            <v>0</v>
          </cell>
          <cell r="V403">
            <v>0</v>
          </cell>
          <cell r="W403">
            <v>0</v>
          </cell>
          <cell r="X403">
            <v>324895</v>
          </cell>
          <cell r="Y403">
            <v>0</v>
          </cell>
          <cell r="Z403">
            <v>558474.78</v>
          </cell>
          <cell r="AA403">
            <v>1104605.98</v>
          </cell>
          <cell r="AB403">
            <v>10160.879999999999</v>
          </cell>
          <cell r="AC403">
            <v>1399100.7</v>
          </cell>
          <cell r="AD403">
            <v>0</v>
          </cell>
          <cell r="AE403">
            <v>102438.18</v>
          </cell>
          <cell r="AF403">
            <v>0</v>
          </cell>
          <cell r="AG403">
            <v>197417.85</v>
          </cell>
          <cell r="AH403">
            <v>0</v>
          </cell>
          <cell r="AI403">
            <v>2217875.25</v>
          </cell>
          <cell r="AJ403">
            <v>557247.21</v>
          </cell>
          <cell r="AK403">
            <v>192409</v>
          </cell>
          <cell r="AL403">
            <v>0</v>
          </cell>
          <cell r="AM403">
            <v>0</v>
          </cell>
          <cell r="AN403">
            <v>0</v>
          </cell>
          <cell r="AO403">
            <v>0</v>
          </cell>
          <cell r="AQ403">
            <v>6664624.8300000001</v>
          </cell>
          <cell r="AR403">
            <v>0</v>
          </cell>
          <cell r="AS403">
            <v>0</v>
          </cell>
          <cell r="AT403">
            <v>0</v>
          </cell>
          <cell r="AU403">
            <v>0</v>
          </cell>
          <cell r="AW403">
            <v>0</v>
          </cell>
          <cell r="AX403">
            <v>10253014.85</v>
          </cell>
        </row>
        <row r="404">
          <cell r="A404">
            <v>6340</v>
          </cell>
          <cell r="B404">
            <v>0</v>
          </cell>
          <cell r="C404">
            <v>0</v>
          </cell>
          <cell r="D404">
            <v>9978479.5</v>
          </cell>
          <cell r="E404">
            <v>3109153.74</v>
          </cell>
          <cell r="F404">
            <v>3948412.74</v>
          </cell>
          <cell r="G404">
            <v>786936.15</v>
          </cell>
          <cell r="H404">
            <v>2464498.35</v>
          </cell>
          <cell r="I404">
            <v>76</v>
          </cell>
          <cell r="J404">
            <v>0</v>
          </cell>
          <cell r="K404">
            <v>2181665.0099999998</v>
          </cell>
          <cell r="L404">
            <v>2696804.73</v>
          </cell>
          <cell r="M404">
            <v>0</v>
          </cell>
          <cell r="N404">
            <v>118824.2</v>
          </cell>
          <cell r="O404">
            <v>0</v>
          </cell>
          <cell r="P404">
            <v>529954.07999999996</v>
          </cell>
          <cell r="Q404">
            <v>157013.76000000001</v>
          </cell>
          <cell r="S404">
            <v>25971818.260000002</v>
          </cell>
          <cell r="T404">
            <v>0</v>
          </cell>
          <cell r="U404">
            <v>0</v>
          </cell>
          <cell r="V404">
            <v>0</v>
          </cell>
          <cell r="W404">
            <v>0</v>
          </cell>
          <cell r="X404">
            <v>5806698.3499999996</v>
          </cell>
          <cell r="Y404">
            <v>0</v>
          </cell>
          <cell r="Z404">
            <v>0</v>
          </cell>
          <cell r="AA404">
            <v>47268</v>
          </cell>
          <cell r="AB404">
            <v>0</v>
          </cell>
          <cell r="AC404">
            <v>30000</v>
          </cell>
          <cell r="AD404">
            <v>0</v>
          </cell>
          <cell r="AE404">
            <v>3213072.46</v>
          </cell>
          <cell r="AF404">
            <v>0</v>
          </cell>
          <cell r="AG404">
            <v>97414.92</v>
          </cell>
          <cell r="AH404">
            <v>0</v>
          </cell>
          <cell r="AI404">
            <v>3256575.45</v>
          </cell>
          <cell r="AJ404">
            <v>2988885.98</v>
          </cell>
          <cell r="AK404">
            <v>35379.199999999997</v>
          </cell>
          <cell r="AL404">
            <v>0</v>
          </cell>
          <cell r="AM404">
            <v>0</v>
          </cell>
          <cell r="AN404">
            <v>0</v>
          </cell>
          <cell r="AO404">
            <v>0</v>
          </cell>
          <cell r="AQ404">
            <v>15475294.359999999</v>
          </cell>
          <cell r="AR404">
            <v>0</v>
          </cell>
          <cell r="AS404">
            <v>0</v>
          </cell>
          <cell r="AT404">
            <v>0</v>
          </cell>
          <cell r="AU404">
            <v>0</v>
          </cell>
          <cell r="AW404">
            <v>0</v>
          </cell>
          <cell r="AX404">
            <v>41447112.620000005</v>
          </cell>
        </row>
        <row r="405">
          <cell r="A405">
            <v>6341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Q405">
            <v>0</v>
          </cell>
          <cell r="AR405">
            <v>0</v>
          </cell>
          <cell r="AS405">
            <v>0</v>
          </cell>
          <cell r="AT405">
            <v>0</v>
          </cell>
          <cell r="AU405">
            <v>0</v>
          </cell>
          <cell r="AW405">
            <v>0</v>
          </cell>
          <cell r="AX405">
            <v>0</v>
          </cell>
        </row>
        <row r="406">
          <cell r="A406">
            <v>6342</v>
          </cell>
          <cell r="B406">
            <v>0</v>
          </cell>
          <cell r="C406">
            <v>0</v>
          </cell>
          <cell r="D406">
            <v>-6910385.8700000001</v>
          </cell>
          <cell r="E406">
            <v>8070311.6699999999</v>
          </cell>
          <cell r="F406">
            <v>32763226.460000001</v>
          </cell>
          <cell r="G406">
            <v>-14848590.939999999</v>
          </cell>
          <cell r="H406">
            <v>19711097.800000001</v>
          </cell>
          <cell r="I406">
            <v>5677189.3099999996</v>
          </cell>
          <cell r="J406">
            <v>0</v>
          </cell>
          <cell r="K406">
            <v>25465017.32</v>
          </cell>
          <cell r="L406">
            <v>0</v>
          </cell>
          <cell r="M406">
            <v>0</v>
          </cell>
          <cell r="N406">
            <v>0</v>
          </cell>
          <cell r="O406">
            <v>0</v>
          </cell>
          <cell r="P406">
            <v>-11569954.59</v>
          </cell>
          <cell r="Q406">
            <v>0</v>
          </cell>
          <cell r="S406">
            <v>58357911.159999996</v>
          </cell>
          <cell r="T406">
            <v>0</v>
          </cell>
          <cell r="U406">
            <v>0</v>
          </cell>
          <cell r="V406">
            <v>0</v>
          </cell>
          <cell r="W406">
            <v>0</v>
          </cell>
          <cell r="X406">
            <v>10762936.470000001</v>
          </cell>
          <cell r="Y406">
            <v>0</v>
          </cell>
          <cell r="Z406">
            <v>-25481478.16</v>
          </cell>
          <cell r="AA406">
            <v>0</v>
          </cell>
          <cell r="AB406">
            <v>0</v>
          </cell>
          <cell r="AC406">
            <v>0</v>
          </cell>
          <cell r="AD406">
            <v>0</v>
          </cell>
          <cell r="AE406">
            <v>7234749.5</v>
          </cell>
          <cell r="AF406">
            <v>0</v>
          </cell>
          <cell r="AG406">
            <v>1551363.35</v>
          </cell>
          <cell r="AH406">
            <v>0</v>
          </cell>
          <cell r="AI406">
            <v>-6464975.7199999997</v>
          </cell>
          <cell r="AJ406">
            <v>0</v>
          </cell>
          <cell r="AK406">
            <v>0</v>
          </cell>
          <cell r="AL406">
            <v>0</v>
          </cell>
          <cell r="AM406">
            <v>0</v>
          </cell>
          <cell r="AN406">
            <v>0</v>
          </cell>
          <cell r="AO406">
            <v>0</v>
          </cell>
          <cell r="AQ406">
            <v>-12397404.559999999</v>
          </cell>
          <cell r="AR406">
            <v>0</v>
          </cell>
          <cell r="AS406">
            <v>0</v>
          </cell>
          <cell r="AT406">
            <v>0</v>
          </cell>
          <cell r="AU406">
            <v>0</v>
          </cell>
          <cell r="AW406">
            <v>0</v>
          </cell>
          <cell r="AX406">
            <v>45960506.599999994</v>
          </cell>
        </row>
        <row r="407">
          <cell r="A407">
            <v>6350</v>
          </cell>
          <cell r="B407">
            <v>0</v>
          </cell>
          <cell r="C407">
            <v>0</v>
          </cell>
          <cell r="D407">
            <v>0</v>
          </cell>
          <cell r="E407">
            <v>0</v>
          </cell>
          <cell r="F407">
            <v>0</v>
          </cell>
          <cell r="G407">
            <v>54427.27</v>
          </cell>
          <cell r="H407">
            <v>0</v>
          </cell>
          <cell r="I407">
            <v>0</v>
          </cell>
          <cell r="J407">
            <v>0</v>
          </cell>
          <cell r="K407">
            <v>0</v>
          </cell>
          <cell r="L407">
            <v>0</v>
          </cell>
          <cell r="M407">
            <v>0</v>
          </cell>
          <cell r="N407">
            <v>0</v>
          </cell>
          <cell r="O407">
            <v>0</v>
          </cell>
          <cell r="P407">
            <v>0</v>
          </cell>
          <cell r="Q407">
            <v>0</v>
          </cell>
          <cell r="S407">
            <v>54427.27</v>
          </cell>
          <cell r="T407">
            <v>0</v>
          </cell>
          <cell r="U407">
            <v>0</v>
          </cell>
          <cell r="V407">
            <v>0</v>
          </cell>
          <cell r="W407">
            <v>0</v>
          </cell>
          <cell r="X407">
            <v>1346038.14</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Q407">
            <v>1346038.14</v>
          </cell>
          <cell r="AR407">
            <v>0</v>
          </cell>
          <cell r="AS407">
            <v>0</v>
          </cell>
          <cell r="AT407">
            <v>0</v>
          </cell>
          <cell r="AU407">
            <v>0</v>
          </cell>
          <cell r="AW407">
            <v>0</v>
          </cell>
          <cell r="AX407">
            <v>1400465.41</v>
          </cell>
        </row>
        <row r="408">
          <cell r="A408">
            <v>6360</v>
          </cell>
          <cell r="B408">
            <v>0</v>
          </cell>
          <cell r="C408">
            <v>0</v>
          </cell>
          <cell r="D408">
            <v>1133563.78</v>
          </cell>
          <cell r="E408">
            <v>79203.89</v>
          </cell>
          <cell r="F408">
            <v>0</v>
          </cell>
          <cell r="G408">
            <v>0</v>
          </cell>
          <cell r="H408">
            <v>0</v>
          </cell>
          <cell r="I408">
            <v>0</v>
          </cell>
          <cell r="J408">
            <v>0</v>
          </cell>
          <cell r="K408">
            <v>502813.36</v>
          </cell>
          <cell r="L408">
            <v>2656692.88</v>
          </cell>
          <cell r="M408">
            <v>0</v>
          </cell>
          <cell r="N408">
            <v>0</v>
          </cell>
          <cell r="O408">
            <v>0</v>
          </cell>
          <cell r="P408">
            <v>0</v>
          </cell>
          <cell r="Q408">
            <v>0</v>
          </cell>
          <cell r="S408">
            <v>4372273.91</v>
          </cell>
          <cell r="T408">
            <v>0</v>
          </cell>
          <cell r="U408">
            <v>0</v>
          </cell>
          <cell r="V408">
            <v>0</v>
          </cell>
          <cell r="W408">
            <v>0</v>
          </cell>
          <cell r="X408">
            <v>527256.84</v>
          </cell>
          <cell r="Y408">
            <v>0</v>
          </cell>
          <cell r="Z408">
            <v>0</v>
          </cell>
          <cell r="AA408">
            <v>90000</v>
          </cell>
          <cell r="AB408">
            <v>0</v>
          </cell>
          <cell r="AC408">
            <v>110000</v>
          </cell>
          <cell r="AD408">
            <v>0</v>
          </cell>
          <cell r="AE408">
            <v>0</v>
          </cell>
          <cell r="AF408">
            <v>0</v>
          </cell>
          <cell r="AG408">
            <v>0</v>
          </cell>
          <cell r="AH408">
            <v>0</v>
          </cell>
          <cell r="AI408">
            <v>82500</v>
          </cell>
          <cell r="AJ408">
            <v>0</v>
          </cell>
          <cell r="AK408">
            <v>0</v>
          </cell>
          <cell r="AL408">
            <v>0</v>
          </cell>
          <cell r="AM408">
            <v>0</v>
          </cell>
          <cell r="AN408">
            <v>0</v>
          </cell>
          <cell r="AO408">
            <v>0</v>
          </cell>
          <cell r="AQ408">
            <v>809756.84</v>
          </cell>
          <cell r="AR408">
            <v>0</v>
          </cell>
          <cell r="AS408">
            <v>0</v>
          </cell>
          <cell r="AT408">
            <v>0</v>
          </cell>
          <cell r="AU408">
            <v>0</v>
          </cell>
          <cell r="AW408">
            <v>0</v>
          </cell>
          <cell r="AX408">
            <v>5182030.75</v>
          </cell>
        </row>
        <row r="409">
          <cell r="A409">
            <v>6400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Q409">
            <v>0</v>
          </cell>
          <cell r="AR409">
            <v>0</v>
          </cell>
          <cell r="AS409">
            <v>0</v>
          </cell>
          <cell r="AT409">
            <v>0</v>
          </cell>
          <cell r="AU409">
            <v>0</v>
          </cell>
          <cell r="AW409">
            <v>0</v>
          </cell>
          <cell r="AX409">
            <v>0</v>
          </cell>
        </row>
        <row r="410">
          <cell r="A410">
            <v>6401</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Q410">
            <v>0</v>
          </cell>
          <cell r="AR410">
            <v>0</v>
          </cell>
          <cell r="AS410">
            <v>0</v>
          </cell>
          <cell r="AT410">
            <v>0</v>
          </cell>
          <cell r="AU410">
            <v>0</v>
          </cell>
          <cell r="AW410">
            <v>0</v>
          </cell>
          <cell r="AX410">
            <v>0</v>
          </cell>
        </row>
        <row r="411">
          <cell r="A411">
            <v>6402</v>
          </cell>
          <cell r="B411">
            <v>0</v>
          </cell>
          <cell r="C411">
            <v>0</v>
          </cell>
          <cell r="D411">
            <v>29516358.75</v>
          </cell>
          <cell r="E411">
            <v>118353</v>
          </cell>
          <cell r="F411">
            <v>753018.79</v>
          </cell>
          <cell r="G411">
            <v>5332242.76</v>
          </cell>
          <cell r="H411">
            <v>11167636.99</v>
          </cell>
          <cell r="I411">
            <v>105999174.76000001</v>
          </cell>
          <cell r="J411">
            <v>0</v>
          </cell>
          <cell r="K411">
            <v>1836313.48</v>
          </cell>
          <cell r="L411">
            <v>43463</v>
          </cell>
          <cell r="M411">
            <v>0</v>
          </cell>
          <cell r="N411">
            <v>0</v>
          </cell>
          <cell r="O411">
            <v>0</v>
          </cell>
          <cell r="P411">
            <v>53278.68</v>
          </cell>
          <cell r="Q411">
            <v>228756.3</v>
          </cell>
          <cell r="S411">
            <v>155048596.51000002</v>
          </cell>
          <cell r="T411">
            <v>0</v>
          </cell>
          <cell r="U411">
            <v>0</v>
          </cell>
          <cell r="V411">
            <v>0</v>
          </cell>
          <cell r="W411">
            <v>0</v>
          </cell>
          <cell r="X411">
            <v>462.5</v>
          </cell>
          <cell r="Y411">
            <v>0</v>
          </cell>
          <cell r="Z411">
            <v>0</v>
          </cell>
          <cell r="AA411">
            <v>0</v>
          </cell>
          <cell r="AB411">
            <v>0</v>
          </cell>
          <cell r="AC411">
            <v>0</v>
          </cell>
          <cell r="AD411">
            <v>0</v>
          </cell>
          <cell r="AE411">
            <v>0</v>
          </cell>
          <cell r="AF411">
            <v>0</v>
          </cell>
          <cell r="AG411">
            <v>0</v>
          </cell>
          <cell r="AH411">
            <v>0</v>
          </cell>
          <cell r="AI411">
            <v>5293436.4400000004</v>
          </cell>
          <cell r="AJ411">
            <v>1415442.08</v>
          </cell>
          <cell r="AK411">
            <v>376.8</v>
          </cell>
          <cell r="AL411">
            <v>0</v>
          </cell>
          <cell r="AM411">
            <v>0</v>
          </cell>
          <cell r="AN411">
            <v>0</v>
          </cell>
          <cell r="AO411">
            <v>0</v>
          </cell>
          <cell r="AQ411">
            <v>6709717.8200000003</v>
          </cell>
          <cell r="AR411">
            <v>0</v>
          </cell>
          <cell r="AS411">
            <v>0</v>
          </cell>
          <cell r="AT411">
            <v>0</v>
          </cell>
          <cell r="AU411">
            <v>0</v>
          </cell>
          <cell r="AW411">
            <v>0</v>
          </cell>
          <cell r="AX411">
            <v>161758314.33000001</v>
          </cell>
        </row>
        <row r="412">
          <cell r="A412">
            <v>6403</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Q412">
            <v>0</v>
          </cell>
          <cell r="AR412">
            <v>0</v>
          </cell>
          <cell r="AS412">
            <v>0</v>
          </cell>
          <cell r="AT412">
            <v>0</v>
          </cell>
          <cell r="AU412">
            <v>0</v>
          </cell>
          <cell r="AW412">
            <v>0</v>
          </cell>
          <cell r="AX412">
            <v>0</v>
          </cell>
        </row>
        <row r="413">
          <cell r="A413">
            <v>6404</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Q413">
            <v>0</v>
          </cell>
          <cell r="AR413">
            <v>0</v>
          </cell>
          <cell r="AS413">
            <v>0</v>
          </cell>
          <cell r="AT413">
            <v>0</v>
          </cell>
          <cell r="AU413">
            <v>0</v>
          </cell>
          <cell r="AW413">
            <v>0</v>
          </cell>
          <cell r="AX413">
            <v>0</v>
          </cell>
        </row>
        <row r="414">
          <cell r="A414">
            <v>6500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Q414">
            <v>0</v>
          </cell>
          <cell r="AR414">
            <v>0</v>
          </cell>
          <cell r="AS414">
            <v>0</v>
          </cell>
          <cell r="AT414">
            <v>0</v>
          </cell>
          <cell r="AU414">
            <v>0</v>
          </cell>
          <cell r="AW414">
            <v>0</v>
          </cell>
          <cell r="AX414">
            <v>0</v>
          </cell>
        </row>
        <row r="415">
          <cell r="A415">
            <v>6510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40000</v>
          </cell>
          <cell r="Q415">
            <v>0</v>
          </cell>
          <cell r="S415">
            <v>40000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Q415">
            <v>0</v>
          </cell>
          <cell r="AR415">
            <v>0</v>
          </cell>
          <cell r="AS415">
            <v>0</v>
          </cell>
          <cell r="AT415">
            <v>0</v>
          </cell>
          <cell r="AU415">
            <v>0</v>
          </cell>
          <cell r="AW415">
            <v>0</v>
          </cell>
          <cell r="AX415">
            <v>40000</v>
          </cell>
        </row>
        <row r="416">
          <cell r="A416">
            <v>6511</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-14153.75</v>
          </cell>
          <cell r="Q416">
            <v>0</v>
          </cell>
          <cell r="S416">
            <v>-14153.75</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Q416">
            <v>0</v>
          </cell>
          <cell r="AR416">
            <v>0</v>
          </cell>
          <cell r="AS416">
            <v>0</v>
          </cell>
          <cell r="AT416">
            <v>0</v>
          </cell>
          <cell r="AU416">
            <v>0</v>
          </cell>
          <cell r="AW416">
            <v>0</v>
          </cell>
          <cell r="AX416">
            <v>-14153.75</v>
          </cell>
        </row>
        <row r="417">
          <cell r="A417">
            <v>6520</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Q417">
            <v>0</v>
          </cell>
          <cell r="AR417">
            <v>0</v>
          </cell>
          <cell r="AS417">
            <v>0</v>
          </cell>
          <cell r="AT417">
            <v>0</v>
          </cell>
          <cell r="AU417">
            <v>0</v>
          </cell>
          <cell r="AW417">
            <v>0</v>
          </cell>
          <cell r="AX417">
            <v>0</v>
          </cell>
        </row>
        <row r="418">
          <cell r="A418">
            <v>6521</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Q418">
            <v>0</v>
          </cell>
          <cell r="AR418">
            <v>0</v>
          </cell>
          <cell r="AS418">
            <v>0</v>
          </cell>
          <cell r="AT418">
            <v>0</v>
          </cell>
          <cell r="AU418">
            <v>0</v>
          </cell>
          <cell r="AW418">
            <v>0</v>
          </cell>
          <cell r="AX418">
            <v>0</v>
          </cell>
        </row>
        <row r="419">
          <cell r="A419">
            <v>6530</v>
          </cell>
          <cell r="B419">
            <v>0</v>
          </cell>
          <cell r="C419">
            <v>0</v>
          </cell>
          <cell r="D419">
            <v>30169.8</v>
          </cell>
          <cell r="E419">
            <v>83449.42</v>
          </cell>
          <cell r="F419">
            <v>0</v>
          </cell>
          <cell r="G419">
            <v>0</v>
          </cell>
          <cell r="H419">
            <v>170762.93</v>
          </cell>
          <cell r="I419">
            <v>0</v>
          </cell>
          <cell r="J419">
            <v>0</v>
          </cell>
          <cell r="K419">
            <v>0</v>
          </cell>
          <cell r="L419">
            <v>0</v>
          </cell>
          <cell r="M419">
            <v>0</v>
          </cell>
          <cell r="N419">
            <v>0</v>
          </cell>
          <cell r="O419">
            <v>0</v>
          </cell>
          <cell r="P419">
            <v>304138.25</v>
          </cell>
          <cell r="Q419">
            <v>0</v>
          </cell>
          <cell r="S419">
            <v>588520.4</v>
          </cell>
          <cell r="T419">
            <v>0</v>
          </cell>
          <cell r="U419">
            <v>0</v>
          </cell>
          <cell r="V419">
            <v>0</v>
          </cell>
          <cell r="W419">
            <v>0</v>
          </cell>
          <cell r="X419">
            <v>226144.64000000001</v>
          </cell>
          <cell r="Y419">
            <v>0</v>
          </cell>
          <cell r="Z419">
            <v>0</v>
          </cell>
          <cell r="AA419">
            <v>0</v>
          </cell>
          <cell r="AB419">
            <v>0</v>
          </cell>
          <cell r="AC419">
            <v>31666.67</v>
          </cell>
          <cell r="AD419">
            <v>0</v>
          </cell>
          <cell r="AE419">
            <v>10133.39</v>
          </cell>
          <cell r="AF419">
            <v>0</v>
          </cell>
          <cell r="AG419">
            <v>0</v>
          </cell>
          <cell r="AH419">
            <v>0</v>
          </cell>
          <cell r="AI419">
            <v>21717.22</v>
          </cell>
          <cell r="AJ419">
            <v>0</v>
          </cell>
          <cell r="AK419">
            <v>0</v>
          </cell>
          <cell r="AL419">
            <v>0</v>
          </cell>
          <cell r="AM419">
            <v>0</v>
          </cell>
          <cell r="AN419">
            <v>0</v>
          </cell>
          <cell r="AO419">
            <v>0</v>
          </cell>
          <cell r="AQ419">
            <v>289661.92000000004</v>
          </cell>
          <cell r="AR419">
            <v>0</v>
          </cell>
          <cell r="AS419">
            <v>0</v>
          </cell>
          <cell r="AT419">
            <v>0</v>
          </cell>
          <cell r="AU419">
            <v>0</v>
          </cell>
          <cell r="AW419">
            <v>0</v>
          </cell>
          <cell r="AX419">
            <v>878182.32000000007</v>
          </cell>
        </row>
        <row r="420">
          <cell r="A420">
            <v>6531</v>
          </cell>
          <cell r="B420">
            <v>0</v>
          </cell>
          <cell r="C420">
            <v>0</v>
          </cell>
          <cell r="D420">
            <v>-1731.66</v>
          </cell>
          <cell r="E420">
            <v>-12524.92</v>
          </cell>
          <cell r="F420">
            <v>0</v>
          </cell>
          <cell r="G420">
            <v>0</v>
          </cell>
          <cell r="H420">
            <v>-11046.25</v>
          </cell>
          <cell r="I420">
            <v>0</v>
          </cell>
          <cell r="J420">
            <v>0</v>
          </cell>
          <cell r="K420">
            <v>0</v>
          </cell>
          <cell r="L420">
            <v>0</v>
          </cell>
          <cell r="M420">
            <v>0</v>
          </cell>
          <cell r="N420">
            <v>0</v>
          </cell>
          <cell r="O420">
            <v>0</v>
          </cell>
          <cell r="P420">
            <v>-96122.74</v>
          </cell>
          <cell r="Q420">
            <v>0</v>
          </cell>
          <cell r="S420">
            <v>-121425.57</v>
          </cell>
          <cell r="T420">
            <v>0</v>
          </cell>
          <cell r="U420">
            <v>0</v>
          </cell>
          <cell r="V420">
            <v>0</v>
          </cell>
          <cell r="W420">
            <v>0</v>
          </cell>
          <cell r="X420">
            <v>-1916.44</v>
          </cell>
          <cell r="Y420">
            <v>0</v>
          </cell>
          <cell r="Z420">
            <v>0</v>
          </cell>
          <cell r="AA420">
            <v>0</v>
          </cell>
          <cell r="AB420">
            <v>0</v>
          </cell>
          <cell r="AC420">
            <v>-2458.9299999999998</v>
          </cell>
          <cell r="AD420">
            <v>0</v>
          </cell>
          <cell r="AE420">
            <v>-978.68</v>
          </cell>
          <cell r="AF420">
            <v>0</v>
          </cell>
          <cell r="AG420">
            <v>0</v>
          </cell>
          <cell r="AH420">
            <v>0</v>
          </cell>
          <cell r="AI420">
            <v>-2025.39</v>
          </cell>
          <cell r="AJ420">
            <v>0</v>
          </cell>
          <cell r="AK420">
            <v>0</v>
          </cell>
          <cell r="AL420">
            <v>0</v>
          </cell>
          <cell r="AM420">
            <v>0</v>
          </cell>
          <cell r="AN420">
            <v>0</v>
          </cell>
          <cell r="AO420">
            <v>0</v>
          </cell>
          <cell r="AQ420">
            <v>-7379.4400000000005</v>
          </cell>
          <cell r="AR420">
            <v>0</v>
          </cell>
          <cell r="AS420">
            <v>0</v>
          </cell>
          <cell r="AT420">
            <v>0</v>
          </cell>
          <cell r="AU420">
            <v>0</v>
          </cell>
          <cell r="AW420">
            <v>0</v>
          </cell>
          <cell r="AX420">
            <v>-128805.01000000001</v>
          </cell>
        </row>
        <row r="421">
          <cell r="A421">
            <v>6540</v>
          </cell>
          <cell r="B421">
            <v>0</v>
          </cell>
          <cell r="C421">
            <v>0</v>
          </cell>
          <cell r="D421">
            <v>0</v>
          </cell>
          <cell r="E421">
            <v>0</v>
          </cell>
          <cell r="F421">
            <v>0</v>
          </cell>
          <cell r="G421">
            <v>0</v>
          </cell>
          <cell r="H421">
            <v>0</v>
          </cell>
          <cell r="I421">
            <v>0</v>
          </cell>
          <cell r="J421">
            <v>0</v>
          </cell>
          <cell r="K421">
            <v>363430.26</v>
          </cell>
          <cell r="L421">
            <v>0</v>
          </cell>
          <cell r="M421">
            <v>0</v>
          </cell>
          <cell r="N421">
            <v>0</v>
          </cell>
          <cell r="O421">
            <v>0</v>
          </cell>
          <cell r="P421">
            <v>65187.34</v>
          </cell>
          <cell r="Q421">
            <v>0</v>
          </cell>
          <cell r="S421">
            <v>428617.6</v>
          </cell>
          <cell r="T421">
            <v>0</v>
          </cell>
          <cell r="U421">
            <v>0</v>
          </cell>
          <cell r="V421">
            <v>0</v>
          </cell>
          <cell r="W421">
            <v>0</v>
          </cell>
          <cell r="X421">
            <v>654476.47</v>
          </cell>
          <cell r="Y421">
            <v>0</v>
          </cell>
          <cell r="Z421">
            <v>0</v>
          </cell>
          <cell r="AA421">
            <v>0</v>
          </cell>
          <cell r="AB421">
            <v>0</v>
          </cell>
          <cell r="AC421">
            <v>0</v>
          </cell>
          <cell r="AD421">
            <v>0</v>
          </cell>
          <cell r="AE421">
            <v>0</v>
          </cell>
          <cell r="AF421">
            <v>0</v>
          </cell>
          <cell r="AG421">
            <v>0</v>
          </cell>
          <cell r="AH421">
            <v>0</v>
          </cell>
          <cell r="AI421">
            <v>0</v>
          </cell>
          <cell r="AJ421">
            <v>0.01</v>
          </cell>
          <cell r="AK421">
            <v>0</v>
          </cell>
          <cell r="AL421">
            <v>0</v>
          </cell>
          <cell r="AM421">
            <v>0</v>
          </cell>
          <cell r="AN421">
            <v>0</v>
          </cell>
          <cell r="AO421">
            <v>0</v>
          </cell>
          <cell r="AQ421">
            <v>654476.48</v>
          </cell>
          <cell r="AR421">
            <v>0</v>
          </cell>
          <cell r="AS421">
            <v>0</v>
          </cell>
          <cell r="AT421">
            <v>0</v>
          </cell>
          <cell r="AU421">
            <v>0</v>
          </cell>
          <cell r="AW421">
            <v>0</v>
          </cell>
          <cell r="AX421">
            <v>1083094.08</v>
          </cell>
        </row>
        <row r="422">
          <cell r="A422">
            <v>6541</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-33217.5</v>
          </cell>
          <cell r="Q422">
            <v>0</v>
          </cell>
          <cell r="S422">
            <v>-33217.5</v>
          </cell>
          <cell r="T422">
            <v>0</v>
          </cell>
          <cell r="U422">
            <v>0</v>
          </cell>
          <cell r="V422">
            <v>0</v>
          </cell>
          <cell r="W422">
            <v>0</v>
          </cell>
          <cell r="X422">
            <v>-0.01</v>
          </cell>
          <cell r="Y422">
            <v>0</v>
          </cell>
          <cell r="Z422">
            <v>0</v>
          </cell>
          <cell r="AA422">
            <v>0</v>
          </cell>
          <cell r="AB422">
            <v>0</v>
          </cell>
          <cell r="AC422">
            <v>0</v>
          </cell>
          <cell r="AD422">
            <v>0</v>
          </cell>
          <cell r="AE422">
            <v>0</v>
          </cell>
          <cell r="AF422">
            <v>0</v>
          </cell>
          <cell r="AG422">
            <v>0</v>
          </cell>
          <cell r="AH422">
            <v>0</v>
          </cell>
          <cell r="AI422">
            <v>0</v>
          </cell>
          <cell r="AJ422">
            <v>-0.01</v>
          </cell>
          <cell r="AK422">
            <v>-7.0000000000000007E-2</v>
          </cell>
          <cell r="AL422">
            <v>0</v>
          </cell>
          <cell r="AM422">
            <v>0</v>
          </cell>
          <cell r="AN422">
            <v>0</v>
          </cell>
          <cell r="AO422">
            <v>0</v>
          </cell>
          <cell r="AQ422">
            <v>-9.0000000000000011E-2</v>
          </cell>
          <cell r="AR422">
            <v>0</v>
          </cell>
          <cell r="AS422">
            <v>0</v>
          </cell>
          <cell r="AT422">
            <v>0</v>
          </cell>
          <cell r="AU422">
            <v>0</v>
          </cell>
          <cell r="AW422">
            <v>0</v>
          </cell>
          <cell r="AX422">
            <v>-33217.589999999997</v>
          </cell>
        </row>
        <row r="423">
          <cell r="A423">
            <v>6600</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Q423">
            <v>0</v>
          </cell>
          <cell r="AR423">
            <v>0</v>
          </cell>
          <cell r="AS423">
            <v>0</v>
          </cell>
          <cell r="AT423">
            <v>0</v>
          </cell>
          <cell r="AU423">
            <v>0</v>
          </cell>
          <cell r="AW423">
            <v>0</v>
          </cell>
          <cell r="AX423">
            <v>0</v>
          </cell>
        </row>
        <row r="424">
          <cell r="A424">
            <v>6601</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S424">
            <v>0</v>
          </cell>
          <cell r="T424">
            <v>0</v>
          </cell>
          <cell r="U424">
            <v>-569683207.72000003</v>
          </cell>
          <cell r="V424">
            <v>569683207.72000003</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Q424">
            <v>0</v>
          </cell>
          <cell r="AR424">
            <v>0</v>
          </cell>
          <cell r="AS424">
            <v>0</v>
          </cell>
          <cell r="AT424">
            <v>0</v>
          </cell>
          <cell r="AU424">
            <v>0</v>
          </cell>
          <cell r="AW424">
            <v>0</v>
          </cell>
          <cell r="AX424">
            <v>0</v>
          </cell>
        </row>
        <row r="425">
          <cell r="A425">
            <v>6602</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Q425">
            <v>0</v>
          </cell>
          <cell r="AR425">
            <v>0</v>
          </cell>
          <cell r="AS425">
            <v>0</v>
          </cell>
          <cell r="AT425">
            <v>0</v>
          </cell>
          <cell r="AU425">
            <v>0</v>
          </cell>
          <cell r="AW425">
            <v>0</v>
          </cell>
          <cell r="AX425">
            <v>0</v>
          </cell>
        </row>
        <row r="426">
          <cell r="A426">
            <v>6603</v>
          </cell>
          <cell r="B426">
            <v>480804515.06</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S426">
            <v>480804515.06</v>
          </cell>
          <cell r="T426">
            <v>0</v>
          </cell>
          <cell r="U426">
            <v>0</v>
          </cell>
          <cell r="V426">
            <v>37622072.270000003</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Q426">
            <v>37622072.270000003</v>
          </cell>
          <cell r="AR426">
            <v>0</v>
          </cell>
          <cell r="AS426">
            <v>4641.97</v>
          </cell>
          <cell r="AT426">
            <v>4641.97</v>
          </cell>
          <cell r="AU426">
            <v>-480650902.38</v>
          </cell>
          <cell r="AW426">
            <v>-480650902.38</v>
          </cell>
          <cell r="AX426">
            <v>37780326.919999987</v>
          </cell>
        </row>
        <row r="427">
          <cell r="A427">
            <v>6604</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S427">
            <v>0</v>
          </cell>
          <cell r="T427">
            <v>0</v>
          </cell>
          <cell r="U427">
            <v>0</v>
          </cell>
          <cell r="V427">
            <v>0</v>
          </cell>
          <cell r="W427">
            <v>0</v>
          </cell>
          <cell r="X427">
            <v>0</v>
          </cell>
          <cell r="Y427">
            <v>0</v>
          </cell>
          <cell r="Z427">
            <v>0</v>
          </cell>
          <cell r="AA427">
            <v>0</v>
          </cell>
          <cell r="AB427">
            <v>0</v>
          </cell>
          <cell r="AC427">
            <v>100142.17</v>
          </cell>
          <cell r="AD427">
            <v>0</v>
          </cell>
          <cell r="AE427">
            <v>0</v>
          </cell>
          <cell r="AF427">
            <v>0</v>
          </cell>
          <cell r="AG427">
            <v>0</v>
          </cell>
          <cell r="AH427">
            <v>0</v>
          </cell>
          <cell r="AI427">
            <v>80655</v>
          </cell>
          <cell r="AJ427">
            <v>0</v>
          </cell>
          <cell r="AK427">
            <v>0</v>
          </cell>
          <cell r="AL427">
            <v>0</v>
          </cell>
          <cell r="AM427">
            <v>0</v>
          </cell>
          <cell r="AN427">
            <v>0</v>
          </cell>
          <cell r="AO427">
            <v>0</v>
          </cell>
          <cell r="AQ427">
            <v>180797.16999999998</v>
          </cell>
          <cell r="AR427">
            <v>0</v>
          </cell>
          <cell r="AS427">
            <v>0</v>
          </cell>
          <cell r="AT427">
            <v>0</v>
          </cell>
          <cell r="AU427">
            <v>0</v>
          </cell>
          <cell r="AW427">
            <v>0</v>
          </cell>
          <cell r="AX427">
            <v>180797.16999999998</v>
          </cell>
        </row>
        <row r="428">
          <cell r="A428">
            <v>6605</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Q428">
            <v>0</v>
          </cell>
          <cell r="AR428">
            <v>5045617.92</v>
          </cell>
          <cell r="AS428">
            <v>0</v>
          </cell>
          <cell r="AT428">
            <v>5045617.92</v>
          </cell>
          <cell r="AU428">
            <v>0</v>
          </cell>
          <cell r="AW428">
            <v>0</v>
          </cell>
          <cell r="AX428">
            <v>5045617.92</v>
          </cell>
        </row>
        <row r="429">
          <cell r="A429">
            <v>6606</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S429">
            <v>0</v>
          </cell>
          <cell r="T429">
            <v>0</v>
          </cell>
          <cell r="U429">
            <v>0</v>
          </cell>
          <cell r="V429">
            <v>1998934.1</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Q429">
            <v>1998934.1</v>
          </cell>
          <cell r="AR429">
            <v>0</v>
          </cell>
          <cell r="AS429">
            <v>0</v>
          </cell>
          <cell r="AT429">
            <v>0</v>
          </cell>
          <cell r="AU429">
            <v>0</v>
          </cell>
          <cell r="AW429">
            <v>0</v>
          </cell>
          <cell r="AX429">
            <v>1998934.1</v>
          </cell>
        </row>
        <row r="430">
          <cell r="A430">
            <v>6607</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Q430">
            <v>0</v>
          </cell>
          <cell r="AR430">
            <v>0</v>
          </cell>
          <cell r="AS430">
            <v>0</v>
          </cell>
          <cell r="AT430">
            <v>0</v>
          </cell>
          <cell r="AU430">
            <v>0</v>
          </cell>
          <cell r="AW430">
            <v>0</v>
          </cell>
          <cell r="AX430">
            <v>0</v>
          </cell>
        </row>
        <row r="431">
          <cell r="A431">
            <v>6608</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325787.5</v>
          </cell>
          <cell r="AM431">
            <v>392053.59</v>
          </cell>
          <cell r="AN431">
            <v>201555.08</v>
          </cell>
          <cell r="AO431">
            <v>488390.69</v>
          </cell>
          <cell r="AQ431">
            <v>1407786.86</v>
          </cell>
          <cell r="AR431">
            <v>0</v>
          </cell>
          <cell r="AS431">
            <v>0</v>
          </cell>
          <cell r="AT431">
            <v>0</v>
          </cell>
          <cell r="AU431">
            <v>0</v>
          </cell>
          <cell r="AW431">
            <v>0</v>
          </cell>
          <cell r="AX431">
            <v>1407786.86</v>
          </cell>
        </row>
        <row r="432">
          <cell r="A432">
            <v>6700</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Q432">
            <v>0</v>
          </cell>
          <cell r="AR432">
            <v>0</v>
          </cell>
          <cell r="AS432">
            <v>0</v>
          </cell>
          <cell r="AT432">
            <v>0</v>
          </cell>
          <cell r="AU432">
            <v>0</v>
          </cell>
          <cell r="AW432">
            <v>0</v>
          </cell>
          <cell r="AX432">
            <v>0</v>
          </cell>
        </row>
        <row r="433">
          <cell r="A433">
            <v>6701</v>
          </cell>
          <cell r="B433">
            <v>1771662183.1400001</v>
          </cell>
          <cell r="C433">
            <v>36400558.689999998</v>
          </cell>
          <cell r="D433">
            <v>12112550.210000001</v>
          </cell>
          <cell r="E433">
            <v>1620649.54</v>
          </cell>
          <cell r="F433">
            <v>4308555.79</v>
          </cell>
          <cell r="G433">
            <v>4242186.82</v>
          </cell>
          <cell r="H433">
            <v>6706693.2699999996</v>
          </cell>
          <cell r="I433">
            <v>2573238.66</v>
          </cell>
          <cell r="J433">
            <v>1687146.79</v>
          </cell>
          <cell r="K433">
            <v>10033589.720000001</v>
          </cell>
          <cell r="L433">
            <v>4128456.66</v>
          </cell>
          <cell r="M433">
            <v>441454.95</v>
          </cell>
          <cell r="N433">
            <v>411867.39</v>
          </cell>
          <cell r="O433">
            <v>21509.07</v>
          </cell>
          <cell r="P433">
            <v>2155282.9900000002</v>
          </cell>
          <cell r="Q433">
            <v>4346375.55</v>
          </cell>
          <cell r="S433">
            <v>1862852299.2400002</v>
          </cell>
          <cell r="T433">
            <v>0</v>
          </cell>
          <cell r="U433">
            <v>13.54</v>
          </cell>
          <cell r="V433">
            <v>327214198.31999999</v>
          </cell>
          <cell r="W433">
            <v>411580.3</v>
          </cell>
          <cell r="X433">
            <v>-6465094.8499999996</v>
          </cell>
          <cell r="Y433">
            <v>13919834.33</v>
          </cell>
          <cell r="Z433">
            <v>46401407.880000003</v>
          </cell>
          <cell r="AA433">
            <v>14796991.560000001</v>
          </cell>
          <cell r="AB433">
            <v>5950537.7199999997</v>
          </cell>
          <cell r="AC433">
            <v>5252591.29</v>
          </cell>
          <cell r="AD433">
            <v>2117187.63</v>
          </cell>
          <cell r="AE433">
            <v>7447600.3099999996</v>
          </cell>
          <cell r="AF433">
            <v>2148487.31</v>
          </cell>
          <cell r="AG433">
            <v>9461468.1400000006</v>
          </cell>
          <cell r="AH433">
            <v>6515192.1699999999</v>
          </cell>
          <cell r="AI433">
            <v>23639128.949999999</v>
          </cell>
          <cell r="AJ433">
            <v>5137060.2300000004</v>
          </cell>
          <cell r="AK433">
            <v>3037984.19</v>
          </cell>
          <cell r="AL433">
            <v>1288443.52</v>
          </cell>
          <cell r="AM433">
            <v>2073467.24</v>
          </cell>
          <cell r="AN433">
            <v>1014516.42</v>
          </cell>
          <cell r="AO433">
            <v>0</v>
          </cell>
          <cell r="AQ433">
            <v>471362596.20000005</v>
          </cell>
          <cell r="AR433">
            <v>0</v>
          </cell>
          <cell r="AS433">
            <v>0</v>
          </cell>
          <cell r="AT433">
            <v>0</v>
          </cell>
          <cell r="AU433">
            <v>0</v>
          </cell>
          <cell r="AW433">
            <v>0</v>
          </cell>
          <cell r="AX433">
            <v>2334214895.4400005</v>
          </cell>
        </row>
        <row r="434">
          <cell r="A434">
            <v>6702</v>
          </cell>
          <cell r="B434">
            <v>0</v>
          </cell>
          <cell r="C434">
            <v>0</v>
          </cell>
          <cell r="D434">
            <v>0</v>
          </cell>
          <cell r="E434">
            <v>0</v>
          </cell>
          <cell r="F434">
            <v>0</v>
          </cell>
          <cell r="G434">
            <v>0</v>
          </cell>
          <cell r="H434">
            <v>0</v>
          </cell>
          <cell r="I434">
            <v>0</v>
          </cell>
          <cell r="J434">
            <v>0</v>
          </cell>
          <cell r="K434">
            <v>34250</v>
          </cell>
          <cell r="L434">
            <v>21235</v>
          </cell>
          <cell r="M434">
            <v>0</v>
          </cell>
          <cell r="N434">
            <v>0</v>
          </cell>
          <cell r="O434">
            <v>0</v>
          </cell>
          <cell r="P434">
            <v>0</v>
          </cell>
          <cell r="Q434">
            <v>0</v>
          </cell>
          <cell r="S434">
            <v>55485</v>
          </cell>
          <cell r="T434">
            <v>500000000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Q434">
            <v>0</v>
          </cell>
          <cell r="AR434">
            <v>0</v>
          </cell>
          <cell r="AS434">
            <v>0</v>
          </cell>
          <cell r="AT434">
            <v>0</v>
          </cell>
          <cell r="AU434">
            <v>-500000000</v>
          </cell>
          <cell r="AW434">
            <v>-500000000</v>
          </cell>
          <cell r="AX434">
            <v>55485</v>
          </cell>
        </row>
        <row r="435">
          <cell r="A435">
            <v>6703</v>
          </cell>
          <cell r="B435">
            <v>29770699.989999998</v>
          </cell>
          <cell r="C435">
            <v>3553316.4</v>
          </cell>
          <cell r="D435">
            <v>6521577.7999999998</v>
          </cell>
          <cell r="E435">
            <v>9739863.1699999999</v>
          </cell>
          <cell r="F435">
            <v>28655506.670000002</v>
          </cell>
          <cell r="G435">
            <v>22573538</v>
          </cell>
          <cell r="H435">
            <v>23027000.629999999</v>
          </cell>
          <cell r="I435">
            <v>4057134.02</v>
          </cell>
          <cell r="J435">
            <v>494.75</v>
          </cell>
          <cell r="K435">
            <v>30564774.07</v>
          </cell>
          <cell r="L435">
            <v>19086126.850000001</v>
          </cell>
          <cell r="M435">
            <v>169392.61</v>
          </cell>
          <cell r="N435">
            <v>1728156.59</v>
          </cell>
          <cell r="O435">
            <v>74323.320000000007</v>
          </cell>
          <cell r="P435">
            <v>4263441.29</v>
          </cell>
          <cell r="Q435">
            <v>13048000</v>
          </cell>
          <cell r="S435">
            <v>196833346.16</v>
          </cell>
          <cell r="T435">
            <v>0</v>
          </cell>
          <cell r="U435">
            <v>486.46</v>
          </cell>
          <cell r="V435">
            <v>730073.35</v>
          </cell>
          <cell r="W435">
            <v>159308.97</v>
          </cell>
          <cell r="X435">
            <v>10103000</v>
          </cell>
          <cell r="Y435">
            <v>669.98</v>
          </cell>
          <cell r="Z435">
            <v>28317126.57</v>
          </cell>
          <cell r="AA435">
            <v>9286797.3200000003</v>
          </cell>
          <cell r="AB435">
            <v>1566582.59</v>
          </cell>
          <cell r="AC435">
            <v>4685500.59</v>
          </cell>
          <cell r="AD435">
            <v>0</v>
          </cell>
          <cell r="AE435">
            <v>3138308.21</v>
          </cell>
          <cell r="AF435">
            <v>20000</v>
          </cell>
          <cell r="AG435">
            <v>9694030.4600000009</v>
          </cell>
          <cell r="AH435">
            <v>3000</v>
          </cell>
          <cell r="AI435">
            <v>20870170.34</v>
          </cell>
          <cell r="AJ435">
            <v>0</v>
          </cell>
          <cell r="AK435">
            <v>125535.45</v>
          </cell>
          <cell r="AL435">
            <v>660998.02</v>
          </cell>
          <cell r="AM435">
            <v>949123</v>
          </cell>
          <cell r="AN435">
            <v>301760.87</v>
          </cell>
          <cell r="AO435">
            <v>224429.5</v>
          </cell>
          <cell r="AQ435">
            <v>90836901.680000007</v>
          </cell>
          <cell r="AR435">
            <v>0</v>
          </cell>
          <cell r="AS435">
            <v>0</v>
          </cell>
          <cell r="AT435">
            <v>0</v>
          </cell>
          <cell r="AU435">
            <v>0</v>
          </cell>
          <cell r="AW435">
            <v>0</v>
          </cell>
          <cell r="AX435">
            <v>287670247.84000003</v>
          </cell>
        </row>
        <row r="436">
          <cell r="A436">
            <v>7000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Q436">
            <v>0</v>
          </cell>
          <cell r="AR436">
            <v>0</v>
          </cell>
          <cell r="AS436">
            <v>0</v>
          </cell>
          <cell r="AT436">
            <v>0</v>
          </cell>
          <cell r="AU436">
            <v>0</v>
          </cell>
          <cell r="AW436">
            <v>0</v>
          </cell>
          <cell r="AX436">
            <v>0</v>
          </cell>
        </row>
        <row r="437">
          <cell r="A437">
            <v>7100</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Q437">
            <v>0</v>
          </cell>
          <cell r="AR437">
            <v>0</v>
          </cell>
          <cell r="AS437">
            <v>0</v>
          </cell>
          <cell r="AT437">
            <v>0</v>
          </cell>
          <cell r="AU437">
            <v>0</v>
          </cell>
          <cell r="AW437">
            <v>0</v>
          </cell>
          <cell r="AX437">
            <v>0</v>
          </cell>
        </row>
        <row r="438">
          <cell r="A438">
            <v>7110</v>
          </cell>
          <cell r="B438">
            <v>-33102.910000000003</v>
          </cell>
          <cell r="C438">
            <v>0</v>
          </cell>
          <cell r="D438">
            <v>-21438.6</v>
          </cell>
          <cell r="E438">
            <v>0</v>
          </cell>
          <cell r="F438">
            <v>27157.51</v>
          </cell>
          <cell r="G438">
            <v>-210049.08</v>
          </cell>
          <cell r="H438">
            <v>0</v>
          </cell>
          <cell r="I438">
            <v>-63820.79</v>
          </cell>
          <cell r="J438">
            <v>0</v>
          </cell>
          <cell r="K438">
            <v>-1258.48</v>
          </cell>
          <cell r="L438">
            <v>-3488.16</v>
          </cell>
          <cell r="M438">
            <v>-0.06</v>
          </cell>
          <cell r="N438">
            <v>-0.03</v>
          </cell>
          <cell r="O438">
            <v>0</v>
          </cell>
          <cell r="P438">
            <v>0.01</v>
          </cell>
          <cell r="Q438">
            <v>-132.54</v>
          </cell>
          <cell r="S438">
            <v>-306133.12999999995</v>
          </cell>
          <cell r="T438">
            <v>0</v>
          </cell>
          <cell r="U438">
            <v>0</v>
          </cell>
          <cell r="V438">
            <v>33100.410000000003</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Q438">
            <v>33100.410000000003</v>
          </cell>
          <cell r="AR438">
            <v>0</v>
          </cell>
          <cell r="AS438">
            <v>0</v>
          </cell>
          <cell r="AT438">
            <v>0</v>
          </cell>
          <cell r="AU438">
            <v>0</v>
          </cell>
          <cell r="AW438">
            <v>0</v>
          </cell>
          <cell r="AX438">
            <v>-273032.71999999997</v>
          </cell>
        </row>
        <row r="439">
          <cell r="A439">
            <v>7115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Q439">
            <v>0</v>
          </cell>
          <cell r="AR439">
            <v>0</v>
          </cell>
          <cell r="AS439">
            <v>0</v>
          </cell>
          <cell r="AT439">
            <v>0</v>
          </cell>
          <cell r="AU439">
            <v>0</v>
          </cell>
          <cell r="AW439">
            <v>0</v>
          </cell>
          <cell r="AX439">
            <v>0</v>
          </cell>
        </row>
        <row r="440">
          <cell r="A440">
            <v>7120</v>
          </cell>
          <cell r="B440">
            <v>0</v>
          </cell>
          <cell r="C440">
            <v>0</v>
          </cell>
          <cell r="D440">
            <v>0</v>
          </cell>
          <cell r="E440">
            <v>0</v>
          </cell>
          <cell r="F440">
            <v>0</v>
          </cell>
          <cell r="G440">
            <v>0</v>
          </cell>
          <cell r="H440">
            <v>-179477.85</v>
          </cell>
          <cell r="I440">
            <v>0</v>
          </cell>
          <cell r="J440">
            <v>0</v>
          </cell>
          <cell r="K440">
            <v>0</v>
          </cell>
          <cell r="L440">
            <v>0</v>
          </cell>
          <cell r="M440">
            <v>0</v>
          </cell>
          <cell r="N440">
            <v>0</v>
          </cell>
          <cell r="O440">
            <v>0</v>
          </cell>
          <cell r="P440">
            <v>0</v>
          </cell>
          <cell r="Q440">
            <v>0</v>
          </cell>
          <cell r="S440">
            <v>-179477.85</v>
          </cell>
          <cell r="T440">
            <v>0</v>
          </cell>
          <cell r="U440">
            <v>0</v>
          </cell>
          <cell r="V440">
            <v>0</v>
          </cell>
          <cell r="W440">
            <v>0</v>
          </cell>
          <cell r="X440">
            <v>-56014.23</v>
          </cell>
          <cell r="Y440">
            <v>0</v>
          </cell>
          <cell r="Z440">
            <v>-136384.89000000001</v>
          </cell>
          <cell r="AA440">
            <v>-49403.76</v>
          </cell>
          <cell r="AB440">
            <v>-26591.040000000001</v>
          </cell>
          <cell r="AC440">
            <v>-69732.91</v>
          </cell>
          <cell r="AD440">
            <v>0</v>
          </cell>
          <cell r="AE440">
            <v>-43104</v>
          </cell>
          <cell r="AF440">
            <v>0</v>
          </cell>
          <cell r="AG440">
            <v>-36016.04</v>
          </cell>
          <cell r="AH440">
            <v>0</v>
          </cell>
          <cell r="AI440">
            <v>0.01</v>
          </cell>
          <cell r="AJ440">
            <v>17.87</v>
          </cell>
          <cell r="AK440">
            <v>0.01</v>
          </cell>
          <cell r="AL440">
            <v>0</v>
          </cell>
          <cell r="AM440">
            <v>0</v>
          </cell>
          <cell r="AN440">
            <v>0</v>
          </cell>
          <cell r="AO440">
            <v>0</v>
          </cell>
          <cell r="AQ440">
            <v>-417228.98000000004</v>
          </cell>
          <cell r="AR440">
            <v>0</v>
          </cell>
          <cell r="AS440">
            <v>0</v>
          </cell>
          <cell r="AT440">
            <v>0</v>
          </cell>
          <cell r="AU440">
            <v>0</v>
          </cell>
          <cell r="AW440">
            <v>0</v>
          </cell>
          <cell r="AX440">
            <v>-596706.83000000007</v>
          </cell>
        </row>
        <row r="441">
          <cell r="A441">
            <v>7130</v>
          </cell>
          <cell r="B441">
            <v>0</v>
          </cell>
          <cell r="C441">
            <v>0</v>
          </cell>
          <cell r="D441">
            <v>-85630.29</v>
          </cell>
          <cell r="E441">
            <v>-52078.19</v>
          </cell>
          <cell r="F441">
            <v>-141786.35</v>
          </cell>
          <cell r="G441">
            <v>-31311.82</v>
          </cell>
          <cell r="H441">
            <v>0</v>
          </cell>
          <cell r="I441">
            <v>-83196.88</v>
          </cell>
          <cell r="J441">
            <v>0</v>
          </cell>
          <cell r="K441">
            <v>0</v>
          </cell>
          <cell r="L441">
            <v>-1127.18</v>
          </cell>
          <cell r="M441">
            <v>0</v>
          </cell>
          <cell r="N441">
            <v>0</v>
          </cell>
          <cell r="O441">
            <v>0</v>
          </cell>
          <cell r="P441">
            <v>-31183.67</v>
          </cell>
          <cell r="Q441">
            <v>-72011.759999999995</v>
          </cell>
          <cell r="S441">
            <v>-498326.13999999996</v>
          </cell>
          <cell r="T441">
            <v>-35875</v>
          </cell>
          <cell r="U441">
            <v>0</v>
          </cell>
          <cell r="V441">
            <v>0</v>
          </cell>
          <cell r="W441">
            <v>0</v>
          </cell>
          <cell r="X441">
            <v>0</v>
          </cell>
          <cell r="Y441">
            <v>0</v>
          </cell>
          <cell r="Z441">
            <v>0</v>
          </cell>
          <cell r="AA441">
            <v>0</v>
          </cell>
          <cell r="AB441">
            <v>0</v>
          </cell>
          <cell r="AC441">
            <v>0</v>
          </cell>
          <cell r="AD441">
            <v>0</v>
          </cell>
          <cell r="AE441">
            <v>-65.64</v>
          </cell>
          <cell r="AF441">
            <v>0</v>
          </cell>
          <cell r="AG441">
            <v>0</v>
          </cell>
          <cell r="AH441">
            <v>0</v>
          </cell>
          <cell r="AI441">
            <v>0</v>
          </cell>
          <cell r="AJ441">
            <v>0</v>
          </cell>
          <cell r="AK441">
            <v>0</v>
          </cell>
          <cell r="AL441">
            <v>0</v>
          </cell>
          <cell r="AM441">
            <v>0</v>
          </cell>
          <cell r="AN441">
            <v>0</v>
          </cell>
          <cell r="AO441">
            <v>0</v>
          </cell>
          <cell r="AQ441">
            <v>-65.64</v>
          </cell>
          <cell r="AR441">
            <v>0</v>
          </cell>
          <cell r="AS441">
            <v>0</v>
          </cell>
          <cell r="AT441">
            <v>0</v>
          </cell>
          <cell r="AU441">
            <v>0</v>
          </cell>
          <cell r="AW441">
            <v>0</v>
          </cell>
          <cell r="AX441">
            <v>-534266.78</v>
          </cell>
        </row>
        <row r="442">
          <cell r="A442">
            <v>7131</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Q442">
            <v>0</v>
          </cell>
          <cell r="AR442">
            <v>0</v>
          </cell>
          <cell r="AS442">
            <v>0</v>
          </cell>
          <cell r="AT442">
            <v>0</v>
          </cell>
          <cell r="AU442">
            <v>0</v>
          </cell>
          <cell r="AW442">
            <v>0</v>
          </cell>
          <cell r="AX442">
            <v>0</v>
          </cell>
        </row>
        <row r="443">
          <cell r="A443">
            <v>7200</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Q443">
            <v>0</v>
          </cell>
          <cell r="AR443">
            <v>0</v>
          </cell>
          <cell r="AS443">
            <v>0</v>
          </cell>
          <cell r="AT443">
            <v>0</v>
          </cell>
          <cell r="AU443">
            <v>0</v>
          </cell>
          <cell r="AW443">
            <v>0</v>
          </cell>
          <cell r="AX443">
            <v>0</v>
          </cell>
        </row>
        <row r="444">
          <cell r="A444">
            <v>7210</v>
          </cell>
          <cell r="B444">
            <v>0</v>
          </cell>
          <cell r="C444">
            <v>0</v>
          </cell>
          <cell r="D444">
            <v>-2857.93</v>
          </cell>
          <cell r="E444">
            <v>-34064.959999999999</v>
          </cell>
          <cell r="F444">
            <v>-34837.599999999999</v>
          </cell>
          <cell r="G444">
            <v>-22737.91</v>
          </cell>
          <cell r="H444">
            <v>0</v>
          </cell>
          <cell r="I444">
            <v>0</v>
          </cell>
          <cell r="J444">
            <v>0</v>
          </cell>
          <cell r="K444">
            <v>-31669.22</v>
          </cell>
          <cell r="L444">
            <v>-407014.98</v>
          </cell>
          <cell r="M444">
            <v>0</v>
          </cell>
          <cell r="N444">
            <v>-6250.61</v>
          </cell>
          <cell r="O444">
            <v>0</v>
          </cell>
          <cell r="P444">
            <v>-81573</v>
          </cell>
          <cell r="Q444">
            <v>-1512.52</v>
          </cell>
          <cell r="S444">
            <v>-622518.73</v>
          </cell>
          <cell r="T444">
            <v>0</v>
          </cell>
          <cell r="U444">
            <v>0</v>
          </cell>
          <cell r="V444">
            <v>0</v>
          </cell>
          <cell r="W444">
            <v>-108648.07</v>
          </cell>
          <cell r="X444">
            <v>0</v>
          </cell>
          <cell r="Y444">
            <v>0</v>
          </cell>
          <cell r="Z444">
            <v>-150843.79999999999</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Q444">
            <v>-259491.87</v>
          </cell>
          <cell r="AR444">
            <v>0</v>
          </cell>
          <cell r="AS444">
            <v>0</v>
          </cell>
          <cell r="AT444">
            <v>0</v>
          </cell>
          <cell r="AU444">
            <v>0</v>
          </cell>
          <cell r="AW444">
            <v>0</v>
          </cell>
          <cell r="AX444">
            <v>-882010.6</v>
          </cell>
        </row>
        <row r="445">
          <cell r="A445">
            <v>7215</v>
          </cell>
          <cell r="B445">
            <v>0</v>
          </cell>
          <cell r="C445">
            <v>0</v>
          </cell>
          <cell r="D445">
            <v>-193871.29</v>
          </cell>
          <cell r="E445">
            <v>0</v>
          </cell>
          <cell r="F445">
            <v>-33034.730000000003</v>
          </cell>
          <cell r="G445">
            <v>-242646.84</v>
          </cell>
          <cell r="H445">
            <v>0</v>
          </cell>
          <cell r="I445">
            <v>0</v>
          </cell>
          <cell r="J445">
            <v>0</v>
          </cell>
          <cell r="K445">
            <v>-5333.57</v>
          </cell>
          <cell r="L445">
            <v>0</v>
          </cell>
          <cell r="M445">
            <v>0</v>
          </cell>
          <cell r="N445">
            <v>0</v>
          </cell>
          <cell r="O445">
            <v>0</v>
          </cell>
          <cell r="P445">
            <v>-4819.08</v>
          </cell>
          <cell r="Q445">
            <v>0</v>
          </cell>
          <cell r="S445">
            <v>-479705.51</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Q445">
            <v>0</v>
          </cell>
          <cell r="AR445">
            <v>0</v>
          </cell>
          <cell r="AS445">
            <v>0</v>
          </cell>
          <cell r="AT445">
            <v>0</v>
          </cell>
          <cell r="AU445">
            <v>0</v>
          </cell>
          <cell r="AW445">
            <v>0</v>
          </cell>
          <cell r="AX445">
            <v>-479705.51</v>
          </cell>
        </row>
        <row r="446">
          <cell r="A446">
            <v>7220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-8365.06</v>
          </cell>
          <cell r="Q446">
            <v>0</v>
          </cell>
          <cell r="S446">
            <v>-8365.06</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Q446">
            <v>0</v>
          </cell>
          <cell r="AR446">
            <v>0</v>
          </cell>
          <cell r="AS446">
            <v>0</v>
          </cell>
          <cell r="AT446">
            <v>0</v>
          </cell>
          <cell r="AU446">
            <v>0</v>
          </cell>
          <cell r="AW446">
            <v>0</v>
          </cell>
          <cell r="AX446">
            <v>-8365.06</v>
          </cell>
        </row>
        <row r="447">
          <cell r="A447">
            <v>7230</v>
          </cell>
          <cell r="B447">
            <v>0</v>
          </cell>
          <cell r="C447">
            <v>0</v>
          </cell>
          <cell r="D447">
            <v>-63600.13</v>
          </cell>
          <cell r="E447">
            <v>-101785.22</v>
          </cell>
          <cell r="F447">
            <v>-141441.01</v>
          </cell>
          <cell r="G447">
            <v>-155298.20000000001</v>
          </cell>
          <cell r="H447">
            <v>0</v>
          </cell>
          <cell r="I447">
            <v>-57982.74</v>
          </cell>
          <cell r="J447">
            <v>0</v>
          </cell>
          <cell r="K447">
            <v>-109117.03</v>
          </cell>
          <cell r="L447">
            <v>-61319.199999999997</v>
          </cell>
          <cell r="M447">
            <v>-1405.83</v>
          </cell>
          <cell r="N447">
            <v>-7790.28</v>
          </cell>
          <cell r="O447">
            <v>0</v>
          </cell>
          <cell r="P447">
            <v>0.01</v>
          </cell>
          <cell r="Q447">
            <v>0</v>
          </cell>
          <cell r="S447">
            <v>-699739.62999999989</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Q447">
            <v>0</v>
          </cell>
          <cell r="AR447">
            <v>0</v>
          </cell>
          <cell r="AS447">
            <v>0</v>
          </cell>
          <cell r="AT447">
            <v>0</v>
          </cell>
          <cell r="AU447">
            <v>0</v>
          </cell>
          <cell r="AW447">
            <v>0</v>
          </cell>
          <cell r="AX447">
            <v>-699739.62999999989</v>
          </cell>
        </row>
        <row r="448">
          <cell r="A448">
            <v>7240</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Q448">
            <v>0</v>
          </cell>
          <cell r="AR448">
            <v>0</v>
          </cell>
          <cell r="AS448">
            <v>0</v>
          </cell>
          <cell r="AT448">
            <v>0</v>
          </cell>
          <cell r="AU448">
            <v>0</v>
          </cell>
          <cell r="AW448">
            <v>0</v>
          </cell>
          <cell r="AX448">
            <v>0</v>
          </cell>
        </row>
        <row r="449">
          <cell r="A449">
            <v>7250</v>
          </cell>
          <cell r="B449">
            <v>0</v>
          </cell>
          <cell r="C449">
            <v>0</v>
          </cell>
          <cell r="D449">
            <v>-127682.16</v>
          </cell>
          <cell r="E449">
            <v>-142009.28</v>
          </cell>
          <cell r="F449">
            <v>-122022.42</v>
          </cell>
          <cell r="G449">
            <v>-247510.46</v>
          </cell>
          <cell r="H449">
            <v>-848966.91</v>
          </cell>
          <cell r="I449">
            <v>-1289065.8899999999</v>
          </cell>
          <cell r="J449">
            <v>0</v>
          </cell>
          <cell r="K449">
            <v>-378618.67</v>
          </cell>
          <cell r="L449">
            <v>-200568.92</v>
          </cell>
          <cell r="M449">
            <v>-14587.29</v>
          </cell>
          <cell r="N449">
            <v>-25647.4</v>
          </cell>
          <cell r="O449">
            <v>0</v>
          </cell>
          <cell r="P449">
            <v>-58529.19</v>
          </cell>
          <cell r="Q449">
            <v>-80277.14</v>
          </cell>
          <cell r="S449">
            <v>-3535485.73</v>
          </cell>
          <cell r="T449">
            <v>0</v>
          </cell>
          <cell r="U449">
            <v>0</v>
          </cell>
          <cell r="V449">
            <v>0</v>
          </cell>
          <cell r="W449">
            <v>0</v>
          </cell>
          <cell r="X449">
            <v>-363985.4</v>
          </cell>
          <cell r="Y449">
            <v>0</v>
          </cell>
          <cell r="Z449">
            <v>-180531.65</v>
          </cell>
          <cell r="AA449">
            <v>-175269.86</v>
          </cell>
          <cell r="AB449">
            <v>-122681.31</v>
          </cell>
          <cell r="AC449">
            <v>-184765.6</v>
          </cell>
          <cell r="AD449">
            <v>0</v>
          </cell>
          <cell r="AE449">
            <v>-50926.9</v>
          </cell>
          <cell r="AF449">
            <v>0</v>
          </cell>
          <cell r="AG449">
            <v>-79389</v>
          </cell>
          <cell r="AH449">
            <v>0</v>
          </cell>
          <cell r="AI449">
            <v>-201387.17</v>
          </cell>
          <cell r="AJ449">
            <v>-29394.560000000001</v>
          </cell>
          <cell r="AK449">
            <v>-34673.599999999999</v>
          </cell>
          <cell r="AL449">
            <v>0</v>
          </cell>
          <cell r="AM449">
            <v>0</v>
          </cell>
          <cell r="AN449">
            <v>0</v>
          </cell>
          <cell r="AO449">
            <v>0</v>
          </cell>
          <cell r="AQ449">
            <v>-1423005.05</v>
          </cell>
          <cell r="AR449">
            <v>0</v>
          </cell>
          <cell r="AS449">
            <v>0</v>
          </cell>
          <cell r="AT449">
            <v>0</v>
          </cell>
          <cell r="AU449">
            <v>0</v>
          </cell>
          <cell r="AW449">
            <v>0</v>
          </cell>
          <cell r="AX449">
            <v>-4958490.78</v>
          </cell>
        </row>
        <row r="450">
          <cell r="A450">
            <v>7260</v>
          </cell>
          <cell r="B450">
            <v>-1501199.59</v>
          </cell>
          <cell r="C450">
            <v>0</v>
          </cell>
          <cell r="D450">
            <v>0</v>
          </cell>
          <cell r="E450">
            <v>0</v>
          </cell>
          <cell r="F450">
            <v>0</v>
          </cell>
          <cell r="G450">
            <v>0</v>
          </cell>
          <cell r="H450">
            <v>0</v>
          </cell>
          <cell r="I450">
            <v>0</v>
          </cell>
          <cell r="J450">
            <v>0</v>
          </cell>
          <cell r="K450">
            <v>75.98</v>
          </cell>
          <cell r="L450">
            <v>-0.01</v>
          </cell>
          <cell r="M450">
            <v>-0.01</v>
          </cell>
          <cell r="N450">
            <v>-0.01</v>
          </cell>
          <cell r="O450">
            <v>0</v>
          </cell>
          <cell r="P450">
            <v>0</v>
          </cell>
          <cell r="Q450">
            <v>0</v>
          </cell>
          <cell r="S450">
            <v>-1501123.6400000001</v>
          </cell>
          <cell r="T450">
            <v>0</v>
          </cell>
          <cell r="U450">
            <v>0</v>
          </cell>
          <cell r="V450">
            <v>-575994.92000000004</v>
          </cell>
          <cell r="W450">
            <v>0</v>
          </cell>
          <cell r="X450">
            <v>0</v>
          </cell>
          <cell r="Y450">
            <v>-2500</v>
          </cell>
          <cell r="Z450">
            <v>0</v>
          </cell>
          <cell r="AA450">
            <v>0</v>
          </cell>
          <cell r="AB450">
            <v>0</v>
          </cell>
          <cell r="AC450">
            <v>0</v>
          </cell>
          <cell r="AD450">
            <v>-2000</v>
          </cell>
          <cell r="AE450">
            <v>0</v>
          </cell>
          <cell r="AF450">
            <v>-2000</v>
          </cell>
          <cell r="AG450">
            <v>0</v>
          </cell>
          <cell r="AH450">
            <v>-2000</v>
          </cell>
          <cell r="AI450">
            <v>0</v>
          </cell>
          <cell r="AJ450">
            <v>0</v>
          </cell>
          <cell r="AK450">
            <v>0</v>
          </cell>
          <cell r="AL450">
            <v>0</v>
          </cell>
          <cell r="AM450">
            <v>0</v>
          </cell>
          <cell r="AN450">
            <v>0</v>
          </cell>
          <cell r="AO450">
            <v>0</v>
          </cell>
          <cell r="AQ450">
            <v>-584494.92000000004</v>
          </cell>
          <cell r="AR450">
            <v>0</v>
          </cell>
          <cell r="AS450">
            <v>0</v>
          </cell>
          <cell r="AT450">
            <v>0</v>
          </cell>
          <cell r="AU450">
            <v>0</v>
          </cell>
          <cell r="AW450">
            <v>0</v>
          </cell>
          <cell r="AX450">
            <v>-2085618.56</v>
          </cell>
        </row>
        <row r="451">
          <cell r="A451">
            <v>7265</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Q451">
            <v>0</v>
          </cell>
          <cell r="AR451">
            <v>0</v>
          </cell>
          <cell r="AS451">
            <v>0</v>
          </cell>
          <cell r="AT451">
            <v>0</v>
          </cell>
          <cell r="AU451">
            <v>0</v>
          </cell>
          <cell r="AW451">
            <v>0</v>
          </cell>
          <cell r="AX451">
            <v>0</v>
          </cell>
        </row>
        <row r="452">
          <cell r="A452">
            <v>7270</v>
          </cell>
          <cell r="B452">
            <v>-7177817.71</v>
          </cell>
          <cell r="C452">
            <v>0</v>
          </cell>
          <cell r="D452">
            <v>-26560.12</v>
          </cell>
          <cell r="E452">
            <v>-53391.51</v>
          </cell>
          <cell r="F452">
            <v>-106559.01</v>
          </cell>
          <cell r="G452">
            <v>-150054.25</v>
          </cell>
          <cell r="H452">
            <v>0</v>
          </cell>
          <cell r="I452">
            <v>-10000.02</v>
          </cell>
          <cell r="J452">
            <v>0</v>
          </cell>
          <cell r="K452">
            <v>-42360.02</v>
          </cell>
          <cell r="L452">
            <v>0.01</v>
          </cell>
          <cell r="M452">
            <v>0</v>
          </cell>
          <cell r="N452">
            <v>0</v>
          </cell>
          <cell r="O452">
            <v>0</v>
          </cell>
          <cell r="P452">
            <v>-18740.68</v>
          </cell>
          <cell r="Q452">
            <v>-14467.56</v>
          </cell>
          <cell r="S452">
            <v>-7599950.8699999982</v>
          </cell>
          <cell r="T452">
            <v>0</v>
          </cell>
          <cell r="U452">
            <v>0</v>
          </cell>
          <cell r="V452">
            <v>0</v>
          </cell>
          <cell r="W452">
            <v>0</v>
          </cell>
          <cell r="X452">
            <v>0</v>
          </cell>
          <cell r="Y452">
            <v>0</v>
          </cell>
          <cell r="Z452">
            <v>-180278.48</v>
          </cell>
          <cell r="AA452">
            <v>-26358.97</v>
          </cell>
          <cell r="AB452">
            <v>-308.14999999999998</v>
          </cell>
          <cell r="AC452">
            <v>-19471.580000000002</v>
          </cell>
          <cell r="AD452">
            <v>0</v>
          </cell>
          <cell r="AE452">
            <v>-123610.68</v>
          </cell>
          <cell r="AF452">
            <v>0</v>
          </cell>
          <cell r="AG452">
            <v>0</v>
          </cell>
          <cell r="AH452">
            <v>0</v>
          </cell>
          <cell r="AI452">
            <v>-274132.78999999998</v>
          </cell>
          <cell r="AJ452">
            <v>1342.52</v>
          </cell>
          <cell r="AK452">
            <v>-8546.2800000000007</v>
          </cell>
          <cell r="AL452">
            <v>0</v>
          </cell>
          <cell r="AM452">
            <v>0</v>
          </cell>
          <cell r="AN452">
            <v>0</v>
          </cell>
          <cell r="AO452">
            <v>0</v>
          </cell>
          <cell r="AQ452">
            <v>-631364.40999999992</v>
          </cell>
          <cell r="AR452">
            <v>-269098.7</v>
          </cell>
          <cell r="AS452">
            <v>0</v>
          </cell>
          <cell r="AT452">
            <v>-269098.7</v>
          </cell>
          <cell r="AU452">
            <v>7177817.71</v>
          </cell>
          <cell r="AW452">
            <v>7177817.71</v>
          </cell>
          <cell r="AX452">
            <v>-1322596.2699999984</v>
          </cell>
        </row>
        <row r="453">
          <cell r="A453">
            <v>7280</v>
          </cell>
          <cell r="B453">
            <v>-4772717.55</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S453">
            <v>-4772717.55</v>
          </cell>
          <cell r="T453">
            <v>-1322533.4099999999</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Q453">
            <v>0</v>
          </cell>
          <cell r="AR453">
            <v>0</v>
          </cell>
          <cell r="AS453">
            <v>0</v>
          </cell>
          <cell r="AT453">
            <v>0</v>
          </cell>
          <cell r="AU453">
            <v>1322533.4099999999</v>
          </cell>
          <cell r="AW453">
            <v>1322533.4099999999</v>
          </cell>
          <cell r="AX453">
            <v>-4772717.55</v>
          </cell>
        </row>
        <row r="454">
          <cell r="A454">
            <v>7290</v>
          </cell>
          <cell r="B454">
            <v>-689.44</v>
          </cell>
          <cell r="C454">
            <v>0</v>
          </cell>
          <cell r="D454">
            <v>-77656.929999999993</v>
          </cell>
          <cell r="E454">
            <v>-58719.97</v>
          </cell>
          <cell r="F454">
            <v>-104533.05</v>
          </cell>
          <cell r="G454">
            <v>-379464.83</v>
          </cell>
          <cell r="H454">
            <v>-221662.86</v>
          </cell>
          <cell r="I454">
            <v>-82613.789999999994</v>
          </cell>
          <cell r="J454">
            <v>0</v>
          </cell>
          <cell r="K454">
            <v>-253302.91</v>
          </cell>
          <cell r="L454">
            <v>-151155.5</v>
          </cell>
          <cell r="M454">
            <v>-4936.51</v>
          </cell>
          <cell r="N454">
            <v>-1000</v>
          </cell>
          <cell r="O454">
            <v>0</v>
          </cell>
          <cell r="P454">
            <v>-15190.77</v>
          </cell>
          <cell r="Q454">
            <v>-33535.769999999997</v>
          </cell>
          <cell r="S454">
            <v>-1384462.33</v>
          </cell>
          <cell r="T454">
            <v>9655</v>
          </cell>
          <cell r="U454">
            <v>0</v>
          </cell>
          <cell r="V454">
            <v>0</v>
          </cell>
          <cell r="W454">
            <v>-15100</v>
          </cell>
          <cell r="X454">
            <v>-68.510000000000005</v>
          </cell>
          <cell r="Y454">
            <v>0</v>
          </cell>
          <cell r="Z454">
            <v>-46521.73</v>
          </cell>
          <cell r="AA454">
            <v>-114459.8</v>
          </cell>
          <cell r="AB454">
            <v>-600</v>
          </cell>
          <cell r="AC454">
            <v>-4946.18</v>
          </cell>
          <cell r="AD454">
            <v>0</v>
          </cell>
          <cell r="AE454">
            <v>-2414.5700000000002</v>
          </cell>
          <cell r="AF454">
            <v>0</v>
          </cell>
          <cell r="AG454">
            <v>-3267</v>
          </cell>
          <cell r="AH454">
            <v>0</v>
          </cell>
          <cell r="AI454">
            <v>-367627.25</v>
          </cell>
          <cell r="AJ454">
            <v>-87980.2</v>
          </cell>
          <cell r="AK454">
            <v>-73313.210000000006</v>
          </cell>
          <cell r="AL454">
            <v>0</v>
          </cell>
          <cell r="AM454">
            <v>0</v>
          </cell>
          <cell r="AN454">
            <v>0</v>
          </cell>
          <cell r="AO454">
            <v>0</v>
          </cell>
          <cell r="AQ454">
            <v>-716298.45</v>
          </cell>
          <cell r="AR454">
            <v>0</v>
          </cell>
          <cell r="AS454">
            <v>0</v>
          </cell>
          <cell r="AT454">
            <v>0</v>
          </cell>
          <cell r="AU454">
            <v>-9625</v>
          </cell>
          <cell r="AW454">
            <v>-9625</v>
          </cell>
          <cell r="AX454">
            <v>-2100730.7800000003</v>
          </cell>
        </row>
        <row r="455">
          <cell r="A455">
            <v>7295</v>
          </cell>
          <cell r="B455">
            <v>0</v>
          </cell>
          <cell r="C455">
            <v>0</v>
          </cell>
          <cell r="D455">
            <v>0</v>
          </cell>
          <cell r="E455">
            <v>0</v>
          </cell>
          <cell r="F455">
            <v>0</v>
          </cell>
          <cell r="G455">
            <v>-696666.68</v>
          </cell>
          <cell r="H455">
            <v>0</v>
          </cell>
          <cell r="I455">
            <v>0</v>
          </cell>
          <cell r="J455">
            <v>0</v>
          </cell>
          <cell r="K455">
            <v>0</v>
          </cell>
          <cell r="L455">
            <v>0</v>
          </cell>
          <cell r="M455">
            <v>0</v>
          </cell>
          <cell r="N455">
            <v>0</v>
          </cell>
          <cell r="O455">
            <v>0</v>
          </cell>
          <cell r="P455">
            <v>0</v>
          </cell>
          <cell r="Q455">
            <v>0</v>
          </cell>
          <cell r="S455">
            <v>-696666.68</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Q455">
            <v>0</v>
          </cell>
          <cell r="AR455">
            <v>0</v>
          </cell>
          <cell r="AS455">
            <v>0</v>
          </cell>
          <cell r="AT455">
            <v>0</v>
          </cell>
          <cell r="AU455">
            <v>0</v>
          </cell>
          <cell r="AW455">
            <v>0</v>
          </cell>
          <cell r="AX455">
            <v>-696666.68</v>
          </cell>
        </row>
        <row r="456">
          <cell r="A456">
            <v>7500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Q456">
            <v>0</v>
          </cell>
          <cell r="AR456">
            <v>0</v>
          </cell>
          <cell r="AS456">
            <v>0</v>
          </cell>
          <cell r="AT456">
            <v>0</v>
          </cell>
          <cell r="AU456">
            <v>0</v>
          </cell>
          <cell r="AW456">
            <v>0</v>
          </cell>
          <cell r="AX456">
            <v>0</v>
          </cell>
        </row>
        <row r="457">
          <cell r="A457">
            <v>7510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Q457">
            <v>0</v>
          </cell>
          <cell r="AR457">
            <v>0</v>
          </cell>
          <cell r="AS457">
            <v>0</v>
          </cell>
          <cell r="AT457">
            <v>0</v>
          </cell>
          <cell r="AU457">
            <v>0</v>
          </cell>
          <cell r="AW457">
            <v>0</v>
          </cell>
          <cell r="AX457">
            <v>0</v>
          </cell>
        </row>
        <row r="458">
          <cell r="A458">
            <v>7520</v>
          </cell>
          <cell r="B458">
            <v>-942528081.52999997</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S458">
            <v>-942528081.52999997</v>
          </cell>
          <cell r="T458">
            <v>-500000000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Q458">
            <v>0</v>
          </cell>
          <cell r="AR458">
            <v>0</v>
          </cell>
          <cell r="AS458">
            <v>0</v>
          </cell>
          <cell r="AT458">
            <v>0</v>
          </cell>
          <cell r="AU458">
            <v>500000000</v>
          </cell>
          <cell r="AW458">
            <v>500000000</v>
          </cell>
          <cell r="AX458">
            <v>-942528081.52999997</v>
          </cell>
        </row>
        <row r="459">
          <cell r="A459">
            <v>7521</v>
          </cell>
          <cell r="B459">
            <v>-3901347.66</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S459">
            <v>-3901347.66</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Q459">
            <v>0</v>
          </cell>
          <cell r="AR459">
            <v>0</v>
          </cell>
          <cell r="AS459">
            <v>0</v>
          </cell>
          <cell r="AT459">
            <v>0</v>
          </cell>
          <cell r="AU459">
            <v>0</v>
          </cell>
          <cell r="AW459">
            <v>0</v>
          </cell>
          <cell r="AX459">
            <v>-3901347.66</v>
          </cell>
        </row>
        <row r="460">
          <cell r="A460">
            <v>7522</v>
          </cell>
          <cell r="B460">
            <v>-84409040.090000004</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S460">
            <v>-84409040.090000004</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Q460">
            <v>0</v>
          </cell>
          <cell r="AR460">
            <v>0</v>
          </cell>
          <cell r="AS460">
            <v>0</v>
          </cell>
          <cell r="AT460">
            <v>0</v>
          </cell>
          <cell r="AU460">
            <v>0</v>
          </cell>
          <cell r="AW460">
            <v>0</v>
          </cell>
          <cell r="AX460">
            <v>-84409040.090000004</v>
          </cell>
        </row>
        <row r="461">
          <cell r="A461">
            <v>7530</v>
          </cell>
          <cell r="B461">
            <v>-33599655.920000002</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S461">
            <v>-33599655.920000002</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Q461">
            <v>0</v>
          </cell>
          <cell r="AR461">
            <v>0</v>
          </cell>
          <cell r="AS461">
            <v>0</v>
          </cell>
          <cell r="AT461">
            <v>0</v>
          </cell>
          <cell r="AU461">
            <v>0</v>
          </cell>
          <cell r="AW461">
            <v>0</v>
          </cell>
          <cell r="AX461">
            <v>-33599655.920000002</v>
          </cell>
        </row>
        <row r="462">
          <cell r="A462">
            <v>7540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S462">
            <v>0</v>
          </cell>
          <cell r="T462">
            <v>0</v>
          </cell>
          <cell r="U462">
            <v>0</v>
          </cell>
          <cell r="V462">
            <v>0</v>
          </cell>
          <cell r="W462">
            <v>0</v>
          </cell>
          <cell r="X462">
            <v>0</v>
          </cell>
          <cell r="Y462">
            <v>0</v>
          </cell>
          <cell r="Z462">
            <v>0</v>
          </cell>
          <cell r="AA462">
            <v>0</v>
          </cell>
          <cell r="AB462">
            <v>0</v>
          </cell>
          <cell r="AC462">
            <v>-100142.17</v>
          </cell>
          <cell r="AD462">
            <v>0</v>
          </cell>
          <cell r="AE462">
            <v>0</v>
          </cell>
          <cell r="AF462">
            <v>0</v>
          </cell>
          <cell r="AG462">
            <v>0</v>
          </cell>
          <cell r="AH462">
            <v>0</v>
          </cell>
          <cell r="AI462">
            <v>-80655</v>
          </cell>
          <cell r="AJ462">
            <v>0</v>
          </cell>
          <cell r="AK462">
            <v>0</v>
          </cell>
          <cell r="AL462">
            <v>0</v>
          </cell>
          <cell r="AM462">
            <v>0</v>
          </cell>
          <cell r="AN462">
            <v>0</v>
          </cell>
          <cell r="AO462">
            <v>0</v>
          </cell>
          <cell r="AQ462">
            <v>-180797.16999999998</v>
          </cell>
          <cell r="AR462">
            <v>0</v>
          </cell>
          <cell r="AS462">
            <v>0</v>
          </cell>
          <cell r="AT462">
            <v>0</v>
          </cell>
          <cell r="AU462">
            <v>0</v>
          </cell>
          <cell r="AW462">
            <v>0</v>
          </cell>
          <cell r="AX462">
            <v>-180797.16999999998</v>
          </cell>
        </row>
        <row r="463">
          <cell r="A463">
            <v>7550</v>
          </cell>
          <cell r="B463">
            <v>212331383.34999999</v>
          </cell>
          <cell r="C463">
            <v>-11200916.279999999</v>
          </cell>
          <cell r="D463">
            <v>-162188951.91</v>
          </cell>
          <cell r="E463">
            <v>-95772865.560000002</v>
          </cell>
          <cell r="F463">
            <v>-233858467.63</v>
          </cell>
          <cell r="G463">
            <v>-200229572.13</v>
          </cell>
          <cell r="H463">
            <v>-258425195.61000001</v>
          </cell>
          <cell r="I463">
            <v>-94358606.480000004</v>
          </cell>
          <cell r="J463">
            <v>-1641114.66</v>
          </cell>
          <cell r="K463">
            <v>-490159636.92000002</v>
          </cell>
          <cell r="L463">
            <v>-22603534.379999999</v>
          </cell>
          <cell r="M463">
            <v>-655043.66</v>
          </cell>
          <cell r="N463">
            <v>-1976668.42</v>
          </cell>
          <cell r="O463">
            <v>-33336.089999999997</v>
          </cell>
          <cell r="P463">
            <v>-146212737.03999999</v>
          </cell>
          <cell r="Q463">
            <v>-14965178.99</v>
          </cell>
          <cell r="S463">
            <v>-1521950442.4100001</v>
          </cell>
          <cell r="T463">
            <v>0</v>
          </cell>
          <cell r="U463">
            <v>-500</v>
          </cell>
          <cell r="V463">
            <v>-472923937.35000002</v>
          </cell>
          <cell r="W463">
            <v>-200228.64</v>
          </cell>
          <cell r="X463">
            <v>-109244457.76000001</v>
          </cell>
          <cell r="Y463">
            <v>-13914358.779999999</v>
          </cell>
          <cell r="Z463">
            <v>-74538927.640000001</v>
          </cell>
          <cell r="AA463">
            <v>-21713738.399999999</v>
          </cell>
          <cell r="AB463">
            <v>-6653208.29</v>
          </cell>
          <cell r="AC463">
            <v>-10211089.68</v>
          </cell>
          <cell r="AD463">
            <v>-2095546.75</v>
          </cell>
          <cell r="AE463">
            <v>-12966478.029999999</v>
          </cell>
          <cell r="AF463">
            <v>-2174937.41</v>
          </cell>
          <cell r="AG463">
            <v>-18219252.52</v>
          </cell>
          <cell r="AH463">
            <v>-6509969.6399999997</v>
          </cell>
          <cell r="AI463">
            <v>-45374904.880000003</v>
          </cell>
          <cell r="AJ463">
            <v>-5643500.5300000003</v>
          </cell>
          <cell r="AK463">
            <v>-2753634.73</v>
          </cell>
          <cell r="AL463">
            <v>-2077216.35</v>
          </cell>
          <cell r="AM463">
            <v>-3204062.62</v>
          </cell>
          <cell r="AN463">
            <v>-1463103.96</v>
          </cell>
          <cell r="AO463">
            <v>-381398.8</v>
          </cell>
          <cell r="AQ463">
            <v>-812264452.75999975</v>
          </cell>
          <cell r="AR463">
            <v>0</v>
          </cell>
          <cell r="AS463">
            <v>0</v>
          </cell>
          <cell r="AT463">
            <v>0</v>
          </cell>
          <cell r="AU463">
            <v>0</v>
          </cell>
          <cell r="AW463">
            <v>0</v>
          </cell>
          <cell r="AX463">
            <v>-2334214895.1700001</v>
          </cell>
        </row>
        <row r="464">
          <cell r="A464">
            <v>7551</v>
          </cell>
          <cell r="B464">
            <v>-214799684.15000001</v>
          </cell>
          <cell r="C464">
            <v>-2015500</v>
          </cell>
          <cell r="D464">
            <v>-2561900.7000000002</v>
          </cell>
          <cell r="E464">
            <v>-726760.93</v>
          </cell>
          <cell r="F464">
            <v>-2237848.69</v>
          </cell>
          <cell r="G464">
            <v>-6780870.5499999998</v>
          </cell>
          <cell r="H464">
            <v>-8339093.0599999996</v>
          </cell>
          <cell r="I464">
            <v>-27072178.899999999</v>
          </cell>
          <cell r="J464">
            <v>-10896.35</v>
          </cell>
          <cell r="K464">
            <v>-2552236.7599999998</v>
          </cell>
          <cell r="L464">
            <v>-2985326.83</v>
          </cell>
          <cell r="M464">
            <v>-42000.9</v>
          </cell>
          <cell r="N464">
            <v>0</v>
          </cell>
          <cell r="O464">
            <v>-62500</v>
          </cell>
          <cell r="P464">
            <v>-329631.96000000002</v>
          </cell>
          <cell r="Q464">
            <v>-896893.02</v>
          </cell>
          <cell r="S464">
            <v>-271413322.79999995</v>
          </cell>
          <cell r="T464">
            <v>0</v>
          </cell>
          <cell r="U464">
            <v>0</v>
          </cell>
          <cell r="V464">
            <v>-32108.23</v>
          </cell>
          <cell r="W464">
            <v>-240686.35</v>
          </cell>
          <cell r="X464">
            <v>-1575279.75</v>
          </cell>
          <cell r="Y464">
            <v>-6050</v>
          </cell>
          <cell r="Z464">
            <v>0</v>
          </cell>
          <cell r="AA464">
            <v>0</v>
          </cell>
          <cell r="AB464">
            <v>0</v>
          </cell>
          <cell r="AC464">
            <v>0</v>
          </cell>
          <cell r="AD464">
            <v>-19640.650000000001</v>
          </cell>
          <cell r="AE464">
            <v>-1715668</v>
          </cell>
          <cell r="AF464">
            <v>0</v>
          </cell>
          <cell r="AG464">
            <v>-600000</v>
          </cell>
          <cell r="AH464">
            <v>-7893.01</v>
          </cell>
          <cell r="AI464">
            <v>-7323486.1699999999</v>
          </cell>
          <cell r="AJ464">
            <v>-4485469.59</v>
          </cell>
          <cell r="AK464">
            <v>-244721.53</v>
          </cell>
          <cell r="AL464">
            <v>-1607.26</v>
          </cell>
          <cell r="AM464">
            <v>-1607.25</v>
          </cell>
          <cell r="AN464">
            <v>-2707.25</v>
          </cell>
          <cell r="AO464">
            <v>0</v>
          </cell>
          <cell r="AQ464">
            <v>-16256925.039999999</v>
          </cell>
          <cell r="AR464">
            <v>0</v>
          </cell>
          <cell r="AS464">
            <v>0</v>
          </cell>
          <cell r="AT464">
            <v>0</v>
          </cell>
          <cell r="AU464">
            <v>0</v>
          </cell>
          <cell r="AW464">
            <v>0</v>
          </cell>
          <cell r="AX464">
            <v>-287670247.83999997</v>
          </cell>
        </row>
        <row r="465">
          <cell r="A465">
            <v>7560</v>
          </cell>
          <cell r="B465">
            <v>0</v>
          </cell>
          <cell r="C465">
            <v>0</v>
          </cell>
          <cell r="D465">
            <v>0</v>
          </cell>
          <cell r="E465">
            <v>0</v>
          </cell>
          <cell r="F465">
            <v>0</v>
          </cell>
          <cell r="G465">
            <v>0</v>
          </cell>
          <cell r="H465">
            <v>-0.08</v>
          </cell>
          <cell r="I465">
            <v>0</v>
          </cell>
          <cell r="J465">
            <v>0</v>
          </cell>
          <cell r="K465">
            <v>0</v>
          </cell>
          <cell r="L465">
            <v>0</v>
          </cell>
          <cell r="M465">
            <v>0</v>
          </cell>
          <cell r="N465">
            <v>0</v>
          </cell>
          <cell r="O465">
            <v>0</v>
          </cell>
          <cell r="P465">
            <v>0</v>
          </cell>
          <cell r="Q465">
            <v>0</v>
          </cell>
          <cell r="S465">
            <v>-0.08</v>
          </cell>
          <cell r="T465">
            <v>0</v>
          </cell>
          <cell r="U465">
            <v>0</v>
          </cell>
          <cell r="V465">
            <v>0</v>
          </cell>
          <cell r="W465">
            <v>0</v>
          </cell>
          <cell r="X465">
            <v>-1839.19</v>
          </cell>
          <cell r="Y465">
            <v>0</v>
          </cell>
          <cell r="Z465">
            <v>0</v>
          </cell>
          <cell r="AA465">
            <v>0</v>
          </cell>
          <cell r="AB465">
            <v>0</v>
          </cell>
          <cell r="AC465">
            <v>0</v>
          </cell>
          <cell r="AD465">
            <v>0</v>
          </cell>
          <cell r="AE465">
            <v>0</v>
          </cell>
          <cell r="AF465">
            <v>0</v>
          </cell>
          <cell r="AG465">
            <v>0</v>
          </cell>
          <cell r="AH465">
            <v>0</v>
          </cell>
          <cell r="AI465">
            <v>1164.0999999999999</v>
          </cell>
          <cell r="AJ465">
            <v>0</v>
          </cell>
          <cell r="AK465">
            <v>0</v>
          </cell>
          <cell r="AL465">
            <v>0</v>
          </cell>
          <cell r="AM465">
            <v>0</v>
          </cell>
          <cell r="AN465">
            <v>0</v>
          </cell>
          <cell r="AO465">
            <v>0</v>
          </cell>
          <cell r="AQ465">
            <v>-675.09000000000015</v>
          </cell>
          <cell r="AR465">
            <v>0</v>
          </cell>
          <cell r="AS465">
            <v>0</v>
          </cell>
          <cell r="AT465">
            <v>0</v>
          </cell>
          <cell r="AU465">
            <v>0</v>
          </cell>
          <cell r="AW465">
            <v>0</v>
          </cell>
          <cell r="AX465">
            <v>-675.17000000000019</v>
          </cell>
        </row>
        <row r="466">
          <cell r="A466">
            <v>8000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Q466">
            <v>0</v>
          </cell>
          <cell r="AR466">
            <v>0</v>
          </cell>
          <cell r="AS466">
            <v>0</v>
          </cell>
          <cell r="AT466">
            <v>0</v>
          </cell>
          <cell r="AU466">
            <v>0</v>
          </cell>
          <cell r="AW466">
            <v>0</v>
          </cell>
          <cell r="AX466">
            <v>0</v>
          </cell>
        </row>
        <row r="467">
          <cell r="A467">
            <v>8100</v>
          </cell>
          <cell r="B467">
            <v>-1303056918.9100001</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S467">
            <v>-1303056918.9100001</v>
          </cell>
          <cell r="T467">
            <v>-30</v>
          </cell>
          <cell r="U467">
            <v>546934892.98000002</v>
          </cell>
          <cell r="V467">
            <v>-452784055.67000002</v>
          </cell>
          <cell r="W467">
            <v>0</v>
          </cell>
          <cell r="X467">
            <v>0</v>
          </cell>
          <cell r="Y467">
            <v>0</v>
          </cell>
          <cell r="Z467">
            <v>-291734000</v>
          </cell>
          <cell r="AA467">
            <v>0</v>
          </cell>
          <cell r="AB467">
            <v>0</v>
          </cell>
          <cell r="AC467">
            <v>0</v>
          </cell>
          <cell r="AD467">
            <v>0</v>
          </cell>
          <cell r="AE467">
            <v>-44518868.700000003</v>
          </cell>
          <cell r="AF467">
            <v>0</v>
          </cell>
          <cell r="AG467">
            <v>-43047000</v>
          </cell>
          <cell r="AH467">
            <v>0</v>
          </cell>
          <cell r="AI467">
            <v>-167500246.91</v>
          </cell>
          <cell r="AJ467">
            <v>-66055.14</v>
          </cell>
          <cell r="AK467">
            <v>-68722.23</v>
          </cell>
          <cell r="AL467">
            <v>0</v>
          </cell>
          <cell r="AM467">
            <v>0</v>
          </cell>
          <cell r="AN467">
            <v>0</v>
          </cell>
          <cell r="AO467">
            <v>0</v>
          </cell>
          <cell r="AQ467">
            <v>-452784055.66999996</v>
          </cell>
          <cell r="AR467">
            <v>-4562500</v>
          </cell>
          <cell r="AS467">
            <v>-4562.5</v>
          </cell>
          <cell r="AT467">
            <v>-4567062.5</v>
          </cell>
          <cell r="AU467">
            <v>457351148.17000002</v>
          </cell>
          <cell r="AW467">
            <v>457351148.17000002</v>
          </cell>
          <cell r="AX467">
            <v>-1303056918.9099998</v>
          </cell>
        </row>
        <row r="468">
          <cell r="A468">
            <v>8200</v>
          </cell>
          <cell r="B468">
            <v>22141485.370000001</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S468">
            <v>22141485.370000001</v>
          </cell>
          <cell r="T468">
            <v>0</v>
          </cell>
          <cell r="U468">
            <v>0</v>
          </cell>
          <cell r="V468">
            <v>15565089.27</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Q468">
            <v>15565089.27</v>
          </cell>
          <cell r="AR468">
            <v>0</v>
          </cell>
          <cell r="AS468">
            <v>0</v>
          </cell>
          <cell r="AT468">
            <v>0</v>
          </cell>
          <cell r="AU468">
            <v>-15565089.27</v>
          </cell>
          <cell r="AW468">
            <v>-15565089.27</v>
          </cell>
          <cell r="AX468">
            <v>22141485.370000001</v>
          </cell>
        </row>
        <row r="469">
          <cell r="A469">
            <v>8300</v>
          </cell>
          <cell r="B469">
            <v>22864360.190000001</v>
          </cell>
          <cell r="C469">
            <v>-26763513.199999999</v>
          </cell>
          <cell r="D469">
            <v>15283117.539999999</v>
          </cell>
          <cell r="E469">
            <v>-3238697.01</v>
          </cell>
          <cell r="F469">
            <v>-8227634.79</v>
          </cell>
          <cell r="G469">
            <v>15263159.32</v>
          </cell>
          <cell r="H469">
            <v>-11310188.93</v>
          </cell>
          <cell r="I469">
            <v>-4236963.92</v>
          </cell>
          <cell r="J469">
            <v>0</v>
          </cell>
          <cell r="K469">
            <v>-24596518.899999999</v>
          </cell>
          <cell r="L469">
            <v>586825.35</v>
          </cell>
          <cell r="M469">
            <v>35638.129999999997</v>
          </cell>
          <cell r="N469">
            <v>0</v>
          </cell>
          <cell r="O469">
            <v>0</v>
          </cell>
          <cell r="P469">
            <v>11569954.59</v>
          </cell>
          <cell r="Q469">
            <v>0</v>
          </cell>
          <cell r="S469">
            <v>-12770461.629999995</v>
          </cell>
          <cell r="T469">
            <v>0</v>
          </cell>
          <cell r="U469">
            <v>22748314.739999998</v>
          </cell>
          <cell r="V469">
            <v>-28101908.010000002</v>
          </cell>
          <cell r="W469">
            <v>0</v>
          </cell>
          <cell r="X469">
            <v>-8610822.1199999992</v>
          </cell>
          <cell r="Y469">
            <v>0</v>
          </cell>
          <cell r="Z469">
            <v>-17431775.920000002</v>
          </cell>
          <cell r="AA469">
            <v>-670569.18999999994</v>
          </cell>
          <cell r="AB469">
            <v>-430870.61</v>
          </cell>
          <cell r="AC469">
            <v>-1835829.94</v>
          </cell>
          <cell r="AD469">
            <v>0</v>
          </cell>
          <cell r="AE469">
            <v>-6471900.0199999996</v>
          </cell>
          <cell r="AF469">
            <v>0</v>
          </cell>
          <cell r="AG469">
            <v>-671162.7</v>
          </cell>
          <cell r="AH469">
            <v>0</v>
          </cell>
          <cell r="AI469">
            <v>0</v>
          </cell>
          <cell r="AJ469">
            <v>0</v>
          </cell>
          <cell r="AK469">
            <v>0</v>
          </cell>
          <cell r="AL469">
            <v>0</v>
          </cell>
          <cell r="AM469">
            <v>0</v>
          </cell>
          <cell r="AN469">
            <v>0</v>
          </cell>
          <cell r="AO469">
            <v>0</v>
          </cell>
          <cell r="AQ469">
            <v>-41476523.770000011</v>
          </cell>
          <cell r="AR469">
            <v>0</v>
          </cell>
          <cell r="AS469">
            <v>0</v>
          </cell>
          <cell r="AT469">
            <v>0</v>
          </cell>
          <cell r="AU469">
            <v>34592836.079999998</v>
          </cell>
          <cell r="AW469">
            <v>34592836.079999998</v>
          </cell>
          <cell r="AX469">
            <v>-19654149.320000008</v>
          </cell>
        </row>
        <row r="470">
          <cell r="A470">
            <v>8350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Q470">
            <v>0</v>
          </cell>
          <cell r="AR470">
            <v>0</v>
          </cell>
          <cell r="AS470">
            <v>0</v>
          </cell>
          <cell r="AT470">
            <v>0</v>
          </cell>
          <cell r="AU470">
            <v>0</v>
          </cell>
          <cell r="AW470">
            <v>0</v>
          </cell>
          <cell r="AX470">
            <v>0</v>
          </cell>
        </row>
        <row r="471">
          <cell r="A471">
            <v>8360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Q471">
            <v>0</v>
          </cell>
          <cell r="AR471">
            <v>-77722.39</v>
          </cell>
          <cell r="AS471">
            <v>-79.47</v>
          </cell>
          <cell r="AT471">
            <v>-77801.86</v>
          </cell>
          <cell r="AU471">
            <v>0</v>
          </cell>
          <cell r="AW471">
            <v>0</v>
          </cell>
          <cell r="AX471">
            <v>-77801.86</v>
          </cell>
        </row>
        <row r="472">
          <cell r="A472">
            <v>8400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0.01</v>
          </cell>
          <cell r="Q472">
            <v>0</v>
          </cell>
          <cell r="S472">
            <v>0.01</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Q472">
            <v>0</v>
          </cell>
          <cell r="AR472">
            <v>0</v>
          </cell>
          <cell r="AS472">
            <v>0</v>
          </cell>
          <cell r="AT472">
            <v>0</v>
          </cell>
          <cell r="AU472">
            <v>0</v>
          </cell>
          <cell r="AW472">
            <v>0</v>
          </cell>
          <cell r="AX472">
            <v>0.01</v>
          </cell>
        </row>
        <row r="473">
          <cell r="A473">
            <v>8401</v>
          </cell>
          <cell r="B473">
            <v>33599659.950000003</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S473">
            <v>33599659.950000003</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Q473">
            <v>0</v>
          </cell>
          <cell r="AR473">
            <v>0</v>
          </cell>
          <cell r="AS473">
            <v>0</v>
          </cell>
          <cell r="AT473">
            <v>0</v>
          </cell>
          <cell r="AU473">
            <v>0</v>
          </cell>
          <cell r="AW473">
            <v>0</v>
          </cell>
          <cell r="AX473">
            <v>33599659.950000003</v>
          </cell>
        </row>
        <row r="474">
          <cell r="A474">
            <v>8402</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Q474">
            <v>0</v>
          </cell>
          <cell r="AR474">
            <v>0</v>
          </cell>
          <cell r="AS474">
            <v>0</v>
          </cell>
          <cell r="AT474">
            <v>0</v>
          </cell>
          <cell r="AU474">
            <v>0</v>
          </cell>
          <cell r="AW474">
            <v>0</v>
          </cell>
          <cell r="AX474">
            <v>0</v>
          </cell>
        </row>
        <row r="475">
          <cell r="A475">
            <v>8500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Q475">
            <v>0</v>
          </cell>
          <cell r="AR475">
            <v>0</v>
          </cell>
          <cell r="AS475">
            <v>0</v>
          </cell>
          <cell r="AT475">
            <v>0</v>
          </cell>
          <cell r="AU475">
            <v>0</v>
          </cell>
          <cell r="AW475">
            <v>0</v>
          </cell>
          <cell r="AX475">
            <v>0</v>
          </cell>
        </row>
        <row r="476">
          <cell r="A476">
            <v>9000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Q476">
            <v>0</v>
          </cell>
          <cell r="AR476">
            <v>0</v>
          </cell>
          <cell r="AS476">
            <v>0</v>
          </cell>
          <cell r="AT476">
            <v>0</v>
          </cell>
          <cell r="AU476">
            <v>0</v>
          </cell>
          <cell r="AW476">
            <v>0</v>
          </cell>
          <cell r="AX476">
            <v>0</v>
          </cell>
        </row>
        <row r="477">
          <cell r="A477">
            <v>9100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Q477">
            <v>0</v>
          </cell>
          <cell r="AR477">
            <v>0</v>
          </cell>
          <cell r="AS477">
            <v>0</v>
          </cell>
          <cell r="AT477">
            <v>0</v>
          </cell>
          <cell r="AU477">
            <v>0</v>
          </cell>
          <cell r="AW477">
            <v>0</v>
          </cell>
          <cell r="AX477">
            <v>0</v>
          </cell>
        </row>
        <row r="478">
          <cell r="A478">
            <v>9110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Q478">
            <v>0</v>
          </cell>
          <cell r="AR478">
            <v>0</v>
          </cell>
          <cell r="AS478">
            <v>0</v>
          </cell>
          <cell r="AT478">
            <v>0</v>
          </cell>
          <cell r="AU478">
            <v>-2905810.31</v>
          </cell>
          <cell r="AW478">
            <v>-2905810.31</v>
          </cell>
          <cell r="AX478">
            <v>-2905810.31</v>
          </cell>
        </row>
        <row r="479">
          <cell r="A479">
            <v>9900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Q479">
            <v>0</v>
          </cell>
          <cell r="AR479">
            <v>0</v>
          </cell>
          <cell r="AS479">
            <v>0</v>
          </cell>
          <cell r="AT479">
            <v>0</v>
          </cell>
          <cell r="AU479">
            <v>0</v>
          </cell>
          <cell r="AW479">
            <v>0</v>
          </cell>
          <cell r="AX479">
            <v>0</v>
          </cell>
        </row>
        <row r="480">
          <cell r="A480">
            <v>9998</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Q480">
            <v>0</v>
          </cell>
          <cell r="AR480">
            <v>0</v>
          </cell>
          <cell r="AS480">
            <v>0</v>
          </cell>
          <cell r="AT480">
            <v>0</v>
          </cell>
          <cell r="AU480">
            <v>0</v>
          </cell>
          <cell r="AW480">
            <v>0</v>
          </cell>
          <cell r="AX480">
            <v>0</v>
          </cell>
        </row>
        <row r="481">
          <cell r="A481">
            <v>9999</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Q481">
            <v>0</v>
          </cell>
          <cell r="AR481">
            <v>0</v>
          </cell>
          <cell r="AS481">
            <v>0</v>
          </cell>
          <cell r="AT481">
            <v>0</v>
          </cell>
          <cell r="AU481">
            <v>0</v>
          </cell>
          <cell r="AW481">
            <v>0</v>
          </cell>
          <cell r="AX481">
            <v>0</v>
          </cell>
        </row>
        <row r="485">
          <cell r="A485" t="str">
            <v>TOTAL</v>
          </cell>
          <cell r="B485">
            <v>-7.0035457611083984E-7</v>
          </cell>
          <cell r="C485">
            <v>-3.7252902984619141E-9</v>
          </cell>
          <cell r="D485">
            <v>2.6077032089233398E-8</v>
          </cell>
          <cell r="E485">
            <v>1.257285475730896E-8</v>
          </cell>
          <cell r="F485">
            <v>7.9162418842315674E-8</v>
          </cell>
          <cell r="G485">
            <v>-4.0978193283081055E-8</v>
          </cell>
          <cell r="H485">
            <v>-6.5192580223083496E-8</v>
          </cell>
          <cell r="I485">
            <v>-5.5879354476928711E-9</v>
          </cell>
          <cell r="J485">
            <v>9.276845958083868E-11</v>
          </cell>
          <cell r="K485">
            <v>-2.9802322387695313E-8</v>
          </cell>
          <cell r="L485">
            <v>3.4924596548080444E-10</v>
          </cell>
          <cell r="M485">
            <v>-1.0186340659856796E-10</v>
          </cell>
          <cell r="N485">
            <v>0</v>
          </cell>
          <cell r="O485">
            <v>1.4551915228366852E-11</v>
          </cell>
          <cell r="P485">
            <v>-1.6540288924962732E-8</v>
          </cell>
          <cell r="Q485">
            <v>-4.6566128730773926E-10</v>
          </cell>
          <cell r="R485">
            <v>0</v>
          </cell>
          <cell r="S485">
            <v>-3.7252902984619141E-8</v>
          </cell>
          <cell r="T485">
            <v>0</v>
          </cell>
          <cell r="U485">
            <v>-1.1175870895385742E-8</v>
          </cell>
          <cell r="V485">
            <v>6.7055225372314453E-8</v>
          </cell>
          <cell r="W485">
            <v>-8.7311491370201111E-11</v>
          </cell>
          <cell r="X485">
            <v>-1.1175870895385742E-8</v>
          </cell>
          <cell r="Y485">
            <v>1.862645149230957E-9</v>
          </cell>
          <cell r="Z485">
            <v>-4.4703483581542969E-8</v>
          </cell>
          <cell r="AA485">
            <v>1.3969838619232178E-9</v>
          </cell>
          <cell r="AB485">
            <v>-5.8207660913467407E-10</v>
          </cell>
          <cell r="AC485">
            <v>-4.6566128730773926E-10</v>
          </cell>
          <cell r="AD485">
            <v>-9.4587448984384537E-11</v>
          </cell>
          <cell r="AE485">
            <v>3.7252902984619141E-9</v>
          </cell>
          <cell r="AF485">
            <v>0</v>
          </cell>
          <cell r="AG485">
            <v>3.0267983675003052E-9</v>
          </cell>
          <cell r="AH485">
            <v>7.0758687797933817E-10</v>
          </cell>
          <cell r="AI485">
            <v>2.9802322387695313E-8</v>
          </cell>
          <cell r="AJ485">
            <v>-3.3469405025243759E-10</v>
          </cell>
          <cell r="AK485">
            <v>2.4738255888223648E-10</v>
          </cell>
          <cell r="AL485">
            <v>9.3223206931725144E-12</v>
          </cell>
          <cell r="AM485">
            <v>0</v>
          </cell>
          <cell r="AN485">
            <v>0</v>
          </cell>
          <cell r="AO485">
            <v>0</v>
          </cell>
          <cell r="AP485">
            <v>0</v>
          </cell>
          <cell r="AQ485">
            <v>2.2351741790771484E-7</v>
          </cell>
          <cell r="AR485">
            <v>-3.3469405025243759E-10</v>
          </cell>
          <cell r="AS485">
            <v>2.5579538487363607E-13</v>
          </cell>
          <cell r="AT485">
            <v>-5.9662852436304092E-10</v>
          </cell>
          <cell r="AU485">
            <v>5.8207660913467407E-8</v>
          </cell>
          <cell r="AV485">
            <v>0</v>
          </cell>
          <cell r="AW485">
            <v>5.8207660913467407E-8</v>
          </cell>
          <cell r="AX485">
            <v>-8.6938962340354919E-7</v>
          </cell>
        </row>
        <row r="487">
          <cell r="S487" t="str">
            <v>TOTAL ACCOUNTING PROFIT</v>
          </cell>
          <cell r="T487">
            <v>0</v>
          </cell>
          <cell r="U487">
            <v>0</v>
          </cell>
          <cell r="V487">
            <v>-1134149.4099999999</v>
          </cell>
          <cell r="W487">
            <v>21124.93</v>
          </cell>
          <cell r="X487">
            <v>2664823.5199999996</v>
          </cell>
          <cell r="Y487">
            <v>0</v>
          </cell>
          <cell r="Z487">
            <v>4412849.4099999992</v>
          </cell>
          <cell r="AA487">
            <v>3010654.6799999992</v>
          </cell>
          <cell r="AB487">
            <v>622233.01</v>
          </cell>
          <cell r="AC487">
            <v>1292227.2600000009</v>
          </cell>
          <cell r="AD487">
            <v>0</v>
          </cell>
          <cell r="AE487">
            <v>1065914.52</v>
          </cell>
          <cell r="AF487">
            <v>0</v>
          </cell>
          <cell r="AG487">
            <v>1332296.96</v>
          </cell>
          <cell r="AH487">
            <v>-951.22</v>
          </cell>
          <cell r="AI487">
            <v>3632439.9399999976</v>
          </cell>
          <cell r="AJ487">
            <v>-59117.42000000002</v>
          </cell>
          <cell r="AK487">
            <v>284235.0799999999</v>
          </cell>
          <cell r="AL487">
            <v>198104.5</v>
          </cell>
          <cell r="AM487">
            <v>210673.02</v>
          </cell>
          <cell r="AN487">
            <v>54820.22</v>
          </cell>
          <cell r="AO487">
            <v>331421.39</v>
          </cell>
          <cell r="AP487">
            <v>0</v>
          </cell>
          <cell r="AQ487">
            <v>17939600.390000004</v>
          </cell>
          <cell r="AR487" t="str">
            <v>TOTAL ACCOUNTING PROFIT</v>
          </cell>
          <cell r="AS487" t="str">
            <v>TOTAL ACCOUNTING PROFIT</v>
          </cell>
          <cell r="AU487" t="str">
            <v>TOTAL ACCOUNTING PROFIT</v>
          </cell>
        </row>
        <row r="489">
          <cell r="S489" t="str">
            <v>TAXABLE INCOME</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t="str">
            <v>TAXABLE INCOME</v>
          </cell>
          <cell r="AS489" t="str">
            <v>TAXABLE INCOME</v>
          </cell>
          <cell r="AU489" t="str">
            <v>TAXABLE INCOME</v>
          </cell>
        </row>
        <row r="491">
          <cell r="S491" t="str">
            <v>PROFIT TO DISTRIBUTE</v>
          </cell>
          <cell r="T491">
            <v>0</v>
          </cell>
          <cell r="U491">
            <v>0</v>
          </cell>
          <cell r="V491">
            <v>-1134149.4099999999</v>
          </cell>
          <cell r="W491">
            <v>21124.93</v>
          </cell>
          <cell r="X491">
            <v>2664823.5199999996</v>
          </cell>
          <cell r="Y491">
            <v>0</v>
          </cell>
          <cell r="Z491">
            <v>4412849.4099999992</v>
          </cell>
          <cell r="AA491">
            <v>3010654.6799999992</v>
          </cell>
          <cell r="AB491">
            <v>622233.01</v>
          </cell>
          <cell r="AC491">
            <v>1292227.2600000009</v>
          </cell>
          <cell r="AD491">
            <v>0</v>
          </cell>
          <cell r="AE491">
            <v>1065914.52</v>
          </cell>
          <cell r="AF491">
            <v>0</v>
          </cell>
          <cell r="AG491">
            <v>1332296.96</v>
          </cell>
          <cell r="AH491">
            <v>-951.22</v>
          </cell>
          <cell r="AI491">
            <v>3632439.9399999976</v>
          </cell>
          <cell r="AJ491">
            <v>-59117.42000000002</v>
          </cell>
          <cell r="AK491">
            <v>284235.0799999999</v>
          </cell>
          <cell r="AL491">
            <v>198104.5</v>
          </cell>
          <cell r="AM491">
            <v>210673.02</v>
          </cell>
          <cell r="AN491">
            <v>54820.22</v>
          </cell>
          <cell r="AO491">
            <v>331421.39</v>
          </cell>
          <cell r="AP491">
            <v>0</v>
          </cell>
          <cell r="AQ491">
            <v>17939600.389999989</v>
          </cell>
          <cell r="AR491" t="str">
            <v>PROFIT TO DISTRIBUTE</v>
          </cell>
          <cell r="AS491" t="str">
            <v>PROFIT TO DISTRIBUTE</v>
          </cell>
          <cell r="AU491" t="str">
            <v>PROFIT TO DISTRIBUTE</v>
          </cell>
        </row>
        <row r="493">
          <cell r="S493" t="str">
            <v>OPENING PROFIT</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t="str">
            <v>OPENING PROFIT</v>
          </cell>
          <cell r="AS493" t="str">
            <v>OPENING PROFIT</v>
          </cell>
          <cell r="AU493" t="str">
            <v>OPENING PROFIT</v>
          </cell>
        </row>
        <row r="494">
          <cell r="S494" t="str">
            <v>LESS: PROFIT ALREADY DISBTRIBUTED</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t="str">
            <v>LESS: PROFIT ALREADY DISBTRIBUTED</v>
          </cell>
          <cell r="AS494" t="str">
            <v>LESS: PROFIT ALREADY DISBTRIBUTED</v>
          </cell>
          <cell r="AU494" t="str">
            <v>LESS: PROFIT ALREADY DISBTRIBUTED</v>
          </cell>
        </row>
        <row r="495">
          <cell r="S495" t="str">
            <v>PROFIT LEFT TO DISTRIBUTE</v>
          </cell>
          <cell r="T495">
            <v>0</v>
          </cell>
          <cell r="U495">
            <v>0</v>
          </cell>
          <cell r="V495">
            <v>-1134149.4099999999</v>
          </cell>
          <cell r="W495">
            <v>21124.93</v>
          </cell>
          <cell r="X495">
            <v>2664823.5199999996</v>
          </cell>
          <cell r="Y495">
            <v>0</v>
          </cell>
          <cell r="Z495">
            <v>4412849.4099999992</v>
          </cell>
          <cell r="AA495">
            <v>3010654.6799999992</v>
          </cell>
          <cell r="AB495">
            <v>622233.01</v>
          </cell>
          <cell r="AC495">
            <v>1292227.2600000009</v>
          </cell>
          <cell r="AD495">
            <v>0</v>
          </cell>
          <cell r="AE495">
            <v>1065914.52</v>
          </cell>
          <cell r="AF495">
            <v>0</v>
          </cell>
          <cell r="AG495">
            <v>1332296.96</v>
          </cell>
          <cell r="AH495">
            <v>-951.22</v>
          </cell>
          <cell r="AI495">
            <v>3632439.9399999976</v>
          </cell>
          <cell r="AJ495">
            <v>-59117.42000000002</v>
          </cell>
          <cell r="AK495">
            <v>284235.0799999999</v>
          </cell>
          <cell r="AL495">
            <v>198104.5</v>
          </cell>
          <cell r="AM495">
            <v>210673.02</v>
          </cell>
          <cell r="AN495">
            <v>54820.22</v>
          </cell>
          <cell r="AO495">
            <v>331421.39</v>
          </cell>
          <cell r="AP495">
            <v>0</v>
          </cell>
          <cell r="AQ495">
            <v>17939600.389999989</v>
          </cell>
          <cell r="AR495" t="str">
            <v>PROFIT LEFT TO DISTRIBUTE</v>
          </cell>
          <cell r="AS495" t="str">
            <v>PROFIT LEFT TO DISTRIBUTE</v>
          </cell>
          <cell r="AU495" t="str">
            <v>PROFIT LEFT TO DISTRIBUTE</v>
          </cell>
        </row>
        <row r="497">
          <cell r="R497" t="str">
            <v>DR</v>
          </cell>
          <cell r="S497">
            <v>8402</v>
          </cell>
          <cell r="T497">
            <v>0</v>
          </cell>
          <cell r="U497">
            <v>0</v>
          </cell>
          <cell r="V497">
            <v>-1134149.4099999999</v>
          </cell>
          <cell r="W497">
            <v>21124.93</v>
          </cell>
          <cell r="X497">
            <v>2664823.5199999996</v>
          </cell>
          <cell r="Y497">
            <v>0</v>
          </cell>
          <cell r="Z497">
            <v>4412849.4099999992</v>
          </cell>
          <cell r="AA497">
            <v>3010654.6799999992</v>
          </cell>
          <cell r="AB497">
            <v>622233.01</v>
          </cell>
          <cell r="AC497">
            <v>1292227.2600000009</v>
          </cell>
          <cell r="AD497">
            <v>0</v>
          </cell>
          <cell r="AE497">
            <v>1065914.52</v>
          </cell>
          <cell r="AF497">
            <v>0</v>
          </cell>
          <cell r="AG497">
            <v>1332296.96</v>
          </cell>
          <cell r="AH497">
            <v>-951.22</v>
          </cell>
          <cell r="AI497">
            <v>3632439.9399999976</v>
          </cell>
          <cell r="AJ497">
            <v>-59117.42000000002</v>
          </cell>
          <cell r="AK497">
            <v>284235.0799999999</v>
          </cell>
          <cell r="AL497">
            <v>198104.5</v>
          </cell>
          <cell r="AM497">
            <v>210673.02</v>
          </cell>
          <cell r="AN497">
            <v>54820.22</v>
          </cell>
          <cell r="AO497">
            <v>331421.39</v>
          </cell>
          <cell r="AP497">
            <v>0</v>
          </cell>
          <cell r="AQ497">
            <v>17939600.389999989</v>
          </cell>
        </row>
        <row r="498">
          <cell r="R498" t="str">
            <v>CR</v>
          </cell>
          <cell r="S498">
            <v>1724</v>
          </cell>
          <cell r="T498">
            <v>0</v>
          </cell>
          <cell r="U498">
            <v>0</v>
          </cell>
          <cell r="V498">
            <v>1134149.4099999999</v>
          </cell>
          <cell r="W498">
            <v>-21124.93</v>
          </cell>
          <cell r="X498">
            <v>-2664823.5199999996</v>
          </cell>
          <cell r="Y498">
            <v>0</v>
          </cell>
          <cell r="Z498">
            <v>-4412849.4099999992</v>
          </cell>
          <cell r="AA498">
            <v>-3010654.6799999992</v>
          </cell>
          <cell r="AB498">
            <v>-622233.01</v>
          </cell>
          <cell r="AC498">
            <v>-1292227.2600000009</v>
          </cell>
          <cell r="AD498">
            <v>0</v>
          </cell>
          <cell r="AE498">
            <v>-1065914.52</v>
          </cell>
          <cell r="AF498">
            <v>0</v>
          </cell>
          <cell r="AG498">
            <v>-1332296.96</v>
          </cell>
          <cell r="AH498">
            <v>951.22</v>
          </cell>
          <cell r="AI498">
            <v>-3632439.9399999976</v>
          </cell>
          <cell r="AJ498">
            <v>59117.42000000002</v>
          </cell>
          <cell r="AK498">
            <v>-284235.0799999999</v>
          </cell>
          <cell r="AL498">
            <v>-198104.5</v>
          </cell>
          <cell r="AM498">
            <v>-210673.02</v>
          </cell>
          <cell r="AN498">
            <v>-54820.22</v>
          </cell>
          <cell r="AO498">
            <v>-331421.39</v>
          </cell>
          <cell r="AP498">
            <v>0</v>
          </cell>
          <cell r="AQ498">
            <v>-17939600.389999989</v>
          </cell>
        </row>
        <row r="501">
          <cell r="T501" t="str">
            <v>NET TANGIBLE</v>
          </cell>
          <cell r="U501" t="str">
            <v>NET TANGIBLE</v>
          </cell>
        </row>
        <row r="502">
          <cell r="T502" t="str">
            <v>ASSETS</v>
          </cell>
          <cell r="U502" t="str">
            <v>ASSETS</v>
          </cell>
          <cell r="V502">
            <v>464186725</v>
          </cell>
          <cell r="W502">
            <v>21124.929999999964</v>
          </cell>
          <cell r="X502">
            <v>11275645.639999984</v>
          </cell>
          <cell r="Y502">
            <v>1.862645149230957E-9</v>
          </cell>
          <cell r="Z502">
            <v>313578625.32999998</v>
          </cell>
          <cell r="AA502">
            <v>3681223.870000001</v>
          </cell>
          <cell r="AB502">
            <v>1053103.6199999992</v>
          </cell>
          <cell r="AC502">
            <v>3128057.2000000011</v>
          </cell>
          <cell r="AD502">
            <v>-9.4587448984384537E-11</v>
          </cell>
          <cell r="AE502">
            <v>52056683.240000002</v>
          </cell>
          <cell r="AF502">
            <v>0</v>
          </cell>
          <cell r="AG502">
            <v>45050459.660000011</v>
          </cell>
          <cell r="AH502">
            <v>-951.21999999996297</v>
          </cell>
          <cell r="AI502">
            <v>171132686.85000002</v>
          </cell>
          <cell r="AJ502">
            <v>6937.7199999997392</v>
          </cell>
          <cell r="AK502">
            <v>352957.31000000029</v>
          </cell>
          <cell r="AL502">
            <v>198104.50000000023</v>
          </cell>
          <cell r="AM502">
            <v>210673.02000000002</v>
          </cell>
          <cell r="AN502">
            <v>54820.220000000205</v>
          </cell>
          <cell r="AO502">
            <v>331421.38999999996</v>
          </cell>
        </row>
        <row r="504">
          <cell r="Z504" t="str">
            <v>Southgate Trust =</v>
          </cell>
          <cell r="AA504">
            <v>321441010.01999998</v>
          </cell>
          <cell r="AD504" t="str">
            <v>Bent St Trust =</v>
          </cell>
          <cell r="AE504">
            <v>52056683.240000002</v>
          </cell>
          <cell r="AF504" t="str">
            <v>Garema Crt =</v>
          </cell>
          <cell r="AG504">
            <v>45050459.660000011</v>
          </cell>
          <cell r="AJ504" t="str">
            <v>ASQ Trust =</v>
          </cell>
          <cell r="AK504">
            <v>171491630.66000003</v>
          </cell>
        </row>
        <row r="506">
          <cell r="A506">
            <v>6603</v>
          </cell>
          <cell r="B506">
            <v>480804515.06</v>
          </cell>
          <cell r="C506" t="str">
            <v>TOTAL INVESTMENT IN SUBTRUST TRUST (PRIOR TO REVALUATION)</v>
          </cell>
          <cell r="T506">
            <v>6601</v>
          </cell>
          <cell r="U506">
            <v>6601</v>
          </cell>
          <cell r="V506">
            <v>-569683207.72000003</v>
          </cell>
          <cell r="W506" t="str">
            <v>TOTAL INVESTMENT IN SUB-TRUSTS (PRIOR TO REVALUATION)</v>
          </cell>
        </row>
        <row r="507">
          <cell r="B507">
            <v>501416281.7500003</v>
          </cell>
          <cell r="C507" t="str">
            <v>TOTAL NET TANGIBLE ASSETS - SUBTRUSTS</v>
          </cell>
          <cell r="V507">
            <v>590039783.58000004</v>
          </cell>
          <cell r="W507" t="str">
            <v>TOTAL NET TANGIBLE ASSETS SUB-TRUSTS</v>
          </cell>
        </row>
        <row r="508">
          <cell r="B508">
            <v>20611766.690000296</v>
          </cell>
          <cell r="C508" t="str">
            <v>INCREMENT / (DECREMENT) REQUIRED</v>
          </cell>
          <cell r="V508">
            <v>1159722991.3000002</v>
          </cell>
          <cell r="W508" t="str">
            <v>INCREMENT / (DECREMENT) REQUIRED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T Expiry Profile &amp; Charts"/>
      <sheetName val="DRT Portfolio - Dec-05 Whirpool"/>
      <sheetName val="DRT Portfolio - Dec-05 Hexagon"/>
      <sheetName val="DRT Portfolio - Dec-05"/>
      <sheetName val="Value by Sector - Dec05 Whirpoo"/>
      <sheetName val="Value by Sector - Dec05 Hexagon"/>
      <sheetName val="Value by Sector - Dec-05"/>
      <sheetName val="Map Data"/>
      <sheetName val="Whirpool Portfolio"/>
      <sheetName val="HY Report Dec-05"/>
      <sheetName val="Property Synopsis Jun-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88">
          <cell r="G188" t="str">
            <v>FRANCE</v>
          </cell>
        </row>
        <row r="189">
          <cell r="G189" t="str">
            <v>FRANCE</v>
          </cell>
        </row>
        <row r="190">
          <cell r="G190" t="str">
            <v>FRANCE</v>
          </cell>
        </row>
        <row r="191">
          <cell r="G191" t="str">
            <v>FRANCE</v>
          </cell>
        </row>
        <row r="192">
          <cell r="G192" t="str">
            <v>FRANCE</v>
          </cell>
        </row>
        <row r="193">
          <cell r="G193" t="str">
            <v>FRANCE</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S231"/>
  <sheetViews>
    <sheetView workbookViewId="0">
      <pane xSplit="1" ySplit="3" topLeftCell="CD142" activePane="bottomRight" state="frozen"/>
      <selection activeCell="E1" sqref="E1"/>
      <selection pane="topRight" activeCell="F1" sqref="F1"/>
      <selection pane="bottomLeft" activeCell="E4" sqref="E4"/>
      <selection pane="bottomRight" activeCell="CJ143" sqref="CJ143"/>
    </sheetView>
  </sheetViews>
  <sheetFormatPr defaultRowHeight="13.5" x14ac:dyDescent="0.3"/>
  <cols>
    <col min="1" max="1" width="45.28515625" style="1" customWidth="1"/>
    <col min="2" max="2" width="10.140625" style="1" customWidth="1"/>
    <col min="3" max="3" width="15.85546875" style="1" customWidth="1"/>
    <col min="4" max="4" width="7.28515625" style="1" customWidth="1"/>
    <col min="5" max="5" width="76.140625" style="1" customWidth="1"/>
    <col min="6" max="6" width="19.7109375" style="1" customWidth="1"/>
    <col min="7" max="7" width="20.28515625" style="1" customWidth="1"/>
    <col min="8" max="8" width="18.42578125" style="1" customWidth="1"/>
    <col min="9" max="9" width="9.42578125" style="24" customWidth="1"/>
    <col min="10" max="10" width="26.5703125" style="2" customWidth="1"/>
    <col min="11" max="11" width="29.42578125" style="1" customWidth="1"/>
    <col min="12" max="12" width="15.28515625" style="3" customWidth="1"/>
    <col min="13" max="13" width="9.140625" style="64"/>
    <col min="14" max="14" width="9.140625" style="77"/>
    <col min="15" max="15" width="13.5703125" style="64" customWidth="1"/>
    <col min="16" max="16" width="13.85546875" style="29" customWidth="1"/>
    <col min="17" max="17" width="10.28515625" style="150" customWidth="1"/>
    <col min="18" max="18" width="15.85546875" style="5" customWidth="1"/>
    <col min="19" max="19" width="11.5703125" style="45" customWidth="1"/>
    <col min="20" max="20" width="10.5703125" style="1" customWidth="1"/>
    <col min="21" max="21" width="9.140625" style="1"/>
    <col min="22" max="22" width="11.85546875" style="29" customWidth="1"/>
    <col min="23" max="23" width="12.42578125" style="150" customWidth="1"/>
    <col min="24" max="24" width="10.7109375" style="24" customWidth="1"/>
    <col min="25" max="25" width="13.140625" style="1" customWidth="1"/>
    <col min="26" max="26" width="13.28515625" style="26" customWidth="1"/>
    <col min="27" max="27" width="16.28515625" style="158" customWidth="1"/>
    <col min="28" max="28" width="12.140625" style="29" customWidth="1"/>
    <col min="29" max="29" width="12.5703125" style="29" customWidth="1"/>
    <col min="30" max="30" width="11.42578125" style="29" customWidth="1"/>
    <col min="31" max="31" width="12.140625" style="29" customWidth="1"/>
    <col min="32" max="32" width="13" style="29" customWidth="1"/>
    <col min="33" max="33" width="11" style="29" customWidth="1"/>
    <col min="34" max="34" width="10.85546875" style="29" customWidth="1"/>
    <col min="35" max="36" width="12.140625" style="29" customWidth="1"/>
    <col min="37" max="37" width="11" style="29" customWidth="1"/>
    <col min="38" max="38" width="15.28515625" style="158" customWidth="1"/>
    <col min="39" max="39" width="12.85546875" style="29" customWidth="1"/>
    <col min="40" max="43" width="14.140625" style="29" customWidth="1"/>
    <col min="44" max="44" width="34.85546875" style="142" customWidth="1"/>
    <col min="45" max="45" width="18.42578125" style="142" customWidth="1"/>
    <col min="46" max="46" width="14.28515625" style="27" customWidth="1"/>
    <col min="47" max="47" width="11.42578125" style="26" customWidth="1"/>
    <col min="48" max="50" width="13.140625" style="26" customWidth="1"/>
    <col min="51" max="51" width="14.28515625" style="26" customWidth="1"/>
    <col min="52" max="52" width="14.140625" style="26" customWidth="1"/>
    <col min="53" max="53" width="13.85546875" style="26" customWidth="1"/>
    <col min="54" max="54" width="14" style="26" customWidth="1"/>
    <col min="55" max="55" width="14.28515625" style="26" customWidth="1"/>
    <col min="56" max="56" width="14" style="26" customWidth="1"/>
    <col min="57" max="57" width="14.28515625" style="26" customWidth="1"/>
    <col min="58" max="58" width="14.7109375" style="26" customWidth="1"/>
    <col min="59" max="60" width="9.140625" style="27"/>
    <col min="61" max="61" width="12.42578125" style="46" customWidth="1"/>
    <col min="62" max="62" width="11.42578125" style="25" customWidth="1"/>
    <col min="63" max="63" width="13.5703125" style="25" customWidth="1"/>
    <col min="64" max="64" width="30.140625" style="1" customWidth="1"/>
    <col min="65" max="65" width="13.7109375" style="47" customWidth="1"/>
    <col min="66" max="66" width="11.85546875" style="29" customWidth="1"/>
    <col min="67" max="67" width="9.28515625" style="47" customWidth="1"/>
    <col min="68" max="72" width="9.42578125" style="47" customWidth="1"/>
    <col min="73" max="76" width="8.5703125" style="47" customWidth="1"/>
    <col min="77" max="77" width="9.42578125" style="47" customWidth="1"/>
    <col min="78" max="78" width="10.85546875" style="81" customWidth="1"/>
    <col min="79" max="79" width="14.140625" style="2" customWidth="1"/>
    <col min="80" max="80" width="14" style="83" customWidth="1"/>
    <col min="81" max="81" width="13.85546875" style="83" customWidth="1"/>
    <col min="82" max="82" width="12.140625" style="138" customWidth="1"/>
    <col min="83" max="83" width="13.28515625" style="138" customWidth="1"/>
    <col min="84" max="84" width="13.7109375" style="138" customWidth="1"/>
    <col min="85" max="85" width="13.7109375" style="139" customWidth="1"/>
    <col min="86" max="16384" width="9.140625" style="4"/>
  </cols>
  <sheetData>
    <row r="1" spans="1:85" s="106" customFormat="1" x14ac:dyDescent="0.3">
      <c r="A1" s="90" t="s">
        <v>519</v>
      </c>
      <c r="B1" s="107"/>
      <c r="C1" s="107"/>
      <c r="D1" s="107"/>
      <c r="E1" s="107"/>
      <c r="F1" s="107"/>
      <c r="G1" s="107"/>
      <c r="H1" s="107"/>
      <c r="I1" s="108"/>
      <c r="J1" s="109"/>
      <c r="K1" s="107"/>
      <c r="L1" s="110"/>
      <c r="M1" s="111"/>
      <c r="N1" s="112"/>
      <c r="O1" s="111"/>
      <c r="P1" s="116"/>
      <c r="Q1" s="146"/>
      <c r="R1" s="113"/>
      <c r="S1" s="114"/>
      <c r="T1" s="107"/>
      <c r="U1" s="107"/>
      <c r="V1" s="116"/>
      <c r="W1" s="146"/>
      <c r="X1" s="108"/>
      <c r="Y1" s="107"/>
      <c r="Z1" s="115"/>
      <c r="AA1" s="153"/>
      <c r="AB1" s="116"/>
      <c r="AC1" s="116"/>
      <c r="AD1" s="116"/>
      <c r="AE1" s="116"/>
      <c r="AF1" s="116"/>
      <c r="AG1" s="116"/>
      <c r="AH1" s="116"/>
      <c r="AI1" s="116"/>
      <c r="AJ1" s="116"/>
      <c r="AK1" s="116"/>
      <c r="AL1" s="153"/>
      <c r="AM1" s="116"/>
      <c r="AN1" s="116"/>
      <c r="AO1" s="116"/>
      <c r="AP1" s="116"/>
      <c r="AQ1" s="116"/>
      <c r="AR1" s="217"/>
      <c r="AS1" s="217"/>
      <c r="AT1" s="117"/>
      <c r="AU1" s="115"/>
      <c r="AV1" s="115"/>
      <c r="AW1" s="115"/>
      <c r="AX1" s="115"/>
      <c r="AY1" s="115"/>
      <c r="AZ1" s="115"/>
      <c r="BA1" s="115"/>
      <c r="BB1" s="115"/>
      <c r="BC1" s="115"/>
      <c r="BD1" s="115"/>
      <c r="BE1" s="115"/>
      <c r="BF1" s="115"/>
      <c r="BG1" s="117"/>
      <c r="BH1" s="117"/>
      <c r="BI1" s="118"/>
      <c r="BJ1" s="119"/>
      <c r="BK1" s="119"/>
      <c r="BL1" s="107"/>
      <c r="BM1" s="120"/>
      <c r="BN1" s="116"/>
      <c r="BO1" s="120"/>
      <c r="BP1" s="120"/>
      <c r="BQ1" s="120"/>
      <c r="BR1" s="120"/>
      <c r="BS1" s="120"/>
      <c r="BT1" s="120"/>
      <c r="BU1" s="120"/>
      <c r="BV1" s="120"/>
      <c r="BW1" s="120"/>
      <c r="BX1" s="120"/>
      <c r="BY1" s="120"/>
      <c r="BZ1" s="121"/>
      <c r="CA1" s="109"/>
      <c r="CB1" s="122"/>
      <c r="CC1" s="122"/>
      <c r="CD1" s="122"/>
      <c r="CE1" s="122"/>
      <c r="CF1" s="122"/>
      <c r="CG1" s="140"/>
    </row>
    <row r="2" spans="1:85" s="89" customFormat="1" ht="67.5" x14ac:dyDescent="0.3">
      <c r="A2" s="90" t="s">
        <v>520</v>
      </c>
      <c r="B2" s="90" t="s">
        <v>521</v>
      </c>
      <c r="C2" s="90" t="s">
        <v>522</v>
      </c>
      <c r="D2" s="90" t="s">
        <v>523</v>
      </c>
      <c r="E2" s="90" t="s">
        <v>524</v>
      </c>
      <c r="F2" s="90" t="s">
        <v>525</v>
      </c>
      <c r="G2" s="90" t="s">
        <v>526</v>
      </c>
      <c r="H2" s="90" t="s">
        <v>527</v>
      </c>
      <c r="I2" s="91" t="s">
        <v>528</v>
      </c>
      <c r="J2" s="92" t="s">
        <v>529</v>
      </c>
      <c r="K2" s="90" t="s">
        <v>686</v>
      </c>
      <c r="L2" s="93" t="s">
        <v>687</v>
      </c>
      <c r="M2" s="94" t="s">
        <v>688</v>
      </c>
      <c r="N2" s="95" t="s">
        <v>688</v>
      </c>
      <c r="O2" s="99" t="s">
        <v>968</v>
      </c>
      <c r="P2" s="99" t="s">
        <v>969</v>
      </c>
      <c r="Q2" s="147" t="s">
        <v>689</v>
      </c>
      <c r="R2" s="96" t="s">
        <v>690</v>
      </c>
      <c r="S2" s="97" t="s">
        <v>691</v>
      </c>
      <c r="T2" s="90" t="s">
        <v>692</v>
      </c>
      <c r="U2" s="90" t="s">
        <v>92</v>
      </c>
      <c r="V2" s="99" t="s">
        <v>693</v>
      </c>
      <c r="W2" s="151" t="s">
        <v>693</v>
      </c>
      <c r="X2" s="91" t="s">
        <v>694</v>
      </c>
      <c r="Y2" s="90" t="s">
        <v>695</v>
      </c>
      <c r="Z2" s="98" t="s">
        <v>967</v>
      </c>
      <c r="AA2" s="154" t="s">
        <v>696</v>
      </c>
      <c r="AB2" s="99" t="s">
        <v>697</v>
      </c>
      <c r="AC2" s="99" t="s">
        <v>697</v>
      </c>
      <c r="AD2" s="99" t="s">
        <v>697</v>
      </c>
      <c r="AE2" s="99" t="s">
        <v>697</v>
      </c>
      <c r="AF2" s="99" t="s">
        <v>697</v>
      </c>
      <c r="AG2" s="99" t="s">
        <v>698</v>
      </c>
      <c r="AH2" s="99" t="s">
        <v>698</v>
      </c>
      <c r="AI2" s="99" t="s">
        <v>698</v>
      </c>
      <c r="AJ2" s="99" t="s">
        <v>698</v>
      </c>
      <c r="AK2" s="99" t="s">
        <v>698</v>
      </c>
      <c r="AL2" s="154" t="s">
        <v>699</v>
      </c>
      <c r="AM2" s="99" t="s">
        <v>700</v>
      </c>
      <c r="AN2" s="99" t="s">
        <v>700</v>
      </c>
      <c r="AO2" s="99" t="s">
        <v>700</v>
      </c>
      <c r="AP2" s="99" t="s">
        <v>700</v>
      </c>
      <c r="AQ2" s="99" t="s">
        <v>700</v>
      </c>
      <c r="AR2" s="143" t="s">
        <v>392</v>
      </c>
      <c r="AS2" s="143" t="s">
        <v>393</v>
      </c>
      <c r="AT2" s="100" t="s">
        <v>966</v>
      </c>
      <c r="AU2" s="98" t="s">
        <v>975</v>
      </c>
      <c r="AV2" s="98" t="s">
        <v>976</v>
      </c>
      <c r="AW2" s="98" t="s">
        <v>701</v>
      </c>
      <c r="AX2" s="98" t="s">
        <v>702</v>
      </c>
      <c r="AY2" s="98" t="s">
        <v>701</v>
      </c>
      <c r="AZ2" s="98" t="s">
        <v>702</v>
      </c>
      <c r="BA2" s="98" t="s">
        <v>701</v>
      </c>
      <c r="BB2" s="98" t="s">
        <v>702</v>
      </c>
      <c r="BC2" s="98" t="s">
        <v>701</v>
      </c>
      <c r="BD2" s="98" t="s">
        <v>702</v>
      </c>
      <c r="BE2" s="98" t="s">
        <v>701</v>
      </c>
      <c r="BF2" s="98" t="s">
        <v>702</v>
      </c>
      <c r="BG2" s="100" t="s">
        <v>703</v>
      </c>
      <c r="BH2" s="100" t="s">
        <v>704</v>
      </c>
      <c r="BI2" s="101" t="s">
        <v>705</v>
      </c>
      <c r="BJ2" s="102" t="s">
        <v>706</v>
      </c>
      <c r="BK2" s="102" t="s">
        <v>707</v>
      </c>
      <c r="BL2" s="90" t="s">
        <v>708</v>
      </c>
      <c r="BM2" s="103" t="s">
        <v>709</v>
      </c>
      <c r="BN2" s="99" t="s">
        <v>882</v>
      </c>
      <c r="BO2" s="103" t="s">
        <v>710</v>
      </c>
      <c r="BP2" s="103" t="s">
        <v>711</v>
      </c>
      <c r="BQ2" s="103" t="s">
        <v>712</v>
      </c>
      <c r="BR2" s="103" t="s">
        <v>713</v>
      </c>
      <c r="BS2" s="103" t="s">
        <v>714</v>
      </c>
      <c r="BT2" s="103" t="s">
        <v>715</v>
      </c>
      <c r="BU2" s="103" t="s">
        <v>716</v>
      </c>
      <c r="BV2" s="103" t="s">
        <v>717</v>
      </c>
      <c r="BW2" s="103" t="s">
        <v>718</v>
      </c>
      <c r="BX2" s="103" t="s">
        <v>719</v>
      </c>
      <c r="BY2" s="103" t="s">
        <v>720</v>
      </c>
      <c r="BZ2" s="104" t="s">
        <v>321</v>
      </c>
      <c r="CA2" s="92" t="s">
        <v>322</v>
      </c>
      <c r="CB2" s="105" t="s">
        <v>484</v>
      </c>
      <c r="CC2" s="105" t="s">
        <v>612</v>
      </c>
      <c r="CD2" s="105" t="s">
        <v>1054</v>
      </c>
      <c r="CE2" s="105" t="s">
        <v>1054</v>
      </c>
      <c r="CF2" s="105" t="s">
        <v>1054</v>
      </c>
      <c r="CG2" s="141" t="s">
        <v>1054</v>
      </c>
    </row>
    <row r="3" spans="1:85" s="89" customFormat="1" x14ac:dyDescent="0.3">
      <c r="A3" s="90"/>
      <c r="B3" s="90"/>
      <c r="C3" s="90"/>
      <c r="D3" s="90"/>
      <c r="E3" s="90"/>
      <c r="F3" s="90"/>
      <c r="G3" s="90"/>
      <c r="H3" s="90"/>
      <c r="I3" s="91" t="s">
        <v>721</v>
      </c>
      <c r="J3" s="92"/>
      <c r="K3" s="90"/>
      <c r="L3" s="93"/>
      <c r="M3" s="161" t="s">
        <v>722</v>
      </c>
      <c r="N3" s="162" t="s">
        <v>723</v>
      </c>
      <c r="O3" s="163" t="s">
        <v>1055</v>
      </c>
      <c r="P3" s="163" t="s">
        <v>1055</v>
      </c>
      <c r="Q3" s="163" t="s">
        <v>1056</v>
      </c>
      <c r="R3" s="96" t="s">
        <v>1057</v>
      </c>
      <c r="S3" s="97" t="s">
        <v>721</v>
      </c>
      <c r="T3" s="164"/>
      <c r="U3" s="164"/>
      <c r="V3" s="163" t="s">
        <v>1055</v>
      </c>
      <c r="W3" s="163" t="s">
        <v>1056</v>
      </c>
      <c r="X3" s="165" t="s">
        <v>721</v>
      </c>
      <c r="Y3" s="164"/>
      <c r="Z3" s="166"/>
      <c r="AA3" s="167"/>
      <c r="AB3" s="168" t="s">
        <v>724</v>
      </c>
      <c r="AC3" s="168" t="s">
        <v>725</v>
      </c>
      <c r="AD3" s="168" t="s">
        <v>726</v>
      </c>
      <c r="AE3" s="168" t="s">
        <v>727</v>
      </c>
      <c r="AF3" s="168" t="s">
        <v>728</v>
      </c>
      <c r="AG3" s="168" t="s">
        <v>724</v>
      </c>
      <c r="AH3" s="168" t="s">
        <v>725</v>
      </c>
      <c r="AI3" s="168" t="s">
        <v>726</v>
      </c>
      <c r="AJ3" s="168" t="s">
        <v>727</v>
      </c>
      <c r="AK3" s="168" t="s">
        <v>728</v>
      </c>
      <c r="AL3" s="167"/>
      <c r="AM3" s="168" t="s">
        <v>724</v>
      </c>
      <c r="AN3" s="168" t="s">
        <v>725</v>
      </c>
      <c r="AO3" s="168" t="s">
        <v>726</v>
      </c>
      <c r="AP3" s="168" t="s">
        <v>727</v>
      </c>
      <c r="AQ3" s="168" t="s">
        <v>728</v>
      </c>
      <c r="AR3" s="143"/>
      <c r="AS3" s="143"/>
      <c r="AT3" s="169" t="s">
        <v>721</v>
      </c>
      <c r="AU3" s="166" t="s">
        <v>1058</v>
      </c>
      <c r="AV3" s="166" t="s">
        <v>1058</v>
      </c>
      <c r="AW3" s="166" t="s">
        <v>1059</v>
      </c>
      <c r="AX3" s="166" t="s">
        <v>1059</v>
      </c>
      <c r="AY3" s="166" t="s">
        <v>1060</v>
      </c>
      <c r="AZ3" s="166" t="s">
        <v>1060</v>
      </c>
      <c r="BA3" s="166" t="s">
        <v>1061</v>
      </c>
      <c r="BB3" s="166" t="s">
        <v>1061</v>
      </c>
      <c r="BC3" s="166" t="s">
        <v>1062</v>
      </c>
      <c r="BD3" s="166" t="s">
        <v>1062</v>
      </c>
      <c r="BE3" s="166" t="s">
        <v>1063</v>
      </c>
      <c r="BF3" s="166" t="s">
        <v>1064</v>
      </c>
      <c r="BG3" s="169" t="s">
        <v>721</v>
      </c>
      <c r="BH3" s="169" t="s">
        <v>721</v>
      </c>
      <c r="BI3" s="170" t="s">
        <v>729</v>
      </c>
      <c r="BJ3" s="171" t="s">
        <v>721</v>
      </c>
      <c r="BK3" s="171" t="s">
        <v>721</v>
      </c>
      <c r="BL3" s="164"/>
      <c r="BM3" s="97" t="s">
        <v>721</v>
      </c>
      <c r="BN3" s="168" t="s">
        <v>730</v>
      </c>
      <c r="BO3" s="97" t="s">
        <v>721</v>
      </c>
      <c r="BP3" s="97" t="s">
        <v>721</v>
      </c>
      <c r="BQ3" s="97" t="s">
        <v>721</v>
      </c>
      <c r="BR3" s="97" t="s">
        <v>721</v>
      </c>
      <c r="BS3" s="97" t="s">
        <v>721</v>
      </c>
      <c r="BT3" s="97" t="s">
        <v>721</v>
      </c>
      <c r="BU3" s="97" t="s">
        <v>721</v>
      </c>
      <c r="BV3" s="97" t="s">
        <v>721</v>
      </c>
      <c r="BW3" s="97" t="s">
        <v>721</v>
      </c>
      <c r="BX3" s="97" t="s">
        <v>721</v>
      </c>
      <c r="BY3" s="97" t="s">
        <v>721</v>
      </c>
      <c r="BZ3" s="172"/>
      <c r="CA3" s="164"/>
      <c r="CB3" s="173" t="s">
        <v>323</v>
      </c>
      <c r="CC3" s="173" t="s">
        <v>724</v>
      </c>
      <c r="CD3" s="173" t="s">
        <v>725</v>
      </c>
      <c r="CE3" s="173" t="s">
        <v>726</v>
      </c>
      <c r="CF3" s="173" t="s">
        <v>727</v>
      </c>
      <c r="CG3" s="174" t="s">
        <v>728</v>
      </c>
    </row>
    <row r="4" spans="1:85" s="7" customFormat="1" ht="27" x14ac:dyDescent="0.3">
      <c r="A4" s="6" t="s">
        <v>731</v>
      </c>
      <c r="B4" s="6" t="s">
        <v>732</v>
      </c>
      <c r="C4" s="6" t="s">
        <v>733</v>
      </c>
      <c r="D4" s="6" t="s">
        <v>734</v>
      </c>
      <c r="E4" s="6" t="s">
        <v>735</v>
      </c>
      <c r="F4" s="6" t="s">
        <v>736</v>
      </c>
      <c r="G4" s="6" t="s">
        <v>737</v>
      </c>
      <c r="H4" s="6" t="s">
        <v>738</v>
      </c>
      <c r="I4" s="10">
        <v>1</v>
      </c>
      <c r="J4" s="48" t="s">
        <v>739</v>
      </c>
      <c r="K4" s="6" t="s">
        <v>740</v>
      </c>
      <c r="L4" s="8">
        <v>1997</v>
      </c>
      <c r="M4" s="19">
        <v>0.21</v>
      </c>
      <c r="N4" s="33" t="s">
        <v>739</v>
      </c>
      <c r="O4" s="19">
        <v>11.4</v>
      </c>
      <c r="P4" s="19">
        <v>11.4</v>
      </c>
      <c r="Q4" s="148" t="s">
        <v>739</v>
      </c>
      <c r="R4" s="49">
        <v>1625</v>
      </c>
      <c r="S4" s="15" t="s">
        <v>739</v>
      </c>
      <c r="T4" s="6">
        <v>1</v>
      </c>
      <c r="U4" s="6" t="s">
        <v>739</v>
      </c>
      <c r="V4" s="51" t="s">
        <v>739</v>
      </c>
      <c r="W4" s="148"/>
      <c r="X4" s="10" t="s">
        <v>739</v>
      </c>
      <c r="Y4" s="6">
        <v>68</v>
      </c>
      <c r="Z4" s="50"/>
      <c r="AA4" s="155">
        <v>36767</v>
      </c>
      <c r="AB4" s="51">
        <v>44</v>
      </c>
      <c r="AC4" s="51" t="s">
        <v>739</v>
      </c>
      <c r="AD4" s="51" t="s">
        <v>739</v>
      </c>
      <c r="AE4" s="51" t="s">
        <v>739</v>
      </c>
      <c r="AF4" s="51" t="s">
        <v>739</v>
      </c>
      <c r="AG4" s="51">
        <v>60</v>
      </c>
      <c r="AH4" s="51" t="s">
        <v>739</v>
      </c>
      <c r="AI4" s="51" t="s">
        <v>739</v>
      </c>
      <c r="AJ4" s="51" t="s">
        <v>739</v>
      </c>
      <c r="AK4" s="51" t="s">
        <v>739</v>
      </c>
      <c r="AL4" s="155">
        <v>39629</v>
      </c>
      <c r="AM4" s="51">
        <v>60</v>
      </c>
      <c r="AN4" s="51" t="s">
        <v>739</v>
      </c>
      <c r="AO4" s="51"/>
      <c r="AP4" s="51"/>
      <c r="AQ4" s="51"/>
      <c r="AR4" s="142" t="s">
        <v>394</v>
      </c>
      <c r="AS4" s="142" t="s">
        <v>395</v>
      </c>
      <c r="AT4" s="52">
        <v>7.2499999999999995E-2</v>
      </c>
      <c r="AU4" s="50">
        <v>333</v>
      </c>
      <c r="AV4" s="50">
        <v>377</v>
      </c>
      <c r="AW4" s="50"/>
      <c r="AX4" s="50"/>
      <c r="AY4" s="50"/>
      <c r="AZ4" s="50"/>
      <c r="BA4" s="50"/>
      <c r="BB4" s="50"/>
      <c r="BC4" s="50"/>
      <c r="BD4" s="50"/>
      <c r="BE4" s="50"/>
      <c r="BF4" s="50"/>
      <c r="BG4" s="52">
        <v>7.2900000000000006E-2</v>
      </c>
      <c r="BH4" s="52">
        <v>8.2500000000000004E-2</v>
      </c>
      <c r="BI4" s="53" t="s">
        <v>739</v>
      </c>
      <c r="BJ4" s="54" t="s">
        <v>739</v>
      </c>
      <c r="BK4" s="54" t="s">
        <v>739</v>
      </c>
      <c r="BL4" s="6" t="s">
        <v>741</v>
      </c>
      <c r="BM4" s="32">
        <v>0.97755514882959249</v>
      </c>
      <c r="BN4" s="51">
        <v>3</v>
      </c>
      <c r="BO4" s="32">
        <v>4.9394340808569019E-2</v>
      </c>
      <c r="BP4" s="32">
        <v>5.0925626441614663E-2</v>
      </c>
      <c r="BQ4" s="32">
        <v>0</v>
      </c>
      <c r="BR4" s="32">
        <v>4.7494716292164667E-2</v>
      </c>
      <c r="BS4" s="32">
        <v>0.85218531645765161</v>
      </c>
      <c r="BT4" s="32">
        <v>0</v>
      </c>
      <c r="BU4" s="32">
        <v>0</v>
      </c>
      <c r="BV4" s="32">
        <v>0</v>
      </c>
      <c r="BW4" s="32">
        <v>0</v>
      </c>
      <c r="BX4" s="32">
        <v>0</v>
      </c>
      <c r="BY4" s="32">
        <v>0</v>
      </c>
      <c r="BZ4" s="80">
        <v>0</v>
      </c>
      <c r="CA4" s="2" t="s">
        <v>324</v>
      </c>
      <c r="CB4" s="86"/>
      <c r="CC4" s="86">
        <v>4.2</v>
      </c>
      <c r="CD4" s="137" t="s">
        <v>739</v>
      </c>
      <c r="CE4" s="137"/>
      <c r="CF4" s="137"/>
      <c r="CG4" s="137"/>
    </row>
    <row r="5" spans="1:85" s="7" customFormat="1" ht="54" x14ac:dyDescent="0.3">
      <c r="A5" s="6" t="s">
        <v>742</v>
      </c>
      <c r="B5" s="6" t="s">
        <v>732</v>
      </c>
      <c r="C5" s="6" t="s">
        <v>733</v>
      </c>
      <c r="D5" s="6" t="s">
        <v>734</v>
      </c>
      <c r="E5" s="6" t="s">
        <v>164</v>
      </c>
      <c r="F5" s="6" t="s">
        <v>736</v>
      </c>
      <c r="G5" s="6" t="s">
        <v>743</v>
      </c>
      <c r="H5" s="6" t="s">
        <v>738</v>
      </c>
      <c r="I5" s="10">
        <v>1</v>
      </c>
      <c r="J5" s="48" t="s">
        <v>739</v>
      </c>
      <c r="K5" s="6" t="s">
        <v>744</v>
      </c>
      <c r="L5" s="8">
        <v>1986</v>
      </c>
      <c r="M5" s="19">
        <v>0.21</v>
      </c>
      <c r="N5" s="33" t="s">
        <v>739</v>
      </c>
      <c r="O5" s="19">
        <v>11.1</v>
      </c>
      <c r="P5" s="19">
        <v>11.1</v>
      </c>
      <c r="Q5" s="148" t="s">
        <v>739</v>
      </c>
      <c r="R5" s="49">
        <v>870</v>
      </c>
      <c r="S5" s="15" t="s">
        <v>739</v>
      </c>
      <c r="T5" s="6">
        <v>1</v>
      </c>
      <c r="U5" s="6" t="s">
        <v>739</v>
      </c>
      <c r="V5" s="51" t="s">
        <v>739</v>
      </c>
      <c r="W5" s="148"/>
      <c r="X5" s="10" t="s">
        <v>739</v>
      </c>
      <c r="Y5" s="6">
        <v>63</v>
      </c>
      <c r="Z5" s="50"/>
      <c r="AA5" s="155">
        <v>37377</v>
      </c>
      <c r="AB5" s="51">
        <v>37.700000000000003</v>
      </c>
      <c r="AC5" s="51" t="s">
        <v>739</v>
      </c>
      <c r="AD5" s="51" t="s">
        <v>739</v>
      </c>
      <c r="AE5" s="51" t="s">
        <v>739</v>
      </c>
      <c r="AF5" s="51" t="s">
        <v>739</v>
      </c>
      <c r="AG5" s="51">
        <v>46.5</v>
      </c>
      <c r="AH5" s="51" t="s">
        <v>739</v>
      </c>
      <c r="AI5" s="51" t="s">
        <v>739</v>
      </c>
      <c r="AJ5" s="51" t="s">
        <v>739</v>
      </c>
      <c r="AK5" s="51" t="s">
        <v>739</v>
      </c>
      <c r="AL5" s="155">
        <v>39447</v>
      </c>
      <c r="AM5" s="51">
        <v>49.5</v>
      </c>
      <c r="AN5" s="51" t="s">
        <v>739</v>
      </c>
      <c r="AO5" s="51"/>
      <c r="AP5" s="51"/>
      <c r="AQ5" s="51"/>
      <c r="AR5" s="142"/>
      <c r="AS5" s="142"/>
      <c r="AT5" s="52">
        <v>7.4999999999999997E-2</v>
      </c>
      <c r="AU5" s="50">
        <v>312</v>
      </c>
      <c r="AV5" s="50">
        <v>335</v>
      </c>
      <c r="AW5" s="50"/>
      <c r="AX5" s="50"/>
      <c r="AY5" s="50"/>
      <c r="AZ5" s="50"/>
      <c r="BA5" s="50"/>
      <c r="BB5" s="50"/>
      <c r="BC5" s="50"/>
      <c r="BD5" s="50"/>
      <c r="BE5" s="50"/>
      <c r="BF5" s="50"/>
      <c r="BG5" s="52">
        <v>8.1799999999999998E-2</v>
      </c>
      <c r="BH5" s="52">
        <v>8.7499999999999994E-2</v>
      </c>
      <c r="BI5" s="53" t="s">
        <v>739</v>
      </c>
      <c r="BJ5" s="54" t="s">
        <v>739</v>
      </c>
      <c r="BK5" s="54" t="s">
        <v>739</v>
      </c>
      <c r="BL5" s="6" t="s">
        <v>745</v>
      </c>
      <c r="BM5" s="32">
        <v>1</v>
      </c>
      <c r="BN5" s="51">
        <v>4.0999999999999996</v>
      </c>
      <c r="BO5" s="32">
        <v>0</v>
      </c>
      <c r="BP5" s="32">
        <v>1.4392768373088135E-2</v>
      </c>
      <c r="BQ5" s="32">
        <v>0</v>
      </c>
      <c r="BR5" s="32">
        <v>0</v>
      </c>
      <c r="BS5" s="32">
        <v>0.1055263722453859</v>
      </c>
      <c r="BT5" s="32">
        <v>0.88008085938152592</v>
      </c>
      <c r="BU5" s="32">
        <v>0</v>
      </c>
      <c r="BV5" s="32">
        <v>0</v>
      </c>
      <c r="BW5" s="32">
        <v>0</v>
      </c>
      <c r="BX5" s="32">
        <v>0</v>
      </c>
      <c r="BY5" s="32">
        <v>0</v>
      </c>
      <c r="BZ5" s="80">
        <v>0</v>
      </c>
      <c r="CA5" s="2" t="s">
        <v>324</v>
      </c>
      <c r="CB5" s="86"/>
      <c r="CC5" s="86">
        <v>3.7</v>
      </c>
      <c r="CD5" s="137" t="s">
        <v>739</v>
      </c>
      <c r="CE5" s="137"/>
      <c r="CF5" s="137"/>
      <c r="CG5" s="137"/>
    </row>
    <row r="6" spans="1:85" s="7" customFormat="1" ht="54" x14ac:dyDescent="0.3">
      <c r="A6" s="6" t="s">
        <v>445</v>
      </c>
      <c r="B6" s="6" t="s">
        <v>732</v>
      </c>
      <c r="C6" s="6" t="s">
        <v>746</v>
      </c>
      <c r="D6" s="6" t="s">
        <v>734</v>
      </c>
      <c r="E6" s="6" t="s">
        <v>264</v>
      </c>
      <c r="F6" s="6" t="s">
        <v>747</v>
      </c>
      <c r="G6" s="6" t="s">
        <v>737</v>
      </c>
      <c r="H6" s="6" t="s">
        <v>748</v>
      </c>
      <c r="I6" s="10">
        <v>0.5</v>
      </c>
      <c r="J6" s="48" t="s">
        <v>749</v>
      </c>
      <c r="K6" s="6" t="s">
        <v>750</v>
      </c>
      <c r="L6" s="8">
        <v>1987</v>
      </c>
      <c r="M6" s="19">
        <v>0.8</v>
      </c>
      <c r="N6" s="33" t="s">
        <v>739</v>
      </c>
      <c r="O6" s="79">
        <v>44.7</v>
      </c>
      <c r="P6" s="51">
        <v>22.4</v>
      </c>
      <c r="Q6" s="148" t="s">
        <v>739</v>
      </c>
      <c r="R6" s="49">
        <v>1050</v>
      </c>
      <c r="S6" s="15" t="s">
        <v>739</v>
      </c>
      <c r="T6" s="6">
        <v>1</v>
      </c>
      <c r="U6" s="6" t="s">
        <v>739</v>
      </c>
      <c r="V6" s="51" t="s">
        <v>739</v>
      </c>
      <c r="W6" s="148"/>
      <c r="X6" s="10" t="s">
        <v>739</v>
      </c>
      <c r="Y6" s="42">
        <v>799</v>
      </c>
      <c r="Z6" s="50"/>
      <c r="AA6" s="155">
        <v>36144</v>
      </c>
      <c r="AB6" s="51">
        <v>108.4</v>
      </c>
      <c r="AC6" s="51" t="s">
        <v>739</v>
      </c>
      <c r="AD6" s="51" t="s">
        <v>739</v>
      </c>
      <c r="AE6" s="51" t="s">
        <v>739</v>
      </c>
      <c r="AF6" s="51" t="s">
        <v>739</v>
      </c>
      <c r="AG6" s="51">
        <v>130</v>
      </c>
      <c r="AH6" s="51" t="s">
        <v>739</v>
      </c>
      <c r="AI6" s="51" t="s">
        <v>739</v>
      </c>
      <c r="AJ6" s="51" t="s">
        <v>739</v>
      </c>
      <c r="AK6" s="51" t="s">
        <v>739</v>
      </c>
      <c r="AL6" s="155">
        <v>39263</v>
      </c>
      <c r="AM6" s="51">
        <v>130</v>
      </c>
      <c r="AN6" s="51" t="s">
        <v>739</v>
      </c>
      <c r="AO6" s="51"/>
      <c r="AP6" s="51"/>
      <c r="AQ6" s="51"/>
      <c r="AR6" s="142"/>
      <c r="AS6" s="142"/>
      <c r="AT6" s="52">
        <v>7.0000000000000007E-2</v>
      </c>
      <c r="AU6" s="50">
        <v>308</v>
      </c>
      <c r="AV6" s="50">
        <v>384.56583300920676</v>
      </c>
      <c r="AW6" s="50"/>
      <c r="AX6" s="50"/>
      <c r="AY6" s="50"/>
      <c r="AZ6" s="50"/>
      <c r="BA6" s="50"/>
      <c r="BB6" s="50"/>
      <c r="BC6" s="50"/>
      <c r="BD6" s="50"/>
      <c r="BE6" s="50"/>
      <c r="BF6" s="50"/>
      <c r="BG6" s="52">
        <v>7.9600000000000004E-2</v>
      </c>
      <c r="BH6" s="52">
        <v>8.7499999999999994E-2</v>
      </c>
      <c r="BI6" s="53" t="s">
        <v>739</v>
      </c>
      <c r="BJ6" s="54" t="s">
        <v>739</v>
      </c>
      <c r="BK6" s="54" t="s">
        <v>739</v>
      </c>
      <c r="BL6" s="6" t="s">
        <v>751</v>
      </c>
      <c r="BM6" s="32">
        <v>0.8111469719234442</v>
      </c>
      <c r="BN6" s="51">
        <v>3.2</v>
      </c>
      <c r="BO6" s="32">
        <v>0.21283338743264921</v>
      </c>
      <c r="BP6" s="32">
        <v>0.10303758254289992</v>
      </c>
      <c r="BQ6" s="32">
        <v>0.18040014621161013</v>
      </c>
      <c r="BR6" s="32">
        <v>1.7921155523132094E-2</v>
      </c>
      <c r="BS6" s="32">
        <v>0.10844553760979977</v>
      </c>
      <c r="BT6" s="32">
        <v>0.12553129385607109</v>
      </c>
      <c r="BU6" s="32">
        <v>0.11736499096506357</v>
      </c>
      <c r="BV6" s="32">
        <v>3.8614574221806683E-2</v>
      </c>
      <c r="BW6" s="32">
        <v>1.9555898492723562E-2</v>
      </c>
      <c r="BX6" s="32">
        <v>0</v>
      </c>
      <c r="BY6" s="32">
        <v>7.6295433144243946E-2</v>
      </c>
      <c r="BZ6" s="80">
        <v>0</v>
      </c>
      <c r="CA6" s="2" t="s">
        <v>324</v>
      </c>
      <c r="CB6" s="86"/>
      <c r="CC6" s="86">
        <v>7.5</v>
      </c>
      <c r="CD6" s="137" t="s">
        <v>739</v>
      </c>
      <c r="CE6" s="137"/>
      <c r="CF6" s="137"/>
      <c r="CG6" s="137"/>
    </row>
    <row r="7" spans="1:85" s="7" customFormat="1" ht="54" x14ac:dyDescent="0.3">
      <c r="A7" s="6" t="s">
        <v>752</v>
      </c>
      <c r="B7" s="6" t="s">
        <v>732</v>
      </c>
      <c r="C7" s="6" t="s">
        <v>746</v>
      </c>
      <c r="D7" s="6" t="s">
        <v>734</v>
      </c>
      <c r="E7" s="30" t="s">
        <v>971</v>
      </c>
      <c r="F7" s="6" t="s">
        <v>753</v>
      </c>
      <c r="G7" s="6" t="s">
        <v>754</v>
      </c>
      <c r="H7" s="6" t="s">
        <v>748</v>
      </c>
      <c r="I7" s="10">
        <v>1</v>
      </c>
      <c r="J7" s="48" t="s">
        <v>739</v>
      </c>
      <c r="K7" s="6" t="s">
        <v>755</v>
      </c>
      <c r="L7" s="8" t="s">
        <v>883</v>
      </c>
      <c r="M7" s="19">
        <v>3.61</v>
      </c>
      <c r="N7" s="33" t="s">
        <v>739</v>
      </c>
      <c r="O7" s="19">
        <v>36.200000000000003</v>
      </c>
      <c r="P7" s="19">
        <v>36.200000000000003</v>
      </c>
      <c r="Q7" s="148" t="s">
        <v>739</v>
      </c>
      <c r="R7" s="49" t="s">
        <v>739</v>
      </c>
      <c r="S7" s="15"/>
      <c r="T7" s="6">
        <v>3</v>
      </c>
      <c r="U7" s="6"/>
      <c r="V7" s="51"/>
      <c r="W7" s="148"/>
      <c r="X7" s="10"/>
      <c r="Y7" s="6">
        <v>1030</v>
      </c>
      <c r="Z7" s="50"/>
      <c r="AA7" s="155">
        <v>37408</v>
      </c>
      <c r="AB7" s="51">
        <v>135.19999999999999</v>
      </c>
      <c r="AC7" s="51" t="s">
        <v>739</v>
      </c>
      <c r="AD7" s="51" t="s">
        <v>739</v>
      </c>
      <c r="AE7" s="51" t="s">
        <v>739</v>
      </c>
      <c r="AF7" s="51" t="s">
        <v>739</v>
      </c>
      <c r="AG7" s="51">
        <v>160</v>
      </c>
      <c r="AH7" s="51" t="s">
        <v>739</v>
      </c>
      <c r="AI7" s="51" t="s">
        <v>739</v>
      </c>
      <c r="AJ7" s="51" t="s">
        <v>739</v>
      </c>
      <c r="AK7" s="51" t="s">
        <v>739</v>
      </c>
      <c r="AL7" s="155">
        <v>39629</v>
      </c>
      <c r="AM7" s="51">
        <v>160</v>
      </c>
      <c r="AN7" s="51" t="s">
        <v>739</v>
      </c>
      <c r="AO7" s="51"/>
      <c r="AP7" s="51"/>
      <c r="AQ7" s="51"/>
      <c r="AR7" s="202" t="s">
        <v>396</v>
      </c>
      <c r="AS7" s="202" t="s">
        <v>397</v>
      </c>
      <c r="AT7" s="52">
        <v>7.0000000000000007E-2</v>
      </c>
      <c r="AU7" s="50">
        <v>275</v>
      </c>
      <c r="AV7" s="50">
        <v>280.22623187540233</v>
      </c>
      <c r="AW7" s="50"/>
      <c r="AX7" s="50"/>
      <c r="AY7" s="50"/>
      <c r="AZ7" s="50"/>
      <c r="BA7" s="50"/>
      <c r="BB7" s="50"/>
      <c r="BC7" s="50"/>
      <c r="BD7" s="50"/>
      <c r="BE7" s="50"/>
      <c r="BF7" s="50"/>
      <c r="BG7" s="52">
        <v>7.2999999999999995E-2</v>
      </c>
      <c r="BH7" s="52">
        <v>8.7499999999999994E-2</v>
      </c>
      <c r="BI7" s="53" t="s">
        <v>739</v>
      </c>
      <c r="BJ7" s="54" t="s">
        <v>739</v>
      </c>
      <c r="BK7" s="54" t="s">
        <v>739</v>
      </c>
      <c r="BL7" s="6" t="s">
        <v>756</v>
      </c>
      <c r="BM7" s="32">
        <v>0.97631496724851585</v>
      </c>
      <c r="BN7" s="51">
        <v>3.2</v>
      </c>
      <c r="BO7" s="32">
        <v>2.237399243180891E-2</v>
      </c>
      <c r="BP7" s="32">
        <v>3.0306068196428573E-2</v>
      </c>
      <c r="BQ7" s="32">
        <v>0.27305053488674408</v>
      </c>
      <c r="BR7" s="32">
        <v>0.31552792683528297</v>
      </c>
      <c r="BS7" s="32">
        <v>0.17513030444113872</v>
      </c>
      <c r="BT7" s="32">
        <v>6.4356318178590263E-2</v>
      </c>
      <c r="BU7" s="32">
        <v>0</v>
      </c>
      <c r="BV7" s="32">
        <v>0</v>
      </c>
      <c r="BW7" s="32">
        <v>4.863868658479064E-2</v>
      </c>
      <c r="BX7" s="32">
        <v>7.0616168445215871E-2</v>
      </c>
      <c r="BY7" s="32">
        <v>0</v>
      </c>
      <c r="BZ7" s="80">
        <v>0</v>
      </c>
      <c r="CA7" s="48" t="s">
        <v>324</v>
      </c>
      <c r="CB7" s="137"/>
      <c r="CC7" s="137">
        <v>10.5</v>
      </c>
      <c r="CD7" s="137" t="s">
        <v>739</v>
      </c>
      <c r="CE7" s="137"/>
      <c r="CF7" s="137"/>
      <c r="CG7" s="137"/>
    </row>
    <row r="8" spans="1:85" s="7" customFormat="1" ht="54" x14ac:dyDescent="0.3">
      <c r="A8" s="6" t="s">
        <v>757</v>
      </c>
      <c r="B8" s="6" t="s">
        <v>732</v>
      </c>
      <c r="C8" s="6" t="s">
        <v>746</v>
      </c>
      <c r="D8" s="6" t="s">
        <v>734</v>
      </c>
      <c r="E8" s="6" t="s">
        <v>280</v>
      </c>
      <c r="F8" s="6" t="s">
        <v>753</v>
      </c>
      <c r="G8" s="6" t="s">
        <v>758</v>
      </c>
      <c r="H8" s="6" t="s">
        <v>748</v>
      </c>
      <c r="I8" s="10">
        <v>1</v>
      </c>
      <c r="J8" s="48" t="s">
        <v>739</v>
      </c>
      <c r="K8" s="6" t="s">
        <v>759</v>
      </c>
      <c r="L8" s="8" t="s">
        <v>760</v>
      </c>
      <c r="M8" s="19">
        <v>2.5</v>
      </c>
      <c r="N8" s="33" t="s">
        <v>739</v>
      </c>
      <c r="O8" s="19">
        <v>12.9</v>
      </c>
      <c r="P8" s="19">
        <v>12.9</v>
      </c>
      <c r="Q8" s="148" t="s">
        <v>739</v>
      </c>
      <c r="R8" s="49" t="s">
        <v>739</v>
      </c>
      <c r="S8" s="15"/>
      <c r="T8" s="6">
        <v>1</v>
      </c>
      <c r="U8" s="6"/>
      <c r="V8" s="51"/>
      <c r="W8" s="148"/>
      <c r="X8" s="10"/>
      <c r="Y8" s="6">
        <v>328</v>
      </c>
      <c r="Z8" s="50"/>
      <c r="AA8" s="155">
        <v>37530</v>
      </c>
      <c r="AB8" s="51">
        <v>33.5</v>
      </c>
      <c r="AC8" s="51" t="s">
        <v>739</v>
      </c>
      <c r="AD8" s="51" t="s">
        <v>739</v>
      </c>
      <c r="AE8" s="51" t="s">
        <v>739</v>
      </c>
      <c r="AF8" s="51" t="s">
        <v>739</v>
      </c>
      <c r="AG8" s="51">
        <v>33.9</v>
      </c>
      <c r="AH8" s="51" t="s">
        <v>739</v>
      </c>
      <c r="AI8" s="51" t="s">
        <v>739</v>
      </c>
      <c r="AJ8" s="51" t="s">
        <v>739</v>
      </c>
      <c r="AK8" s="51" t="s">
        <v>739</v>
      </c>
      <c r="AL8" s="155">
        <v>39082</v>
      </c>
      <c r="AM8" s="51">
        <v>31.2</v>
      </c>
      <c r="AN8" s="51" t="s">
        <v>739</v>
      </c>
      <c r="AO8" s="51"/>
      <c r="AP8" s="51"/>
      <c r="AQ8" s="51"/>
      <c r="AR8" s="202"/>
      <c r="AS8" s="202"/>
      <c r="AT8" s="52">
        <v>7.4999999999999997E-2</v>
      </c>
      <c r="AU8" s="50">
        <v>272.30088781105019</v>
      </c>
      <c r="AV8" s="50">
        <v>255.84664099536062</v>
      </c>
      <c r="AW8" s="50"/>
      <c r="AX8" s="50"/>
      <c r="AY8" s="50"/>
      <c r="AZ8" s="50"/>
      <c r="BA8" s="50"/>
      <c r="BB8" s="50"/>
      <c r="BC8" s="50"/>
      <c r="BD8" s="50"/>
      <c r="BE8" s="50"/>
      <c r="BF8" s="50"/>
      <c r="BG8" s="52">
        <v>8.2659999999999997E-2</v>
      </c>
      <c r="BH8" s="52">
        <v>8.7499999999999994E-2</v>
      </c>
      <c r="BI8" s="53" t="s">
        <v>739</v>
      </c>
      <c r="BJ8" s="54" t="s">
        <v>739</v>
      </c>
      <c r="BK8" s="54" t="s">
        <v>739</v>
      </c>
      <c r="BL8" s="6" t="s">
        <v>761</v>
      </c>
      <c r="BM8" s="32">
        <v>1</v>
      </c>
      <c r="BN8" s="51">
        <v>2.8</v>
      </c>
      <c r="BO8" s="32">
        <v>0</v>
      </c>
      <c r="BP8" s="32">
        <v>3.0543432804482535E-2</v>
      </c>
      <c r="BQ8" s="32">
        <v>0.21972614054601836</v>
      </c>
      <c r="BR8" s="32">
        <v>0.58100301762508222</v>
      </c>
      <c r="BS8" s="32">
        <v>0</v>
      </c>
      <c r="BT8" s="32">
        <v>0</v>
      </c>
      <c r="BU8" s="32">
        <v>0</v>
      </c>
      <c r="BV8" s="32">
        <v>9.302059238461792E-2</v>
      </c>
      <c r="BW8" s="32">
        <v>7.5706816639798988E-2</v>
      </c>
      <c r="BX8" s="32">
        <v>0</v>
      </c>
      <c r="BY8" s="32">
        <v>0</v>
      </c>
      <c r="BZ8" s="80" t="s">
        <v>325</v>
      </c>
      <c r="CA8" s="48" t="s">
        <v>324</v>
      </c>
      <c r="CB8" s="137"/>
      <c r="CC8" s="137">
        <v>2.5</v>
      </c>
      <c r="CD8" s="137" t="s">
        <v>739</v>
      </c>
      <c r="CE8" s="137"/>
      <c r="CF8" s="137"/>
      <c r="CG8" s="137"/>
    </row>
    <row r="9" spans="1:85" s="7" customFormat="1" ht="54" x14ac:dyDescent="0.3">
      <c r="A9" s="6" t="s">
        <v>770</v>
      </c>
      <c r="B9" s="6" t="s">
        <v>732</v>
      </c>
      <c r="C9" s="6" t="s">
        <v>746</v>
      </c>
      <c r="D9" s="6" t="s">
        <v>734</v>
      </c>
      <c r="E9" s="6" t="s">
        <v>762</v>
      </c>
      <c r="F9" s="6" t="s">
        <v>753</v>
      </c>
      <c r="G9" s="6" t="s">
        <v>763</v>
      </c>
      <c r="H9" s="6" t="s">
        <v>748</v>
      </c>
      <c r="I9" s="10">
        <v>0.5</v>
      </c>
      <c r="J9" s="48" t="s">
        <v>764</v>
      </c>
      <c r="K9" s="6" t="s">
        <v>765</v>
      </c>
      <c r="L9" s="8" t="s">
        <v>739</v>
      </c>
      <c r="M9" s="19">
        <v>5.9370000000000003</v>
      </c>
      <c r="N9" s="33" t="s">
        <v>739</v>
      </c>
      <c r="O9" s="19" t="s">
        <v>739</v>
      </c>
      <c r="P9" s="19" t="s">
        <v>739</v>
      </c>
      <c r="Q9" s="148" t="s">
        <v>739</v>
      </c>
      <c r="R9" s="49" t="s">
        <v>739</v>
      </c>
      <c r="S9" s="15" t="s">
        <v>739</v>
      </c>
      <c r="T9" s="6" t="s">
        <v>739</v>
      </c>
      <c r="U9" s="6" t="s">
        <v>739</v>
      </c>
      <c r="V9" s="51" t="s">
        <v>739</v>
      </c>
      <c r="W9" s="148"/>
      <c r="X9" s="10" t="s">
        <v>739</v>
      </c>
      <c r="Y9" s="6" t="s">
        <v>739</v>
      </c>
      <c r="Z9" s="50"/>
      <c r="AA9" s="155">
        <v>39022</v>
      </c>
      <c r="AB9" s="51" t="s">
        <v>739</v>
      </c>
      <c r="AC9" s="51" t="s">
        <v>739</v>
      </c>
      <c r="AD9" s="51" t="s">
        <v>739</v>
      </c>
      <c r="AE9" s="51" t="s">
        <v>739</v>
      </c>
      <c r="AF9" s="51" t="s">
        <v>739</v>
      </c>
      <c r="AG9" s="51">
        <v>31.4</v>
      </c>
      <c r="AH9" s="51" t="s">
        <v>739</v>
      </c>
      <c r="AI9" s="51" t="s">
        <v>739</v>
      </c>
      <c r="AJ9" s="51" t="s">
        <v>739</v>
      </c>
      <c r="AK9" s="51" t="s">
        <v>739</v>
      </c>
      <c r="AL9" s="155" t="s">
        <v>739</v>
      </c>
      <c r="AM9" s="51" t="s">
        <v>739</v>
      </c>
      <c r="AN9" s="51" t="s">
        <v>739</v>
      </c>
      <c r="AO9" s="51"/>
      <c r="AP9" s="51"/>
      <c r="AQ9" s="51"/>
      <c r="AR9" s="202"/>
      <c r="AS9" s="202"/>
      <c r="AT9" s="52"/>
      <c r="AU9" s="50"/>
      <c r="AV9" s="50"/>
      <c r="AW9" s="50"/>
      <c r="AX9" s="50"/>
      <c r="AY9" s="50"/>
      <c r="AZ9" s="50"/>
      <c r="BA9" s="50"/>
      <c r="BB9" s="50"/>
      <c r="BC9" s="50"/>
      <c r="BD9" s="50"/>
      <c r="BE9" s="50"/>
      <c r="BF9" s="50"/>
      <c r="BG9" s="52"/>
      <c r="BH9" s="52"/>
      <c r="BI9" s="53" t="s">
        <v>739</v>
      </c>
      <c r="BJ9" s="54" t="s">
        <v>739</v>
      </c>
      <c r="BK9" s="54" t="s">
        <v>739</v>
      </c>
      <c r="BL9" s="6" t="s">
        <v>739</v>
      </c>
      <c r="BM9" s="32"/>
      <c r="BN9" s="51" t="s">
        <v>739</v>
      </c>
      <c r="BO9" s="32"/>
      <c r="BP9" s="32"/>
      <c r="BQ9" s="32"/>
      <c r="BR9" s="32"/>
      <c r="BS9" s="32"/>
      <c r="BT9" s="32"/>
      <c r="BU9" s="32"/>
      <c r="BV9" s="32"/>
      <c r="BW9" s="32"/>
      <c r="BX9" s="32"/>
      <c r="BY9" s="32"/>
      <c r="BZ9" s="80" t="s">
        <v>325</v>
      </c>
      <c r="CA9" s="48" t="s">
        <v>326</v>
      </c>
      <c r="CB9" s="137">
        <v>31.4</v>
      </c>
      <c r="CC9" s="137">
        <v>0</v>
      </c>
      <c r="CD9" s="137" t="s">
        <v>739</v>
      </c>
      <c r="CE9" s="137"/>
      <c r="CF9" s="137"/>
      <c r="CG9" s="137"/>
    </row>
    <row r="10" spans="1:85" s="7" customFormat="1" ht="54" x14ac:dyDescent="0.3">
      <c r="A10" s="6" t="s">
        <v>766</v>
      </c>
      <c r="B10" s="6" t="s">
        <v>732</v>
      </c>
      <c r="C10" s="6" t="s">
        <v>746</v>
      </c>
      <c r="D10" s="6" t="s">
        <v>734</v>
      </c>
      <c r="E10" s="6" t="s">
        <v>923</v>
      </c>
      <c r="F10" s="6" t="s">
        <v>924</v>
      </c>
      <c r="G10" s="6" t="s">
        <v>737</v>
      </c>
      <c r="H10" s="6" t="s">
        <v>748</v>
      </c>
      <c r="I10" s="10">
        <v>1</v>
      </c>
      <c r="J10" s="48" t="s">
        <v>739</v>
      </c>
      <c r="K10" s="6" t="s">
        <v>925</v>
      </c>
      <c r="L10" s="8">
        <v>1987</v>
      </c>
      <c r="M10" s="19">
        <v>0.4</v>
      </c>
      <c r="N10" s="33" t="s">
        <v>739</v>
      </c>
      <c r="O10" s="19">
        <v>14.8</v>
      </c>
      <c r="P10" s="19">
        <v>14.8</v>
      </c>
      <c r="Q10" s="148" t="s">
        <v>739</v>
      </c>
      <c r="R10" s="49">
        <v>1150</v>
      </c>
      <c r="S10" s="15" t="s">
        <v>739</v>
      </c>
      <c r="T10" s="6">
        <v>1</v>
      </c>
      <c r="U10" s="6" t="s">
        <v>739</v>
      </c>
      <c r="V10" s="51" t="s">
        <v>739</v>
      </c>
      <c r="W10" s="148"/>
      <c r="X10" s="10" t="s">
        <v>739</v>
      </c>
      <c r="Y10" s="6">
        <v>180</v>
      </c>
      <c r="Z10" s="50"/>
      <c r="AA10" s="155">
        <v>36144</v>
      </c>
      <c r="AB10" s="51">
        <v>95.1</v>
      </c>
      <c r="AC10" s="51" t="s">
        <v>739</v>
      </c>
      <c r="AD10" s="51" t="s">
        <v>739</v>
      </c>
      <c r="AE10" s="51" t="s">
        <v>739</v>
      </c>
      <c r="AF10" s="51" t="s">
        <v>739</v>
      </c>
      <c r="AG10" s="51">
        <v>110.1</v>
      </c>
      <c r="AH10" s="51" t="s">
        <v>739</v>
      </c>
      <c r="AI10" s="51" t="s">
        <v>739</v>
      </c>
      <c r="AJ10" s="51" t="s">
        <v>739</v>
      </c>
      <c r="AK10" s="51" t="s">
        <v>739</v>
      </c>
      <c r="AL10" s="155">
        <v>38717</v>
      </c>
      <c r="AM10" s="51">
        <v>90</v>
      </c>
      <c r="AN10" s="51" t="s">
        <v>739</v>
      </c>
      <c r="AO10" s="51"/>
      <c r="AP10" s="51"/>
      <c r="AQ10" s="51"/>
      <c r="AR10" s="202"/>
      <c r="AS10" s="202"/>
      <c r="AT10" s="52">
        <v>6.7500000000000004E-2</v>
      </c>
      <c r="AU10" s="50">
        <v>411</v>
      </c>
      <c r="AV10" s="50">
        <v>470</v>
      </c>
      <c r="AW10" s="50"/>
      <c r="AX10" s="50"/>
      <c r="AY10" s="50"/>
      <c r="AZ10" s="50"/>
      <c r="BA10" s="50"/>
      <c r="BB10" s="50"/>
      <c r="BC10" s="50"/>
      <c r="BD10" s="50"/>
      <c r="BE10" s="50"/>
      <c r="BF10" s="50"/>
      <c r="BG10" s="43">
        <v>6.7799999999999999E-2</v>
      </c>
      <c r="BH10" s="52">
        <v>8.7499999999999994E-2</v>
      </c>
      <c r="BI10" s="53" t="s">
        <v>739</v>
      </c>
      <c r="BJ10" s="54" t="s">
        <v>739</v>
      </c>
      <c r="BK10" s="54" t="s">
        <v>739</v>
      </c>
      <c r="BL10" s="6" t="s">
        <v>926</v>
      </c>
      <c r="BM10" s="32">
        <v>0.96</v>
      </c>
      <c r="BN10" s="51">
        <v>3.9</v>
      </c>
      <c r="BO10" s="32">
        <v>0.04</v>
      </c>
      <c r="BP10" s="32">
        <v>0.16</v>
      </c>
      <c r="BQ10" s="32">
        <v>0.03</v>
      </c>
      <c r="BR10" s="32">
        <v>0.23</v>
      </c>
      <c r="BS10" s="32">
        <v>0.15</v>
      </c>
      <c r="BT10" s="32">
        <v>0</v>
      </c>
      <c r="BU10" s="32">
        <v>0.02</v>
      </c>
      <c r="BV10" s="32">
        <v>0.34</v>
      </c>
      <c r="BW10" s="32">
        <v>0</v>
      </c>
      <c r="BX10" s="32">
        <v>0</v>
      </c>
      <c r="BY10" s="32">
        <v>0.03</v>
      </c>
      <c r="BZ10" s="80" t="s">
        <v>327</v>
      </c>
      <c r="CA10" s="48" t="s">
        <v>324</v>
      </c>
      <c r="CB10" s="137"/>
      <c r="CC10" s="137">
        <v>5.3</v>
      </c>
      <c r="CD10" s="137" t="s">
        <v>739</v>
      </c>
      <c r="CE10" s="137"/>
      <c r="CF10" s="137"/>
      <c r="CG10" s="137"/>
    </row>
    <row r="11" spans="1:85" s="7" customFormat="1" ht="54" x14ac:dyDescent="0.3">
      <c r="A11" s="6" t="s">
        <v>1075</v>
      </c>
      <c r="B11" s="6" t="s">
        <v>732</v>
      </c>
      <c r="C11" s="6" t="s">
        <v>746</v>
      </c>
      <c r="D11" s="6" t="s">
        <v>734</v>
      </c>
      <c r="E11" s="6" t="s">
        <v>389</v>
      </c>
      <c r="F11" s="6" t="s">
        <v>927</v>
      </c>
      <c r="G11" s="6" t="s">
        <v>743</v>
      </c>
      <c r="H11" s="6" t="s">
        <v>748</v>
      </c>
      <c r="I11" s="10">
        <v>1</v>
      </c>
      <c r="J11" s="48" t="s">
        <v>739</v>
      </c>
      <c r="K11" s="6" t="s">
        <v>928</v>
      </c>
      <c r="L11" s="8">
        <v>1984</v>
      </c>
      <c r="M11" s="19">
        <v>0.98</v>
      </c>
      <c r="N11" s="33" t="s">
        <v>739</v>
      </c>
      <c r="O11" s="19">
        <v>19.899999999999999</v>
      </c>
      <c r="P11" s="19">
        <v>19.899999999999999</v>
      </c>
      <c r="Q11" s="148" t="s">
        <v>739</v>
      </c>
      <c r="R11" s="49">
        <v>1440</v>
      </c>
      <c r="S11" s="15" t="s">
        <v>739</v>
      </c>
      <c r="T11" s="6">
        <v>1</v>
      </c>
      <c r="U11" s="6" t="s">
        <v>739</v>
      </c>
      <c r="V11" s="51" t="s">
        <v>739</v>
      </c>
      <c r="W11" s="148"/>
      <c r="X11" s="10" t="s">
        <v>739</v>
      </c>
      <c r="Y11" s="6">
        <v>352</v>
      </c>
      <c r="Z11" s="50"/>
      <c r="AA11" s="155">
        <v>35551</v>
      </c>
      <c r="AB11" s="51">
        <v>102.7</v>
      </c>
      <c r="AC11" s="51" t="s">
        <v>739</v>
      </c>
      <c r="AD11" s="51" t="s">
        <v>739</v>
      </c>
      <c r="AE11" s="51" t="s">
        <v>739</v>
      </c>
      <c r="AF11" s="51" t="s">
        <v>739</v>
      </c>
      <c r="AG11" s="51">
        <v>92</v>
      </c>
      <c r="AH11" s="51" t="s">
        <v>739</v>
      </c>
      <c r="AI11" s="51" t="s">
        <v>739</v>
      </c>
      <c r="AJ11" s="51" t="s">
        <v>739</v>
      </c>
      <c r="AK11" s="51" t="s">
        <v>739</v>
      </c>
      <c r="AL11" s="155">
        <v>38898</v>
      </c>
      <c r="AM11" s="51">
        <v>80</v>
      </c>
      <c r="AN11" s="51" t="s">
        <v>739</v>
      </c>
      <c r="AO11" s="51"/>
      <c r="AP11" s="51"/>
      <c r="AQ11" s="51"/>
      <c r="AR11" s="202"/>
      <c r="AS11" s="202"/>
      <c r="AT11" s="52">
        <v>7.2499999999999995E-2</v>
      </c>
      <c r="AU11" s="50">
        <v>268</v>
      </c>
      <c r="AV11" s="50">
        <v>283.23593395956158</v>
      </c>
      <c r="AW11" s="50"/>
      <c r="AX11" s="50"/>
      <c r="AY11" s="50"/>
      <c r="AZ11" s="50"/>
      <c r="BA11" s="50"/>
      <c r="BB11" s="50"/>
      <c r="BC11" s="50"/>
      <c r="BD11" s="50"/>
      <c r="BE11" s="50"/>
      <c r="BF11" s="50"/>
      <c r="BG11" s="43">
        <v>7.3200000000000001E-2</v>
      </c>
      <c r="BH11" s="52">
        <v>8.7499999999999994E-2</v>
      </c>
      <c r="BI11" s="53" t="s">
        <v>739</v>
      </c>
      <c r="BJ11" s="54" t="s">
        <v>739</v>
      </c>
      <c r="BK11" s="54" t="s">
        <v>739</v>
      </c>
      <c r="BL11" s="6" t="s">
        <v>929</v>
      </c>
      <c r="BM11" s="32">
        <v>1</v>
      </c>
      <c r="BN11" s="51">
        <v>5</v>
      </c>
      <c r="BO11" s="32">
        <v>0</v>
      </c>
      <c r="BP11" s="32">
        <v>0</v>
      </c>
      <c r="BQ11" s="32">
        <v>0.35986391947368973</v>
      </c>
      <c r="BR11" s="32">
        <v>0</v>
      </c>
      <c r="BS11" s="32">
        <v>2.2023773341297851E-2</v>
      </c>
      <c r="BT11" s="32">
        <v>1.2167511623318562E-2</v>
      </c>
      <c r="BU11" s="32">
        <v>0</v>
      </c>
      <c r="BV11" s="32">
        <v>0</v>
      </c>
      <c r="BW11" s="32">
        <v>0.60594479556169378</v>
      </c>
      <c r="BX11" s="32">
        <v>0</v>
      </c>
      <c r="BY11" s="32">
        <v>0</v>
      </c>
      <c r="BZ11" s="80" t="s">
        <v>325</v>
      </c>
      <c r="CA11" s="48" t="s">
        <v>324</v>
      </c>
      <c r="CB11" s="137"/>
      <c r="CC11" s="137">
        <v>5.0999999999999996</v>
      </c>
      <c r="CD11" s="137" t="s">
        <v>739</v>
      </c>
      <c r="CE11" s="137"/>
      <c r="CF11" s="137"/>
      <c r="CG11" s="137"/>
    </row>
    <row r="12" spans="1:85" s="7" customFormat="1" ht="40.5" x14ac:dyDescent="0.3">
      <c r="A12" s="6" t="s">
        <v>127</v>
      </c>
      <c r="B12" s="6" t="s">
        <v>732</v>
      </c>
      <c r="C12" s="6" t="s">
        <v>746</v>
      </c>
      <c r="D12" s="6" t="s">
        <v>734</v>
      </c>
      <c r="E12" s="6" t="s">
        <v>151</v>
      </c>
      <c r="F12" s="6" t="s">
        <v>930</v>
      </c>
      <c r="G12" s="6" t="s">
        <v>932</v>
      </c>
      <c r="H12" s="6" t="s">
        <v>748</v>
      </c>
      <c r="I12" s="10">
        <v>0.68200000000000005</v>
      </c>
      <c r="J12" s="48" t="s">
        <v>764</v>
      </c>
      <c r="K12" s="6" t="s">
        <v>931</v>
      </c>
      <c r="L12" s="8"/>
      <c r="M12" s="19">
        <v>0.33160000000000001</v>
      </c>
      <c r="N12" s="33" t="s">
        <v>739</v>
      </c>
      <c r="O12" s="19" t="s">
        <v>739</v>
      </c>
      <c r="P12" s="19" t="s">
        <v>739</v>
      </c>
      <c r="Q12" s="148" t="s">
        <v>739</v>
      </c>
      <c r="R12" s="49" t="s">
        <v>739</v>
      </c>
      <c r="S12" s="15" t="s">
        <v>739</v>
      </c>
      <c r="T12" s="6" t="s">
        <v>739</v>
      </c>
      <c r="U12" s="6" t="s">
        <v>739</v>
      </c>
      <c r="V12" s="51" t="s">
        <v>739</v>
      </c>
      <c r="W12" s="148"/>
      <c r="X12" s="10" t="s">
        <v>739</v>
      </c>
      <c r="Y12" s="6" t="s">
        <v>739</v>
      </c>
      <c r="Z12" s="50"/>
      <c r="AA12" s="155" t="s">
        <v>739</v>
      </c>
      <c r="AB12" s="51" t="s">
        <v>739</v>
      </c>
      <c r="AC12" s="51" t="s">
        <v>739</v>
      </c>
      <c r="AD12" s="51" t="s">
        <v>739</v>
      </c>
      <c r="AE12" s="51" t="s">
        <v>739</v>
      </c>
      <c r="AF12" s="51" t="s">
        <v>739</v>
      </c>
      <c r="AG12" s="51">
        <v>117</v>
      </c>
      <c r="AH12" s="51" t="s">
        <v>739</v>
      </c>
      <c r="AI12" s="51" t="s">
        <v>739</v>
      </c>
      <c r="AJ12" s="51" t="s">
        <v>739</v>
      </c>
      <c r="AK12" s="51" t="s">
        <v>739</v>
      </c>
      <c r="AL12" s="155" t="s">
        <v>739</v>
      </c>
      <c r="AM12" s="51" t="s">
        <v>739</v>
      </c>
      <c r="AN12" s="51" t="s">
        <v>739</v>
      </c>
      <c r="AO12" s="51"/>
      <c r="AP12" s="51"/>
      <c r="AQ12" s="51"/>
      <c r="AR12" s="202"/>
      <c r="AS12" s="202"/>
      <c r="AT12" s="52"/>
      <c r="AU12" s="50"/>
      <c r="AV12" s="50"/>
      <c r="AW12" s="50"/>
      <c r="AX12" s="50"/>
      <c r="AY12" s="50"/>
      <c r="AZ12" s="50"/>
      <c r="BA12" s="50"/>
      <c r="BB12" s="50"/>
      <c r="BC12" s="50"/>
      <c r="BD12" s="50"/>
      <c r="BE12" s="50"/>
      <c r="BF12" s="50"/>
      <c r="BG12" s="52"/>
      <c r="BH12" s="52"/>
      <c r="BI12" s="53" t="s">
        <v>739</v>
      </c>
      <c r="BJ12" s="54" t="s">
        <v>739</v>
      </c>
      <c r="BK12" s="54" t="s">
        <v>739</v>
      </c>
      <c r="BL12" s="6" t="s">
        <v>739</v>
      </c>
      <c r="BM12" s="32"/>
      <c r="BN12" s="51" t="s">
        <v>739</v>
      </c>
      <c r="BO12" s="32"/>
      <c r="BP12" s="32"/>
      <c r="BQ12" s="32"/>
      <c r="BR12" s="32"/>
      <c r="BS12" s="32"/>
      <c r="BT12" s="32"/>
      <c r="BU12" s="32"/>
      <c r="BV12" s="32"/>
      <c r="BW12" s="32"/>
      <c r="BX12" s="32"/>
      <c r="BY12" s="32"/>
      <c r="BZ12" s="80">
        <v>0</v>
      </c>
      <c r="CA12" s="48" t="s">
        <v>326</v>
      </c>
      <c r="CB12" s="137">
        <v>117</v>
      </c>
      <c r="CC12" s="137">
        <v>1.9</v>
      </c>
      <c r="CD12" s="137" t="s">
        <v>739</v>
      </c>
      <c r="CE12" s="137"/>
      <c r="CF12" s="137"/>
      <c r="CG12" s="137"/>
    </row>
    <row r="13" spans="1:85" s="7" customFormat="1" ht="27.75" customHeight="1" x14ac:dyDescent="0.3">
      <c r="A13" s="6" t="s">
        <v>157</v>
      </c>
      <c r="B13" s="22" t="s">
        <v>732</v>
      </c>
      <c r="C13" s="123" t="s">
        <v>746</v>
      </c>
      <c r="D13" s="22" t="s">
        <v>734</v>
      </c>
      <c r="E13" s="8"/>
      <c r="F13" s="22" t="s">
        <v>930</v>
      </c>
      <c r="G13" s="124" t="s">
        <v>158</v>
      </c>
      <c r="H13" s="125" t="s">
        <v>739</v>
      </c>
      <c r="I13" s="126"/>
      <c r="J13" s="48"/>
      <c r="K13" s="124" t="s">
        <v>931</v>
      </c>
      <c r="L13" s="127" t="s">
        <v>739</v>
      </c>
      <c r="M13" s="128" t="s">
        <v>739</v>
      </c>
      <c r="N13" s="14" t="s">
        <v>739</v>
      </c>
      <c r="O13" s="19"/>
      <c r="P13" s="19"/>
      <c r="Q13" s="19" t="s">
        <v>739</v>
      </c>
      <c r="R13" s="14" t="s">
        <v>739</v>
      </c>
      <c r="S13" s="21" t="s">
        <v>739</v>
      </c>
      <c r="T13" s="15" t="s">
        <v>739</v>
      </c>
      <c r="U13" s="16" t="s">
        <v>739</v>
      </c>
      <c r="V13" s="19" t="s">
        <v>739</v>
      </c>
      <c r="W13" s="19" t="s">
        <v>739</v>
      </c>
      <c r="X13" s="129" t="s">
        <v>739</v>
      </c>
      <c r="Y13" s="16" t="s">
        <v>739</v>
      </c>
      <c r="Z13" s="130" t="s">
        <v>739</v>
      </c>
      <c r="AA13" s="156"/>
      <c r="AB13" s="131">
        <v>2.2000000000000002</v>
      </c>
      <c r="AE13" s="130" t="s">
        <v>739</v>
      </c>
      <c r="AF13" s="131" t="s">
        <v>739</v>
      </c>
      <c r="AG13" s="131">
        <v>2.2000000000000002</v>
      </c>
      <c r="AH13" s="132"/>
      <c r="AI13" s="49"/>
      <c r="AJ13" s="49"/>
      <c r="AK13" s="133"/>
      <c r="AL13" s="159"/>
      <c r="AM13" s="132"/>
      <c r="AN13" s="132"/>
      <c r="AO13" s="131" t="s">
        <v>739</v>
      </c>
      <c r="AP13" s="134" t="s">
        <v>739</v>
      </c>
      <c r="AQ13" s="134" t="s">
        <v>739</v>
      </c>
      <c r="AR13" s="202"/>
      <c r="AS13" s="202"/>
      <c r="AT13" s="17" t="s">
        <v>739</v>
      </c>
      <c r="AU13" s="84"/>
      <c r="AV13" s="84"/>
      <c r="AW13" s="160"/>
      <c r="AX13" s="160"/>
      <c r="AY13" s="160"/>
      <c r="AZ13" s="160"/>
      <c r="BA13" s="160"/>
      <c r="BB13" s="160"/>
      <c r="BC13" s="160"/>
      <c r="BD13" s="160"/>
      <c r="BE13" s="160"/>
      <c r="BF13" s="160"/>
      <c r="BG13" s="18"/>
      <c r="BH13" s="13"/>
      <c r="BZ13" s="135">
        <v>0</v>
      </c>
      <c r="CA13" s="136" t="s">
        <v>324</v>
      </c>
      <c r="CC13" s="19">
        <v>0</v>
      </c>
      <c r="CD13" s="7" t="s">
        <v>739</v>
      </c>
    </row>
    <row r="14" spans="1:85" s="7" customFormat="1" ht="40.5" x14ac:dyDescent="0.3">
      <c r="A14" s="6" t="s">
        <v>933</v>
      </c>
      <c r="B14" s="6" t="s">
        <v>732</v>
      </c>
      <c r="C14" s="6" t="s">
        <v>746</v>
      </c>
      <c r="D14" s="6" t="s">
        <v>734</v>
      </c>
      <c r="E14" s="6" t="s">
        <v>281</v>
      </c>
      <c r="F14" s="6" t="s">
        <v>930</v>
      </c>
      <c r="G14" s="6" t="s">
        <v>737</v>
      </c>
      <c r="H14" s="6" t="s">
        <v>748</v>
      </c>
      <c r="I14" s="10">
        <v>1</v>
      </c>
      <c r="J14" s="48" t="s">
        <v>739</v>
      </c>
      <c r="K14" s="6" t="s">
        <v>931</v>
      </c>
      <c r="L14" s="8">
        <v>1990</v>
      </c>
      <c r="M14" s="19">
        <v>0.39</v>
      </c>
      <c r="N14" s="33" t="s">
        <v>739</v>
      </c>
      <c r="O14" s="19">
        <v>32.200000000000003</v>
      </c>
      <c r="P14" s="19">
        <v>32.200000000000003</v>
      </c>
      <c r="Q14" s="148" t="s">
        <v>739</v>
      </c>
      <c r="R14" s="49">
        <v>1250</v>
      </c>
      <c r="S14" s="15" t="s">
        <v>739</v>
      </c>
      <c r="T14" s="6">
        <v>1</v>
      </c>
      <c r="U14" s="6" t="s">
        <v>739</v>
      </c>
      <c r="V14" s="51" t="s">
        <v>739</v>
      </c>
      <c r="W14" s="148"/>
      <c r="X14" s="10" t="s">
        <v>739</v>
      </c>
      <c r="Y14" s="42">
        <v>162</v>
      </c>
      <c r="Z14" s="50"/>
      <c r="AA14" s="155">
        <v>36144</v>
      </c>
      <c r="AB14" s="51">
        <v>221.4</v>
      </c>
      <c r="AC14" s="51" t="s">
        <v>739</v>
      </c>
      <c r="AD14" s="51" t="s">
        <v>739</v>
      </c>
      <c r="AE14" s="51" t="s">
        <v>739</v>
      </c>
      <c r="AF14" s="51" t="s">
        <v>739</v>
      </c>
      <c r="AG14" s="51">
        <v>290.2</v>
      </c>
      <c r="AH14" s="51" t="s">
        <v>739</v>
      </c>
      <c r="AI14" s="51" t="s">
        <v>739</v>
      </c>
      <c r="AJ14" s="51" t="s">
        <v>739</v>
      </c>
      <c r="AK14" s="51" t="s">
        <v>739</v>
      </c>
      <c r="AL14" s="155">
        <v>39263</v>
      </c>
      <c r="AM14" s="51">
        <v>265</v>
      </c>
      <c r="AN14" s="51" t="s">
        <v>739</v>
      </c>
      <c r="AO14" s="51"/>
      <c r="AP14" s="51"/>
      <c r="AQ14" s="51"/>
      <c r="AR14" s="202"/>
      <c r="AS14" s="202"/>
      <c r="AT14" s="52">
        <v>0.06</v>
      </c>
      <c r="AU14" s="50">
        <v>473</v>
      </c>
      <c r="AV14" s="50">
        <v>565.8231480165025</v>
      </c>
      <c r="AW14" s="50"/>
      <c r="AX14" s="50"/>
      <c r="AY14" s="50"/>
      <c r="AZ14" s="50"/>
      <c r="BA14" s="50"/>
      <c r="BB14" s="50"/>
      <c r="BC14" s="50"/>
      <c r="BD14" s="50"/>
      <c r="BE14" s="50"/>
      <c r="BF14" s="50"/>
      <c r="BG14" s="52">
        <v>5.679E-2</v>
      </c>
      <c r="BH14" s="52">
        <v>8.2500000000000004E-2</v>
      </c>
      <c r="BI14" s="53" t="s">
        <v>739</v>
      </c>
      <c r="BJ14" s="54" t="s">
        <v>739</v>
      </c>
      <c r="BK14" s="54" t="s">
        <v>739</v>
      </c>
      <c r="BL14" s="6" t="s">
        <v>934</v>
      </c>
      <c r="BM14" s="32">
        <v>1</v>
      </c>
      <c r="BN14" s="51">
        <v>4.0999999999999996</v>
      </c>
      <c r="BO14" s="32">
        <v>8.9923215364106528E-4</v>
      </c>
      <c r="BP14" s="32">
        <v>0.13320613549482635</v>
      </c>
      <c r="BQ14" s="32">
        <v>7.8114327094849834E-2</v>
      </c>
      <c r="BR14" s="32">
        <v>4.1900894584912203E-2</v>
      </c>
      <c r="BS14" s="32">
        <v>0.23279138279363995</v>
      </c>
      <c r="BT14" s="32">
        <v>0.34235629402981765</v>
      </c>
      <c r="BU14" s="32">
        <v>0</v>
      </c>
      <c r="BV14" s="32">
        <v>7.4395627459480015E-2</v>
      </c>
      <c r="BW14" s="32">
        <v>9.6336106388832943E-2</v>
      </c>
      <c r="BX14" s="32">
        <v>0</v>
      </c>
      <c r="BY14" s="32">
        <v>0</v>
      </c>
      <c r="BZ14" s="80">
        <v>0</v>
      </c>
      <c r="CA14" s="48" t="s">
        <v>324</v>
      </c>
      <c r="CB14" s="137"/>
      <c r="CC14" s="137">
        <v>12.8</v>
      </c>
      <c r="CD14" s="137" t="s">
        <v>739</v>
      </c>
      <c r="CE14" s="137"/>
      <c r="CF14" s="137"/>
      <c r="CG14" s="137"/>
    </row>
    <row r="15" spans="1:85" s="7" customFormat="1" ht="40.5" x14ac:dyDescent="0.3">
      <c r="A15" s="6" t="s">
        <v>935</v>
      </c>
      <c r="B15" s="6" t="s">
        <v>732</v>
      </c>
      <c r="C15" s="6" t="s">
        <v>746</v>
      </c>
      <c r="D15" s="6" t="s">
        <v>734</v>
      </c>
      <c r="E15" s="6" t="s">
        <v>282</v>
      </c>
      <c r="F15" s="6" t="s">
        <v>930</v>
      </c>
      <c r="G15" s="6" t="s">
        <v>737</v>
      </c>
      <c r="H15" s="6" t="s">
        <v>748</v>
      </c>
      <c r="I15" s="10">
        <v>0.5</v>
      </c>
      <c r="J15" s="48" t="s">
        <v>936</v>
      </c>
      <c r="K15" s="6" t="s">
        <v>931</v>
      </c>
      <c r="L15" s="8">
        <v>1993</v>
      </c>
      <c r="M15" s="19">
        <v>0.39</v>
      </c>
      <c r="N15" s="33" t="s">
        <v>739</v>
      </c>
      <c r="O15" s="19">
        <v>38.799999999999997</v>
      </c>
      <c r="P15" s="51">
        <v>19.399999999999999</v>
      </c>
      <c r="Q15" s="148" t="s">
        <v>739</v>
      </c>
      <c r="R15" s="49">
        <v>1085</v>
      </c>
      <c r="S15" s="15" t="s">
        <v>739</v>
      </c>
      <c r="T15" s="6">
        <v>1</v>
      </c>
      <c r="U15" s="6" t="s">
        <v>739</v>
      </c>
      <c r="V15" s="51" t="s">
        <v>739</v>
      </c>
      <c r="W15" s="148"/>
      <c r="X15" s="10" t="s">
        <v>739</v>
      </c>
      <c r="Y15" s="42">
        <v>175</v>
      </c>
      <c r="Z15" s="50"/>
      <c r="AA15" s="155">
        <v>36767</v>
      </c>
      <c r="AB15" s="51">
        <v>119.2</v>
      </c>
      <c r="AC15" s="51" t="s">
        <v>739</v>
      </c>
      <c r="AD15" s="51" t="s">
        <v>739</v>
      </c>
      <c r="AE15" s="51" t="s">
        <v>739</v>
      </c>
      <c r="AF15" s="51" t="s">
        <v>739</v>
      </c>
      <c r="AG15" s="51">
        <v>164.1</v>
      </c>
      <c r="AH15" s="51" t="s">
        <v>739</v>
      </c>
      <c r="AI15" s="51" t="s">
        <v>739</v>
      </c>
      <c r="AJ15" s="51" t="s">
        <v>739</v>
      </c>
      <c r="AK15" s="51" t="s">
        <v>739</v>
      </c>
      <c r="AL15" s="155">
        <v>39263</v>
      </c>
      <c r="AM15" s="51">
        <v>158.80000000000001</v>
      </c>
      <c r="AN15" s="51" t="s">
        <v>739</v>
      </c>
      <c r="AO15" s="51"/>
      <c r="AP15" s="51"/>
      <c r="AQ15" s="51"/>
      <c r="AR15" s="202"/>
      <c r="AS15" s="202"/>
      <c r="AT15" s="52">
        <v>6.25E-2</v>
      </c>
      <c r="AU15" s="50">
        <v>465.32720434234915</v>
      </c>
      <c r="AV15" s="50">
        <v>544.0535379994177</v>
      </c>
      <c r="AW15" s="50"/>
      <c r="AX15" s="50"/>
      <c r="AY15" s="50"/>
      <c r="AZ15" s="50"/>
      <c r="BA15" s="50"/>
      <c r="BB15" s="50"/>
      <c r="BC15" s="50"/>
      <c r="BD15" s="50"/>
      <c r="BE15" s="50"/>
      <c r="BF15" s="50"/>
      <c r="BG15" s="52">
        <v>6.0850000000000001E-2</v>
      </c>
      <c r="BH15" s="52">
        <v>8.2500000000000004E-2</v>
      </c>
      <c r="BI15" s="53" t="s">
        <v>739</v>
      </c>
      <c r="BJ15" s="54" t="s">
        <v>739</v>
      </c>
      <c r="BK15" s="54" t="s">
        <v>739</v>
      </c>
      <c r="BL15" s="6" t="s">
        <v>937</v>
      </c>
      <c r="BM15" s="32">
        <v>0.99867586178470136</v>
      </c>
      <c r="BN15" s="51">
        <v>4.5999999999999996</v>
      </c>
      <c r="BO15" s="32">
        <v>9.3373822153917513E-3</v>
      </c>
      <c r="BP15" s="32">
        <v>6.9477801471822628E-2</v>
      </c>
      <c r="BQ15" s="32">
        <v>4.4848006635974817E-2</v>
      </c>
      <c r="BR15" s="32">
        <v>0.13893393176414687</v>
      </c>
      <c r="BS15" s="32">
        <v>2.7361062522950726E-2</v>
      </c>
      <c r="BT15" s="32">
        <v>0.31511098390250808</v>
      </c>
      <c r="BU15" s="32">
        <v>3.0509325647820964E-2</v>
      </c>
      <c r="BV15" s="32">
        <v>0.32049752034768964</v>
      </c>
      <c r="BW15" s="32">
        <v>0</v>
      </c>
      <c r="BX15" s="32">
        <v>0</v>
      </c>
      <c r="BY15" s="32">
        <v>4.3923985491694593E-2</v>
      </c>
      <c r="BZ15" s="80" t="s">
        <v>327</v>
      </c>
      <c r="CA15" s="48" t="s">
        <v>324</v>
      </c>
      <c r="CB15" s="137"/>
      <c r="CC15" s="137">
        <v>7.9</v>
      </c>
      <c r="CD15" s="137" t="s">
        <v>739</v>
      </c>
      <c r="CE15" s="137"/>
      <c r="CF15" s="137"/>
      <c r="CG15" s="137"/>
    </row>
    <row r="16" spans="1:85" s="7" customFormat="1" ht="67.5" x14ac:dyDescent="0.3">
      <c r="A16" s="6" t="s">
        <v>938</v>
      </c>
      <c r="B16" s="6" t="s">
        <v>732</v>
      </c>
      <c r="C16" s="6" t="s">
        <v>746</v>
      </c>
      <c r="D16" s="6" t="s">
        <v>734</v>
      </c>
      <c r="E16" s="30" t="s">
        <v>390</v>
      </c>
      <c r="F16" s="6" t="s">
        <v>930</v>
      </c>
      <c r="G16" s="6" t="s">
        <v>932</v>
      </c>
      <c r="H16" s="6" t="s">
        <v>748</v>
      </c>
      <c r="I16" s="10">
        <v>0.5</v>
      </c>
      <c r="J16" s="48" t="s">
        <v>939</v>
      </c>
      <c r="K16" s="6" t="s">
        <v>931</v>
      </c>
      <c r="L16" s="8" t="s">
        <v>884</v>
      </c>
      <c r="M16" s="19">
        <v>0.55000000000000004</v>
      </c>
      <c r="N16" s="33" t="s">
        <v>739</v>
      </c>
      <c r="O16" s="19">
        <v>86.9</v>
      </c>
      <c r="P16" s="51">
        <v>43.4</v>
      </c>
      <c r="Q16" s="148" t="s">
        <v>739</v>
      </c>
      <c r="R16" s="49" t="s">
        <v>1072</v>
      </c>
      <c r="S16" s="15" t="s">
        <v>739</v>
      </c>
      <c r="T16" s="6">
        <v>3</v>
      </c>
      <c r="U16" s="6" t="s">
        <v>739</v>
      </c>
      <c r="V16" s="51" t="s">
        <v>739</v>
      </c>
      <c r="W16" s="148"/>
      <c r="X16" s="10" t="s">
        <v>739</v>
      </c>
      <c r="Y16" s="6">
        <v>654</v>
      </c>
      <c r="Z16" s="50"/>
      <c r="AA16" s="155">
        <v>36144</v>
      </c>
      <c r="AB16" s="51">
        <v>490.6</v>
      </c>
      <c r="AC16" s="51" t="s">
        <v>739</v>
      </c>
      <c r="AD16" s="51" t="s">
        <v>739</v>
      </c>
      <c r="AE16" s="51" t="s">
        <v>739</v>
      </c>
      <c r="AF16" s="51" t="s">
        <v>739</v>
      </c>
      <c r="AG16" s="51">
        <v>745</v>
      </c>
      <c r="AH16" s="51" t="s">
        <v>739</v>
      </c>
      <c r="AI16" s="51" t="s">
        <v>739</v>
      </c>
      <c r="AJ16" s="51" t="s">
        <v>739</v>
      </c>
      <c r="AK16" s="51" t="s">
        <v>739</v>
      </c>
      <c r="AL16" s="155">
        <v>39082</v>
      </c>
      <c r="AM16" s="51">
        <v>638.79999999999995</v>
      </c>
      <c r="AN16" s="51" t="s">
        <v>739</v>
      </c>
      <c r="AO16" s="51"/>
      <c r="AP16" s="51"/>
      <c r="AQ16" s="51"/>
      <c r="AR16" s="202"/>
      <c r="AS16" s="202"/>
      <c r="AT16" s="52" t="s">
        <v>940</v>
      </c>
      <c r="AU16" s="76" t="s">
        <v>110</v>
      </c>
      <c r="AV16" s="76" t="s">
        <v>955</v>
      </c>
      <c r="AW16" s="50"/>
      <c r="AX16" s="50"/>
      <c r="AY16" s="50"/>
      <c r="AZ16" s="50"/>
      <c r="BA16" s="50"/>
      <c r="BB16" s="50"/>
      <c r="BC16" s="50"/>
      <c r="BD16" s="50"/>
      <c r="BE16" s="50"/>
      <c r="BF16" s="50"/>
      <c r="BG16" s="52">
        <v>5.3046999999999997E-2</v>
      </c>
      <c r="BH16" s="52">
        <v>0.08</v>
      </c>
      <c r="BI16" s="53" t="s">
        <v>739</v>
      </c>
      <c r="BJ16" s="54" t="s">
        <v>739</v>
      </c>
      <c r="BK16" s="54" t="s">
        <v>739</v>
      </c>
      <c r="BL16" s="6" t="s">
        <v>941</v>
      </c>
      <c r="BM16" s="32">
        <v>1</v>
      </c>
      <c r="BN16" s="51">
        <v>6.1</v>
      </c>
      <c r="BO16" s="32">
        <v>0</v>
      </c>
      <c r="BP16" s="32">
        <v>1.7236090959317954E-2</v>
      </c>
      <c r="BQ16" s="32">
        <v>6.3610633503056221E-2</v>
      </c>
      <c r="BR16" s="32">
        <v>4.2965158912340685E-2</v>
      </c>
      <c r="BS16" s="32">
        <v>4.7103393276296958E-2</v>
      </c>
      <c r="BT16" s="32">
        <v>9.8273542111097248E-2</v>
      </c>
      <c r="BU16" s="32">
        <v>0.15737203717275997</v>
      </c>
      <c r="BV16" s="32">
        <v>0.18669648904006542</v>
      </c>
      <c r="BW16" s="32">
        <v>0.10692133805371422</v>
      </c>
      <c r="BX16" s="32">
        <v>0.21630910926544145</v>
      </c>
      <c r="BY16" s="32">
        <v>6.3330001497299684E-2</v>
      </c>
      <c r="BZ16" s="80" t="s">
        <v>327</v>
      </c>
      <c r="CA16" s="48" t="s">
        <v>324</v>
      </c>
      <c r="CB16" s="137"/>
      <c r="CC16" s="137">
        <v>34.5</v>
      </c>
      <c r="CD16" s="137" t="s">
        <v>739</v>
      </c>
      <c r="CE16" s="137"/>
      <c r="CF16" s="137"/>
      <c r="CG16" s="137"/>
    </row>
    <row r="17" spans="1:85" s="7" customFormat="1" ht="54" x14ac:dyDescent="0.3">
      <c r="A17" s="6" t="s">
        <v>942</v>
      </c>
      <c r="B17" s="6" t="s">
        <v>732</v>
      </c>
      <c r="C17" s="6" t="s">
        <v>746</v>
      </c>
      <c r="D17" s="6" t="s">
        <v>734</v>
      </c>
      <c r="E17" s="6" t="s">
        <v>156</v>
      </c>
      <c r="F17" s="6" t="s">
        <v>930</v>
      </c>
      <c r="G17" s="6" t="s">
        <v>737</v>
      </c>
      <c r="H17" s="6" t="s">
        <v>748</v>
      </c>
      <c r="I17" s="10">
        <v>0.5</v>
      </c>
      <c r="J17" s="48" t="s">
        <v>943</v>
      </c>
      <c r="K17" s="6" t="s">
        <v>931</v>
      </c>
      <c r="L17" s="8" t="s">
        <v>885</v>
      </c>
      <c r="M17" s="19">
        <v>0.56000000000000005</v>
      </c>
      <c r="N17" s="33" t="s">
        <v>739</v>
      </c>
      <c r="O17" s="19">
        <v>52.7</v>
      </c>
      <c r="P17" s="51">
        <v>26.3</v>
      </c>
      <c r="Q17" s="148" t="s">
        <v>739</v>
      </c>
      <c r="R17" s="49" t="s">
        <v>1071</v>
      </c>
      <c r="S17" s="15" t="s">
        <v>739</v>
      </c>
      <c r="T17" s="6">
        <v>2</v>
      </c>
      <c r="U17" s="6" t="s">
        <v>739</v>
      </c>
      <c r="V17" s="51" t="s">
        <v>739</v>
      </c>
      <c r="W17" s="148"/>
      <c r="X17" s="10" t="s">
        <v>739</v>
      </c>
      <c r="Y17" s="6">
        <v>400</v>
      </c>
      <c r="Z17" s="50"/>
      <c r="AA17" s="155">
        <v>36767</v>
      </c>
      <c r="AB17" s="51">
        <v>210.7</v>
      </c>
      <c r="AC17" s="51" t="s">
        <v>739</v>
      </c>
      <c r="AD17" s="51" t="s">
        <v>739</v>
      </c>
      <c r="AE17" s="51" t="s">
        <v>739</v>
      </c>
      <c r="AF17" s="51" t="s">
        <v>739</v>
      </c>
      <c r="AG17" s="51">
        <v>303</v>
      </c>
      <c r="AH17" s="51" t="s">
        <v>739</v>
      </c>
      <c r="AI17" s="51" t="s">
        <v>739</v>
      </c>
      <c r="AJ17" s="51" t="s">
        <v>739</v>
      </c>
      <c r="AK17" s="51" t="s">
        <v>739</v>
      </c>
      <c r="AL17" s="155">
        <v>39447</v>
      </c>
      <c r="AM17" s="51">
        <v>312.5</v>
      </c>
      <c r="AN17" s="51" t="s">
        <v>739</v>
      </c>
      <c r="AO17" s="51"/>
      <c r="AP17" s="51"/>
      <c r="AQ17" s="51"/>
      <c r="AR17" s="202"/>
      <c r="AS17" s="202"/>
      <c r="AT17" s="52">
        <v>5.7500000000000002E-2</v>
      </c>
      <c r="AU17" s="76" t="s">
        <v>109</v>
      </c>
      <c r="AV17" s="76" t="s">
        <v>111</v>
      </c>
      <c r="AW17" s="50"/>
      <c r="AX17" s="50"/>
      <c r="AY17" s="50"/>
      <c r="AZ17" s="50"/>
      <c r="BA17" s="50"/>
      <c r="BB17" s="50"/>
      <c r="BC17" s="50"/>
      <c r="BD17" s="50"/>
      <c r="BE17" s="50"/>
      <c r="BF17" s="50"/>
      <c r="BG17" s="43">
        <v>5.7099999999999998E-2</v>
      </c>
      <c r="BH17" s="43">
        <v>8.5000000000000006E-2</v>
      </c>
      <c r="BI17" s="53" t="s">
        <v>739</v>
      </c>
      <c r="BJ17" s="54" t="s">
        <v>739</v>
      </c>
      <c r="BK17" s="54" t="s">
        <v>739</v>
      </c>
      <c r="BL17" s="20" t="s">
        <v>1065</v>
      </c>
      <c r="BM17" s="32">
        <v>1</v>
      </c>
      <c r="BN17" s="51">
        <v>4.8</v>
      </c>
      <c r="BO17" s="32">
        <v>2.5161844145064152E-3</v>
      </c>
      <c r="BP17" s="32">
        <v>0.11204818676516849</v>
      </c>
      <c r="BQ17" s="32">
        <v>0.1243933604844773</v>
      </c>
      <c r="BR17" s="32">
        <v>0.11923024708217321</v>
      </c>
      <c r="BS17" s="32">
        <v>8.441872464018059E-2</v>
      </c>
      <c r="BT17" s="32">
        <v>0.13474078044511284</v>
      </c>
      <c r="BU17" s="32">
        <v>8.7108535515896077E-2</v>
      </c>
      <c r="BV17" s="32">
        <v>0.10953450938149888</v>
      </c>
      <c r="BW17" s="32">
        <v>7.5108719870117149E-2</v>
      </c>
      <c r="BX17" s="32">
        <v>9.2412071796582323E-3</v>
      </c>
      <c r="BY17" s="32">
        <v>0.14165954422121049</v>
      </c>
      <c r="BZ17" s="80">
        <v>1</v>
      </c>
      <c r="CA17" s="48" t="s">
        <v>324</v>
      </c>
      <c r="CB17" s="137"/>
      <c r="CC17" s="137">
        <v>14.4</v>
      </c>
      <c r="CD17" s="137" t="s">
        <v>739</v>
      </c>
      <c r="CE17" s="137"/>
      <c r="CF17" s="137"/>
      <c r="CG17" s="137"/>
    </row>
    <row r="18" spans="1:85" s="7" customFormat="1" ht="27" x14ac:dyDescent="0.3">
      <c r="A18" s="6" t="s">
        <v>771</v>
      </c>
      <c r="B18" s="6" t="s">
        <v>732</v>
      </c>
      <c r="C18" s="6" t="s">
        <v>746</v>
      </c>
      <c r="D18" s="6" t="s">
        <v>734</v>
      </c>
      <c r="E18" s="6" t="s">
        <v>569</v>
      </c>
      <c r="F18" s="6" t="s">
        <v>930</v>
      </c>
      <c r="G18" s="6" t="s">
        <v>743</v>
      </c>
      <c r="H18" s="6" t="s">
        <v>748</v>
      </c>
      <c r="I18" s="10">
        <v>1</v>
      </c>
      <c r="J18" s="48" t="s">
        <v>739</v>
      </c>
      <c r="K18" s="6" t="s">
        <v>931</v>
      </c>
      <c r="L18" s="8" t="s">
        <v>886</v>
      </c>
      <c r="M18" s="19">
        <v>0.1169</v>
      </c>
      <c r="N18" s="33" t="s">
        <v>739</v>
      </c>
      <c r="O18" s="19">
        <v>9.4</v>
      </c>
      <c r="P18" s="19">
        <v>9.4</v>
      </c>
      <c r="Q18" s="148" t="s">
        <v>739</v>
      </c>
      <c r="R18" s="49">
        <v>940</v>
      </c>
      <c r="S18" s="15" t="s">
        <v>739</v>
      </c>
      <c r="T18" s="6">
        <v>1</v>
      </c>
      <c r="U18" s="6" t="s">
        <v>739</v>
      </c>
      <c r="V18" s="51" t="s">
        <v>739</v>
      </c>
      <c r="W18" s="148"/>
      <c r="X18" s="10" t="s">
        <v>739</v>
      </c>
      <c r="Y18" s="6">
        <v>0</v>
      </c>
      <c r="Z18" s="50"/>
      <c r="AA18" s="155">
        <v>38352</v>
      </c>
      <c r="AB18" s="51" t="s">
        <v>739</v>
      </c>
      <c r="AC18" s="51" t="s">
        <v>739</v>
      </c>
      <c r="AD18" s="51" t="s">
        <v>739</v>
      </c>
      <c r="AE18" s="51" t="s">
        <v>739</v>
      </c>
      <c r="AF18" s="51" t="s">
        <v>739</v>
      </c>
      <c r="AG18" s="51">
        <v>56.4</v>
      </c>
      <c r="AH18" s="51" t="s">
        <v>739</v>
      </c>
      <c r="AI18" s="51" t="s">
        <v>739</v>
      </c>
      <c r="AJ18" s="51" t="s">
        <v>739</v>
      </c>
      <c r="AK18" s="51" t="s">
        <v>739</v>
      </c>
      <c r="AL18" s="155">
        <v>38352</v>
      </c>
      <c r="AM18" s="51">
        <v>44</v>
      </c>
      <c r="AN18" s="51" t="s">
        <v>739</v>
      </c>
      <c r="AO18" s="51"/>
      <c r="AP18" s="51"/>
      <c r="AQ18" s="51"/>
      <c r="AR18" s="202"/>
      <c r="AS18" s="202"/>
      <c r="AT18" s="52"/>
      <c r="AU18" s="76">
        <v>308</v>
      </c>
      <c r="AV18" s="76">
        <v>469</v>
      </c>
      <c r="AW18" s="50"/>
      <c r="AX18" s="50"/>
      <c r="AY18" s="50"/>
      <c r="AZ18" s="50"/>
      <c r="BA18" s="50"/>
      <c r="BB18" s="50"/>
      <c r="BC18" s="50"/>
      <c r="BD18" s="50"/>
      <c r="BE18" s="50"/>
      <c r="BF18" s="50"/>
      <c r="BG18" s="52"/>
      <c r="BH18" s="52"/>
      <c r="BI18" s="53" t="s">
        <v>739</v>
      </c>
      <c r="BJ18" s="54" t="s">
        <v>739</v>
      </c>
      <c r="BK18" s="54" t="s">
        <v>739</v>
      </c>
      <c r="BL18" s="6" t="s">
        <v>570</v>
      </c>
      <c r="BM18" s="32">
        <v>0.77</v>
      </c>
      <c r="BN18" s="51">
        <v>1.6</v>
      </c>
      <c r="BO18" s="32">
        <v>0.21770168726602271</v>
      </c>
      <c r="BP18" s="32">
        <v>0.13937898322103012</v>
      </c>
      <c r="BQ18" s="32">
        <v>0.13480428659878829</v>
      </c>
      <c r="BR18" s="32">
        <v>0.44431191286090121</v>
      </c>
      <c r="BS18" s="32">
        <v>1.0693295350439483E-2</v>
      </c>
      <c r="BT18" s="32">
        <v>4.4629752962404977E-2</v>
      </c>
      <c r="BU18" s="32">
        <v>8.4800817404132017E-3</v>
      </c>
      <c r="BV18" s="32">
        <v>0</v>
      </c>
      <c r="BW18" s="32">
        <v>0</v>
      </c>
      <c r="BX18" s="32">
        <v>0</v>
      </c>
      <c r="BY18" s="32">
        <v>0</v>
      </c>
      <c r="BZ18" s="80" t="s">
        <v>325</v>
      </c>
      <c r="CA18" s="48" t="s">
        <v>326</v>
      </c>
      <c r="CB18" s="137">
        <v>56.374000000000002</v>
      </c>
      <c r="CC18" s="137">
        <v>2.9</v>
      </c>
      <c r="CD18" s="137" t="s">
        <v>739</v>
      </c>
      <c r="CE18" s="137"/>
      <c r="CF18" s="137"/>
      <c r="CG18" s="137"/>
    </row>
    <row r="19" spans="1:85" s="7" customFormat="1" ht="54" x14ac:dyDescent="0.3">
      <c r="A19" s="6" t="s">
        <v>571</v>
      </c>
      <c r="B19" s="6" t="s">
        <v>732</v>
      </c>
      <c r="C19" s="6" t="s">
        <v>746</v>
      </c>
      <c r="D19" s="6" t="s">
        <v>734</v>
      </c>
      <c r="E19" s="6" t="s">
        <v>391</v>
      </c>
      <c r="F19" s="6" t="s">
        <v>930</v>
      </c>
      <c r="G19" s="6" t="s">
        <v>737</v>
      </c>
      <c r="H19" s="6" t="s">
        <v>748</v>
      </c>
      <c r="I19" s="10">
        <v>1</v>
      </c>
      <c r="J19" s="48" t="s">
        <v>739</v>
      </c>
      <c r="K19" s="6" t="s">
        <v>931</v>
      </c>
      <c r="L19" s="8">
        <v>2004</v>
      </c>
      <c r="M19" s="19">
        <v>0.41</v>
      </c>
      <c r="N19" s="33" t="s">
        <v>739</v>
      </c>
      <c r="O19" s="19">
        <v>19.8</v>
      </c>
      <c r="P19" s="19">
        <v>19.8</v>
      </c>
      <c r="Q19" s="148" t="s">
        <v>739</v>
      </c>
      <c r="R19" s="49">
        <v>2000</v>
      </c>
      <c r="S19" s="15" t="s">
        <v>739</v>
      </c>
      <c r="T19" s="6">
        <v>1</v>
      </c>
      <c r="U19" s="6" t="s">
        <v>739</v>
      </c>
      <c r="V19" s="51" t="s">
        <v>739</v>
      </c>
      <c r="W19" s="148"/>
      <c r="X19" s="10" t="s">
        <v>739</v>
      </c>
      <c r="Y19" s="6">
        <v>113</v>
      </c>
      <c r="Z19" s="50"/>
      <c r="AA19" s="155">
        <v>37385</v>
      </c>
      <c r="AB19" s="51">
        <v>118</v>
      </c>
      <c r="AC19" s="51" t="s">
        <v>739</v>
      </c>
      <c r="AD19" s="51" t="s">
        <v>739</v>
      </c>
      <c r="AE19" s="51" t="s">
        <v>739</v>
      </c>
      <c r="AF19" s="51" t="s">
        <v>739</v>
      </c>
      <c r="AG19" s="51">
        <v>179</v>
      </c>
      <c r="AH19" s="51" t="s">
        <v>739</v>
      </c>
      <c r="AI19" s="51" t="s">
        <v>739</v>
      </c>
      <c r="AJ19" s="51" t="s">
        <v>739</v>
      </c>
      <c r="AK19" s="51" t="s">
        <v>739</v>
      </c>
      <c r="AL19" s="155">
        <v>38898</v>
      </c>
      <c r="AM19" s="51">
        <v>150</v>
      </c>
      <c r="AN19" s="51" t="s">
        <v>739</v>
      </c>
      <c r="AO19" s="51"/>
      <c r="AP19" s="51"/>
      <c r="AQ19" s="51"/>
      <c r="AR19" s="202"/>
      <c r="AS19" s="202"/>
      <c r="AT19" s="52">
        <v>0.06</v>
      </c>
      <c r="AU19" s="50">
        <v>477.48081627078864</v>
      </c>
      <c r="AV19" s="50">
        <v>579.12911702342888</v>
      </c>
      <c r="AW19" s="50"/>
      <c r="AX19" s="50"/>
      <c r="AY19" s="50"/>
      <c r="AZ19" s="50"/>
      <c r="BA19" s="50"/>
      <c r="BB19" s="50"/>
      <c r="BC19" s="50"/>
      <c r="BD19" s="50"/>
      <c r="BE19" s="50"/>
      <c r="BF19" s="50"/>
      <c r="BG19" s="52">
        <v>5.6077000000000002E-2</v>
      </c>
      <c r="BH19" s="52">
        <v>8.2500000000000004E-2</v>
      </c>
      <c r="BI19" s="53" t="s">
        <v>739</v>
      </c>
      <c r="BJ19" s="54" t="s">
        <v>739</v>
      </c>
      <c r="BK19" s="54" t="s">
        <v>739</v>
      </c>
      <c r="BL19" s="6" t="s">
        <v>572</v>
      </c>
      <c r="BM19" s="32">
        <v>1</v>
      </c>
      <c r="BN19" s="51">
        <v>5.3</v>
      </c>
      <c r="BO19" s="32">
        <v>7.6877935776172458E-4</v>
      </c>
      <c r="BP19" s="32">
        <v>2.4159384124942808E-3</v>
      </c>
      <c r="BQ19" s="32">
        <v>0.10067845763937033</v>
      </c>
      <c r="BR19" s="32">
        <v>0</v>
      </c>
      <c r="BS19" s="32">
        <v>0</v>
      </c>
      <c r="BT19" s="32">
        <v>0</v>
      </c>
      <c r="BU19" s="32">
        <v>0.89613682459037369</v>
      </c>
      <c r="BV19" s="32">
        <v>0</v>
      </c>
      <c r="BW19" s="32">
        <v>0</v>
      </c>
      <c r="BX19" s="32">
        <v>0</v>
      </c>
      <c r="BY19" s="32">
        <v>0</v>
      </c>
      <c r="BZ19" s="80" t="s">
        <v>328</v>
      </c>
      <c r="CA19" s="48" t="s">
        <v>324</v>
      </c>
      <c r="CB19" s="137"/>
      <c r="CC19" s="137">
        <v>9.9</v>
      </c>
      <c r="CD19" s="137" t="s">
        <v>739</v>
      </c>
      <c r="CE19" s="137"/>
      <c r="CF19" s="137"/>
      <c r="CG19" s="137"/>
    </row>
    <row r="20" spans="1:85" s="7" customFormat="1" ht="54" x14ac:dyDescent="0.3">
      <c r="A20" s="6" t="s">
        <v>573</v>
      </c>
      <c r="B20" s="6" t="s">
        <v>732</v>
      </c>
      <c r="C20" s="6" t="s">
        <v>746</v>
      </c>
      <c r="D20" s="6" t="s">
        <v>734</v>
      </c>
      <c r="E20" s="6" t="s">
        <v>467</v>
      </c>
      <c r="F20" s="6" t="s">
        <v>930</v>
      </c>
      <c r="G20" s="6" t="s">
        <v>737</v>
      </c>
      <c r="H20" s="6" t="s">
        <v>748</v>
      </c>
      <c r="I20" s="10">
        <v>0.5</v>
      </c>
      <c r="J20" s="48" t="s">
        <v>574</v>
      </c>
      <c r="K20" s="6" t="s">
        <v>931</v>
      </c>
      <c r="L20" s="8" t="s">
        <v>887</v>
      </c>
      <c r="M20" s="19">
        <v>0.56000000000000005</v>
      </c>
      <c r="N20" s="33" t="s">
        <v>739</v>
      </c>
      <c r="O20" s="19">
        <v>47.1</v>
      </c>
      <c r="P20" s="51">
        <v>23.6</v>
      </c>
      <c r="Q20" s="148" t="s">
        <v>739</v>
      </c>
      <c r="R20" s="49" t="s">
        <v>1073</v>
      </c>
      <c r="S20" s="15" t="s">
        <v>739</v>
      </c>
      <c r="T20" s="6">
        <v>2</v>
      </c>
      <c r="U20" s="6" t="s">
        <v>739</v>
      </c>
      <c r="V20" s="51" t="s">
        <v>739</v>
      </c>
      <c r="W20" s="148"/>
      <c r="X20" s="10" t="s">
        <v>739</v>
      </c>
      <c r="Y20" s="6">
        <v>497</v>
      </c>
      <c r="Z20" s="50"/>
      <c r="AA20" s="155">
        <v>36144</v>
      </c>
      <c r="AB20" s="51">
        <v>170.3</v>
      </c>
      <c r="AC20" s="51" t="s">
        <v>739</v>
      </c>
      <c r="AD20" s="51" t="s">
        <v>739</v>
      </c>
      <c r="AE20" s="51" t="s">
        <v>739</v>
      </c>
      <c r="AF20" s="51" t="s">
        <v>739</v>
      </c>
      <c r="AG20" s="51">
        <v>210.5</v>
      </c>
      <c r="AH20" s="51" t="s">
        <v>739</v>
      </c>
      <c r="AI20" s="51" t="s">
        <v>739</v>
      </c>
      <c r="AJ20" s="51" t="s">
        <v>739</v>
      </c>
      <c r="AK20" s="51" t="s">
        <v>739</v>
      </c>
      <c r="AL20" s="155">
        <v>39082</v>
      </c>
      <c r="AM20" s="51">
        <v>183.5</v>
      </c>
      <c r="AN20" s="51" t="s">
        <v>739</v>
      </c>
      <c r="AO20" s="51"/>
      <c r="AP20" s="51"/>
      <c r="AQ20" s="51"/>
      <c r="AR20" s="202"/>
      <c r="AS20" s="202"/>
      <c r="AT20" s="52" t="s">
        <v>575</v>
      </c>
      <c r="AU20" s="50">
        <v>457</v>
      </c>
      <c r="AV20" s="50">
        <v>524</v>
      </c>
      <c r="AW20" s="50"/>
      <c r="AX20" s="50"/>
      <c r="AY20" s="50"/>
      <c r="AZ20" s="50"/>
      <c r="BA20" s="50"/>
      <c r="BB20" s="50"/>
      <c r="BC20" s="50"/>
      <c r="BD20" s="50"/>
      <c r="BE20" s="50"/>
      <c r="BF20" s="50"/>
      <c r="BG20" s="52">
        <v>6.0299999999999999E-2</v>
      </c>
      <c r="BH20" s="52">
        <v>8.2500000000000004E-2</v>
      </c>
      <c r="BI20" s="53" t="s">
        <v>739</v>
      </c>
      <c r="BJ20" s="54" t="s">
        <v>739</v>
      </c>
      <c r="BK20" s="54" t="s">
        <v>739</v>
      </c>
      <c r="BL20" s="6" t="s">
        <v>576</v>
      </c>
      <c r="BM20" s="32">
        <v>0.97740271320298067</v>
      </c>
      <c r="BN20" s="51">
        <v>6.4</v>
      </c>
      <c r="BO20" s="32">
        <v>1.6304131071492207E-2</v>
      </c>
      <c r="BP20" s="32">
        <v>5.9097390369593099E-2</v>
      </c>
      <c r="BQ20" s="32">
        <v>5.4689799141162884E-2</v>
      </c>
      <c r="BR20" s="32">
        <v>7.9096549768045268E-2</v>
      </c>
      <c r="BS20" s="32">
        <v>1.0788965788511093E-2</v>
      </c>
      <c r="BT20" s="32">
        <v>0.18414036980185464</v>
      </c>
      <c r="BU20" s="32">
        <v>0</v>
      </c>
      <c r="BV20" s="32">
        <v>1.7912089699263067E-2</v>
      </c>
      <c r="BW20" s="32">
        <v>0.24629935507092884</v>
      </c>
      <c r="BX20" s="32">
        <v>0.20495372774776799</v>
      </c>
      <c r="BY20" s="32">
        <v>0.126917018272586</v>
      </c>
      <c r="BZ20" s="80" t="s">
        <v>325</v>
      </c>
      <c r="CA20" s="48" t="s">
        <v>324</v>
      </c>
      <c r="CB20" s="137"/>
      <c r="CC20" s="137">
        <v>10.4</v>
      </c>
      <c r="CD20" s="137" t="s">
        <v>739</v>
      </c>
      <c r="CE20" s="137"/>
      <c r="CF20" s="137"/>
      <c r="CG20" s="137"/>
    </row>
    <row r="21" spans="1:85" s="7" customFormat="1" ht="40.5" x14ac:dyDescent="0.3">
      <c r="A21" s="6" t="s">
        <v>922</v>
      </c>
      <c r="B21" s="6" t="s">
        <v>732</v>
      </c>
      <c r="C21" s="6" t="s">
        <v>746</v>
      </c>
      <c r="D21" s="6" t="s">
        <v>734</v>
      </c>
      <c r="E21" s="6" t="s">
        <v>283</v>
      </c>
      <c r="F21" s="6" t="s">
        <v>930</v>
      </c>
      <c r="G21" s="6" t="s">
        <v>737</v>
      </c>
      <c r="H21" s="6" t="s">
        <v>748</v>
      </c>
      <c r="I21" s="10">
        <v>1</v>
      </c>
      <c r="J21" s="48" t="s">
        <v>739</v>
      </c>
      <c r="K21" s="6" t="s">
        <v>931</v>
      </c>
      <c r="L21" s="8">
        <v>2002</v>
      </c>
      <c r="M21" s="19">
        <v>0.36</v>
      </c>
      <c r="N21" s="33" t="s">
        <v>739</v>
      </c>
      <c r="O21" s="79">
        <v>18.100000000000001</v>
      </c>
      <c r="P21" s="79">
        <v>18.100000000000001</v>
      </c>
      <c r="Q21" s="148" t="s">
        <v>739</v>
      </c>
      <c r="R21" s="49">
        <v>1577</v>
      </c>
      <c r="S21" s="15" t="s">
        <v>739</v>
      </c>
      <c r="T21" s="6">
        <v>1</v>
      </c>
      <c r="U21" s="6" t="s">
        <v>739</v>
      </c>
      <c r="V21" s="51" t="s">
        <v>739</v>
      </c>
      <c r="W21" s="148"/>
      <c r="X21" s="10" t="s">
        <v>739</v>
      </c>
      <c r="Y21" s="6">
        <v>55</v>
      </c>
      <c r="Z21" s="50"/>
      <c r="AA21" s="155">
        <v>32021</v>
      </c>
      <c r="AB21" s="51">
        <v>106.6</v>
      </c>
      <c r="AC21" s="51" t="s">
        <v>739</v>
      </c>
      <c r="AD21" s="51" t="s">
        <v>739</v>
      </c>
      <c r="AE21" s="51" t="s">
        <v>739</v>
      </c>
      <c r="AF21" s="51" t="s">
        <v>739</v>
      </c>
      <c r="AG21" s="51">
        <v>153</v>
      </c>
      <c r="AH21" s="51" t="s">
        <v>739</v>
      </c>
      <c r="AI21" s="51" t="s">
        <v>739</v>
      </c>
      <c r="AJ21" s="51" t="s">
        <v>739</v>
      </c>
      <c r="AK21" s="51" t="s">
        <v>739</v>
      </c>
      <c r="AL21" s="155">
        <v>39629</v>
      </c>
      <c r="AM21" s="51">
        <v>153</v>
      </c>
      <c r="AN21" s="51" t="s">
        <v>739</v>
      </c>
      <c r="AO21" s="51"/>
      <c r="AP21" s="51"/>
      <c r="AQ21" s="51"/>
      <c r="AR21" s="202" t="s">
        <v>398</v>
      </c>
      <c r="AS21" s="202" t="s">
        <v>397</v>
      </c>
      <c r="AT21" s="52">
        <v>0.06</v>
      </c>
      <c r="AU21" s="50">
        <v>458</v>
      </c>
      <c r="AV21" s="50">
        <v>517.5007109776634</v>
      </c>
      <c r="AW21" s="50"/>
      <c r="AX21" s="50"/>
      <c r="AY21" s="50"/>
      <c r="AZ21" s="50"/>
      <c r="BA21" s="50"/>
      <c r="BB21" s="50"/>
      <c r="BC21" s="50"/>
      <c r="BD21" s="50"/>
      <c r="BE21" s="50"/>
      <c r="BF21" s="50"/>
      <c r="BG21" s="52">
        <v>5.5599999999999997E-2</v>
      </c>
      <c r="BH21" s="52">
        <v>8.2500000000000004E-2</v>
      </c>
      <c r="BI21" s="53" t="s">
        <v>739</v>
      </c>
      <c r="BJ21" s="54" t="s">
        <v>739</v>
      </c>
      <c r="BK21" s="54" t="s">
        <v>739</v>
      </c>
      <c r="BL21" s="6" t="s">
        <v>577</v>
      </c>
      <c r="BM21" s="32">
        <v>1</v>
      </c>
      <c r="BN21" s="51">
        <v>3.6</v>
      </c>
      <c r="BO21" s="32">
        <v>0</v>
      </c>
      <c r="BP21" s="32">
        <v>1.6570872729623553E-2</v>
      </c>
      <c r="BQ21" s="32">
        <v>0.39764763135376674</v>
      </c>
      <c r="BR21" s="32">
        <v>4.6031744012478983E-2</v>
      </c>
      <c r="BS21" s="32">
        <v>2.2852228768851211E-2</v>
      </c>
      <c r="BT21" s="32">
        <v>0.34777333595933507</v>
      </c>
      <c r="BU21" s="32">
        <v>0</v>
      </c>
      <c r="BV21" s="32">
        <v>0.15737506532718989</v>
      </c>
      <c r="BW21" s="32">
        <v>1.1749121848754559E-2</v>
      </c>
      <c r="BX21" s="32">
        <v>0</v>
      </c>
      <c r="BY21" s="32">
        <v>0</v>
      </c>
      <c r="BZ21" s="80" t="s">
        <v>325</v>
      </c>
      <c r="CA21" s="48" t="s">
        <v>324</v>
      </c>
      <c r="CB21" s="137"/>
      <c r="CC21" s="137">
        <v>7.3</v>
      </c>
      <c r="CD21" s="137" t="s">
        <v>739</v>
      </c>
      <c r="CE21" s="137"/>
      <c r="CF21" s="137"/>
      <c r="CG21" s="137"/>
    </row>
    <row r="22" spans="1:85" s="7" customFormat="1" ht="40.5" x14ac:dyDescent="0.3">
      <c r="A22" s="6" t="s">
        <v>578</v>
      </c>
      <c r="B22" s="6" t="s">
        <v>732</v>
      </c>
      <c r="C22" s="6" t="s">
        <v>746</v>
      </c>
      <c r="D22" s="6" t="s">
        <v>734</v>
      </c>
      <c r="E22" s="6" t="s">
        <v>0</v>
      </c>
      <c r="F22" s="6" t="s">
        <v>930</v>
      </c>
      <c r="G22" s="6" t="s">
        <v>737</v>
      </c>
      <c r="H22" s="6" t="s">
        <v>748</v>
      </c>
      <c r="I22" s="10">
        <v>1</v>
      </c>
      <c r="J22" s="48" t="s">
        <v>739</v>
      </c>
      <c r="K22" s="6" t="s">
        <v>931</v>
      </c>
      <c r="L22" s="8">
        <v>1984</v>
      </c>
      <c r="M22" s="19">
        <v>0.22</v>
      </c>
      <c r="N22" s="33" t="s">
        <v>739</v>
      </c>
      <c r="O22" s="19">
        <v>20.6</v>
      </c>
      <c r="P22" s="19">
        <v>20.6</v>
      </c>
      <c r="Q22" s="148" t="s">
        <v>739</v>
      </c>
      <c r="R22" s="49">
        <v>1000</v>
      </c>
      <c r="S22" s="15" t="s">
        <v>739</v>
      </c>
      <c r="T22" s="6">
        <v>1</v>
      </c>
      <c r="U22" s="6" t="s">
        <v>739</v>
      </c>
      <c r="V22" s="51" t="s">
        <v>739</v>
      </c>
      <c r="W22" s="148"/>
      <c r="X22" s="10" t="s">
        <v>739</v>
      </c>
      <c r="Y22" s="6">
        <v>103</v>
      </c>
      <c r="Z22" s="50"/>
      <c r="AA22" s="155">
        <v>36144</v>
      </c>
      <c r="AB22" s="51">
        <v>144.1</v>
      </c>
      <c r="AC22" s="51" t="s">
        <v>739</v>
      </c>
      <c r="AD22" s="51" t="s">
        <v>739</v>
      </c>
      <c r="AE22" s="51" t="s">
        <v>739</v>
      </c>
      <c r="AF22" s="51" t="s">
        <v>739</v>
      </c>
      <c r="AG22" s="51">
        <v>194</v>
      </c>
      <c r="AH22" s="51" t="s">
        <v>739</v>
      </c>
      <c r="AI22" s="51" t="s">
        <v>739</v>
      </c>
      <c r="AJ22" s="51" t="s">
        <v>739</v>
      </c>
      <c r="AK22" s="51" t="s">
        <v>739</v>
      </c>
      <c r="AL22" s="155">
        <v>39447</v>
      </c>
      <c r="AM22" s="51">
        <v>200</v>
      </c>
      <c r="AN22" s="51" t="s">
        <v>739</v>
      </c>
      <c r="AO22" s="51"/>
      <c r="AP22" s="51"/>
      <c r="AQ22" s="51"/>
      <c r="AR22" s="202"/>
      <c r="AS22" s="202"/>
      <c r="AT22" s="52">
        <v>0.06</v>
      </c>
      <c r="AU22" s="50">
        <v>494.70127747361892</v>
      </c>
      <c r="AV22" s="50">
        <v>566.93447407436122</v>
      </c>
      <c r="AW22" s="50"/>
      <c r="AX22" s="50"/>
      <c r="AY22" s="50"/>
      <c r="AZ22" s="50"/>
      <c r="BA22" s="50"/>
      <c r="BB22" s="50"/>
      <c r="BC22" s="50"/>
      <c r="BD22" s="50"/>
      <c r="BE22" s="50"/>
      <c r="BF22" s="50"/>
      <c r="BG22" s="52">
        <v>5.8299999999999998E-2</v>
      </c>
      <c r="BH22" s="52">
        <v>8.2500000000000004E-2</v>
      </c>
      <c r="BI22" s="53" t="s">
        <v>739</v>
      </c>
      <c r="BJ22" s="54" t="s">
        <v>739</v>
      </c>
      <c r="BK22" s="54" t="s">
        <v>739</v>
      </c>
      <c r="BL22" s="6" t="s">
        <v>1</v>
      </c>
      <c r="BM22" s="32">
        <v>0.98304247134177658</v>
      </c>
      <c r="BN22" s="51">
        <v>5.2</v>
      </c>
      <c r="BO22" s="32">
        <v>1.1784099003027111E-2</v>
      </c>
      <c r="BP22" s="32">
        <v>3.9667384035787102E-2</v>
      </c>
      <c r="BQ22" s="32">
        <v>2.9966766410634053E-2</v>
      </c>
      <c r="BR22" s="32">
        <v>0.13473585476271718</v>
      </c>
      <c r="BS22" s="32">
        <v>2.484104039078366E-3</v>
      </c>
      <c r="BT22" s="32">
        <v>0.23048858482001944</v>
      </c>
      <c r="BU22" s="32">
        <v>0.16879652204559706</v>
      </c>
      <c r="BV22" s="32">
        <v>0.19281265898026659</v>
      </c>
      <c r="BW22" s="32">
        <v>0.10576507838539848</v>
      </c>
      <c r="BX22" s="32">
        <v>8.3498947517474623E-2</v>
      </c>
      <c r="BY22" s="32">
        <v>0</v>
      </c>
      <c r="BZ22" s="80" t="s">
        <v>327</v>
      </c>
      <c r="CA22" s="48" t="s">
        <v>324</v>
      </c>
      <c r="CB22" s="137"/>
      <c r="CC22" s="137">
        <v>9.6999999999999993</v>
      </c>
      <c r="CD22" s="137" t="s">
        <v>739</v>
      </c>
      <c r="CE22" s="137"/>
      <c r="CF22" s="137"/>
      <c r="CG22" s="137"/>
    </row>
    <row r="23" spans="1:85" s="7" customFormat="1" ht="40.5" x14ac:dyDescent="0.3">
      <c r="A23" s="6" t="s">
        <v>2</v>
      </c>
      <c r="B23" s="6" t="s">
        <v>732</v>
      </c>
      <c r="C23" s="6" t="s">
        <v>746</v>
      </c>
      <c r="D23" s="6" t="s">
        <v>734</v>
      </c>
      <c r="E23" s="6" t="s">
        <v>112</v>
      </c>
      <c r="F23" s="6" t="s">
        <v>930</v>
      </c>
      <c r="G23" s="6" t="s">
        <v>737</v>
      </c>
      <c r="H23" s="6" t="s">
        <v>748</v>
      </c>
      <c r="I23" s="10">
        <v>1</v>
      </c>
      <c r="J23" s="48" t="s">
        <v>739</v>
      </c>
      <c r="K23" s="6" t="s">
        <v>931</v>
      </c>
      <c r="L23" s="8">
        <v>1978</v>
      </c>
      <c r="M23" s="19">
        <v>0.27</v>
      </c>
      <c r="N23" s="33" t="s">
        <v>739</v>
      </c>
      <c r="O23" s="19">
        <v>30.2</v>
      </c>
      <c r="P23" s="19">
        <v>30.2</v>
      </c>
      <c r="Q23" s="148" t="s">
        <v>739</v>
      </c>
      <c r="R23" s="49">
        <v>1000</v>
      </c>
      <c r="S23" s="15" t="s">
        <v>739</v>
      </c>
      <c r="T23" s="6">
        <v>1</v>
      </c>
      <c r="U23" s="6" t="s">
        <v>739</v>
      </c>
      <c r="V23" s="51" t="s">
        <v>739</v>
      </c>
      <c r="W23" s="148"/>
      <c r="X23" s="10" t="s">
        <v>739</v>
      </c>
      <c r="Y23" s="6">
        <v>138</v>
      </c>
      <c r="Z23" s="50"/>
      <c r="AA23" s="155">
        <v>32021</v>
      </c>
      <c r="AB23" s="51">
        <v>180.2</v>
      </c>
      <c r="AC23" s="51" t="s">
        <v>739</v>
      </c>
      <c r="AD23" s="51" t="s">
        <v>739</v>
      </c>
      <c r="AE23" s="51" t="s">
        <v>739</v>
      </c>
      <c r="AF23" s="51" t="s">
        <v>739</v>
      </c>
      <c r="AG23" s="51">
        <v>225</v>
      </c>
      <c r="AH23" s="51" t="s">
        <v>739</v>
      </c>
      <c r="AI23" s="51" t="s">
        <v>739</v>
      </c>
      <c r="AJ23" s="51" t="s">
        <v>739</v>
      </c>
      <c r="AK23" s="51" t="s">
        <v>739</v>
      </c>
      <c r="AL23" s="155">
        <v>39629</v>
      </c>
      <c r="AM23" s="51">
        <v>225</v>
      </c>
      <c r="AN23" s="51" t="s">
        <v>739</v>
      </c>
      <c r="AO23" s="51"/>
      <c r="AP23" s="51"/>
      <c r="AQ23" s="51"/>
      <c r="AR23" s="202" t="s">
        <v>399</v>
      </c>
      <c r="AS23" s="202" t="s">
        <v>400</v>
      </c>
      <c r="AT23" s="52">
        <v>6.25E-2</v>
      </c>
      <c r="AU23" s="50">
        <v>453.74470814815805</v>
      </c>
      <c r="AV23" s="50">
        <v>518.75187990376958</v>
      </c>
      <c r="AW23" s="50"/>
      <c r="AX23" s="50"/>
      <c r="AY23" s="50"/>
      <c r="AZ23" s="50"/>
      <c r="BA23" s="50"/>
      <c r="BB23" s="50"/>
      <c r="BC23" s="50"/>
      <c r="BD23" s="50"/>
      <c r="BE23" s="50"/>
      <c r="BF23" s="50"/>
      <c r="BG23" s="52">
        <v>5.8999999999999997E-2</v>
      </c>
      <c r="BH23" s="52">
        <v>8.2500000000000004E-2</v>
      </c>
      <c r="BI23" s="53" t="s">
        <v>739</v>
      </c>
      <c r="BJ23" s="54" t="s">
        <v>739</v>
      </c>
      <c r="BK23" s="54" t="s">
        <v>739</v>
      </c>
      <c r="BL23" s="6" t="s">
        <v>3</v>
      </c>
      <c r="BM23" s="32">
        <v>0.93089871441780925</v>
      </c>
      <c r="BN23" s="51">
        <v>3.2</v>
      </c>
      <c r="BO23" s="32">
        <v>7.502609498892128E-2</v>
      </c>
      <c r="BP23" s="32">
        <v>0.13214009987030031</v>
      </c>
      <c r="BQ23" s="32">
        <v>0.18665520058986076</v>
      </c>
      <c r="BR23" s="32">
        <v>0.18609922950412425</v>
      </c>
      <c r="BS23" s="32">
        <v>0.1101635348755987</v>
      </c>
      <c r="BT23" s="32">
        <v>7.3684633961485363E-2</v>
      </c>
      <c r="BU23" s="32">
        <v>7.2923091473690665E-2</v>
      </c>
      <c r="BV23" s="32">
        <v>5.4507028544086962E-2</v>
      </c>
      <c r="BW23" s="32">
        <v>0</v>
      </c>
      <c r="BX23" s="32">
        <v>3.8084523883919155E-2</v>
      </c>
      <c r="BY23" s="32">
        <v>7.0716562308012557E-2</v>
      </c>
      <c r="BZ23" s="80">
        <v>0</v>
      </c>
      <c r="CA23" s="48" t="s">
        <v>324</v>
      </c>
      <c r="CB23" s="137"/>
      <c r="CC23" s="137">
        <v>11.5</v>
      </c>
      <c r="CD23" s="137" t="s">
        <v>739</v>
      </c>
      <c r="CE23" s="137"/>
      <c r="CF23" s="137"/>
      <c r="CG23" s="137"/>
    </row>
    <row r="24" spans="1:85" s="7" customFormat="1" ht="54" x14ac:dyDescent="0.3">
      <c r="A24" s="6" t="s">
        <v>772</v>
      </c>
      <c r="B24" s="6" t="s">
        <v>732</v>
      </c>
      <c r="C24" s="6" t="s">
        <v>242</v>
      </c>
      <c r="D24" s="6" t="s">
        <v>734</v>
      </c>
      <c r="E24" s="6" t="s">
        <v>165</v>
      </c>
      <c r="F24" s="6" t="s">
        <v>166</v>
      </c>
      <c r="G24" s="6" t="s">
        <v>932</v>
      </c>
      <c r="H24" s="6" t="s">
        <v>748</v>
      </c>
      <c r="I24" s="10">
        <v>1</v>
      </c>
      <c r="J24" s="48" t="s">
        <v>739</v>
      </c>
      <c r="K24" s="6" t="s">
        <v>167</v>
      </c>
      <c r="L24" s="8"/>
      <c r="M24" s="19" t="s">
        <v>739</v>
      </c>
      <c r="N24" s="33" t="s">
        <v>739</v>
      </c>
      <c r="O24" s="19" t="s">
        <v>739</v>
      </c>
      <c r="P24" s="19" t="s">
        <v>739</v>
      </c>
      <c r="Q24" s="148" t="s">
        <v>739</v>
      </c>
      <c r="R24" s="49" t="s">
        <v>739</v>
      </c>
      <c r="S24" s="15" t="s">
        <v>739</v>
      </c>
      <c r="T24" s="6" t="s">
        <v>739</v>
      </c>
      <c r="U24" s="6" t="s">
        <v>739</v>
      </c>
      <c r="V24" s="51" t="s">
        <v>739</v>
      </c>
      <c r="W24" s="148"/>
      <c r="X24" s="10" t="s">
        <v>739</v>
      </c>
      <c r="Y24" s="6"/>
      <c r="Z24" s="50"/>
      <c r="AA24" s="155">
        <v>30956</v>
      </c>
      <c r="AB24" s="51" t="s">
        <v>739</v>
      </c>
      <c r="AC24" s="51" t="s">
        <v>739</v>
      </c>
      <c r="AD24" s="51" t="s">
        <v>739</v>
      </c>
      <c r="AE24" s="51" t="s">
        <v>739</v>
      </c>
      <c r="AF24" s="51" t="s">
        <v>739</v>
      </c>
      <c r="AG24" s="51">
        <v>62.6</v>
      </c>
      <c r="AH24" s="51" t="s">
        <v>739</v>
      </c>
      <c r="AI24" s="51" t="s">
        <v>739</v>
      </c>
      <c r="AJ24" s="51" t="s">
        <v>739</v>
      </c>
      <c r="AK24" s="51" t="s">
        <v>739</v>
      </c>
      <c r="AL24" s="155">
        <v>38898</v>
      </c>
      <c r="AM24" s="51">
        <v>38.5</v>
      </c>
      <c r="AN24" s="51" t="s">
        <v>739</v>
      </c>
      <c r="AO24" s="51"/>
      <c r="AP24" s="51"/>
      <c r="AQ24" s="51"/>
      <c r="AR24" s="202"/>
      <c r="AS24" s="202"/>
      <c r="AT24" s="52"/>
      <c r="AU24" s="50"/>
      <c r="AV24" s="50"/>
      <c r="AW24" s="50"/>
      <c r="AX24" s="50"/>
      <c r="AY24" s="50"/>
      <c r="AZ24" s="50"/>
      <c r="BA24" s="50"/>
      <c r="BB24" s="50"/>
      <c r="BC24" s="50"/>
      <c r="BD24" s="50"/>
      <c r="BE24" s="50"/>
      <c r="BF24" s="50"/>
      <c r="BG24" s="52"/>
      <c r="BH24" s="52"/>
      <c r="BI24" s="53" t="s">
        <v>739</v>
      </c>
      <c r="BJ24" s="54" t="s">
        <v>739</v>
      </c>
      <c r="BK24" s="54" t="s">
        <v>739</v>
      </c>
      <c r="BL24" s="6" t="s">
        <v>168</v>
      </c>
      <c r="BM24" s="32"/>
      <c r="BN24" s="51" t="s">
        <v>739</v>
      </c>
      <c r="BO24" s="32"/>
      <c r="BP24" s="32"/>
      <c r="BQ24" s="32"/>
      <c r="BR24" s="32"/>
      <c r="BS24" s="32"/>
      <c r="BT24" s="32"/>
      <c r="BU24" s="32"/>
      <c r="BV24" s="32"/>
      <c r="BW24" s="32"/>
      <c r="BX24" s="32"/>
      <c r="BY24" s="32"/>
      <c r="BZ24" s="80" t="s">
        <v>325</v>
      </c>
      <c r="CA24" s="48" t="s">
        <v>326</v>
      </c>
      <c r="CB24" s="137">
        <v>62.643999999999998</v>
      </c>
      <c r="CC24" s="137">
        <v>1.9</v>
      </c>
      <c r="CD24" s="137" t="s">
        <v>739</v>
      </c>
      <c r="CE24" s="137"/>
      <c r="CF24" s="137"/>
      <c r="CG24" s="137"/>
    </row>
    <row r="25" spans="1:85" s="7" customFormat="1" ht="54" x14ac:dyDescent="0.3">
      <c r="A25" s="6" t="s">
        <v>4</v>
      </c>
      <c r="B25" s="6" t="s">
        <v>732</v>
      </c>
      <c r="C25" s="6" t="s">
        <v>5</v>
      </c>
      <c r="D25" s="6" t="s">
        <v>734</v>
      </c>
      <c r="E25" s="6" t="s">
        <v>113</v>
      </c>
      <c r="F25" s="6" t="s">
        <v>6</v>
      </c>
      <c r="G25" s="6" t="s">
        <v>743</v>
      </c>
      <c r="H25" s="6" t="s">
        <v>748</v>
      </c>
      <c r="I25" s="10">
        <v>1</v>
      </c>
      <c r="J25" s="48" t="s">
        <v>739</v>
      </c>
      <c r="K25" s="6" t="s">
        <v>7</v>
      </c>
      <c r="L25" s="8">
        <v>1920</v>
      </c>
      <c r="M25" s="19">
        <v>0.42</v>
      </c>
      <c r="N25" s="33" t="s">
        <v>739</v>
      </c>
      <c r="O25" s="19">
        <v>8.6999999999999993</v>
      </c>
      <c r="P25" s="19">
        <v>8.6999999999999993</v>
      </c>
      <c r="Q25" s="148" t="s">
        <v>739</v>
      </c>
      <c r="R25" s="49" t="s">
        <v>1074</v>
      </c>
      <c r="S25" s="15" t="s">
        <v>739</v>
      </c>
      <c r="T25" s="6">
        <v>2</v>
      </c>
      <c r="U25" s="6" t="s">
        <v>739</v>
      </c>
      <c r="V25" s="51" t="s">
        <v>739</v>
      </c>
      <c r="W25" s="148"/>
      <c r="X25" s="10" t="s">
        <v>739</v>
      </c>
      <c r="Y25" s="6">
        <v>0</v>
      </c>
      <c r="Z25" s="50"/>
      <c r="AA25" s="155">
        <v>36220</v>
      </c>
      <c r="AB25" s="51">
        <v>15.6</v>
      </c>
      <c r="AC25" s="51" t="s">
        <v>739</v>
      </c>
      <c r="AD25" s="51" t="s">
        <v>739</v>
      </c>
      <c r="AE25" s="51" t="s">
        <v>739</v>
      </c>
      <c r="AF25" s="51" t="s">
        <v>739</v>
      </c>
      <c r="AG25" s="51">
        <v>21.3</v>
      </c>
      <c r="AH25" s="51" t="s">
        <v>739</v>
      </c>
      <c r="AI25" s="51" t="s">
        <v>739</v>
      </c>
      <c r="AJ25" s="51" t="s">
        <v>739</v>
      </c>
      <c r="AK25" s="51" t="s">
        <v>739</v>
      </c>
      <c r="AL25" s="155">
        <v>38898</v>
      </c>
      <c r="AM25" s="51">
        <v>18</v>
      </c>
      <c r="AN25" s="51" t="s">
        <v>739</v>
      </c>
      <c r="AO25" s="51"/>
      <c r="AP25" s="51"/>
      <c r="AQ25" s="51"/>
      <c r="AR25" s="202"/>
      <c r="AS25" s="202"/>
      <c r="AT25" s="52">
        <v>7.7499999999999999E-2</v>
      </c>
      <c r="AU25" s="50">
        <v>218</v>
      </c>
      <c r="AV25" s="50">
        <v>216</v>
      </c>
      <c r="AW25" s="50"/>
      <c r="AX25" s="50"/>
      <c r="AY25" s="50"/>
      <c r="AZ25" s="50"/>
      <c r="BA25" s="50"/>
      <c r="BB25" s="50"/>
      <c r="BC25" s="50"/>
      <c r="BD25" s="50"/>
      <c r="BE25" s="50"/>
      <c r="BF25" s="50"/>
      <c r="BG25" s="52">
        <v>8.77E-2</v>
      </c>
      <c r="BH25" s="52">
        <v>9.2499999999999999E-2</v>
      </c>
      <c r="BI25" s="53" t="s">
        <v>739</v>
      </c>
      <c r="BJ25" s="54" t="s">
        <v>739</v>
      </c>
      <c r="BK25" s="54" t="s">
        <v>739</v>
      </c>
      <c r="BL25" s="6" t="s">
        <v>8</v>
      </c>
      <c r="BM25" s="32">
        <v>0.87328233785269338</v>
      </c>
      <c r="BN25" s="51">
        <v>2.8</v>
      </c>
      <c r="BO25" s="32">
        <v>0.12855452729765407</v>
      </c>
      <c r="BP25" s="32">
        <v>9.1417368218643491E-2</v>
      </c>
      <c r="BQ25" s="32">
        <v>0.12268213848503916</v>
      </c>
      <c r="BR25" s="32">
        <v>5.2889174195934828E-2</v>
      </c>
      <c r="BS25" s="32">
        <v>0.25251076180569348</v>
      </c>
      <c r="BT25" s="32">
        <v>0.35194602999703495</v>
      </c>
      <c r="BU25" s="32">
        <v>0</v>
      </c>
      <c r="BV25" s="32">
        <v>0</v>
      </c>
      <c r="BW25" s="32">
        <v>0</v>
      </c>
      <c r="BX25" s="32">
        <v>0</v>
      </c>
      <c r="BY25" s="32">
        <v>0</v>
      </c>
      <c r="BZ25" s="80">
        <v>0</v>
      </c>
      <c r="CA25" s="48" t="s">
        <v>324</v>
      </c>
      <c r="CB25" s="137"/>
      <c r="CC25" s="137">
        <v>1.3</v>
      </c>
      <c r="CD25" s="137" t="s">
        <v>739</v>
      </c>
      <c r="CE25" s="137"/>
      <c r="CF25" s="137"/>
      <c r="CG25" s="137"/>
    </row>
    <row r="26" spans="1:85" s="7" customFormat="1" ht="40.5" x14ac:dyDescent="0.3">
      <c r="A26" s="6" t="s">
        <v>9</v>
      </c>
      <c r="B26" s="6" t="s">
        <v>732</v>
      </c>
      <c r="C26" s="6" t="s">
        <v>5</v>
      </c>
      <c r="D26" s="6" t="s">
        <v>734</v>
      </c>
      <c r="E26" s="6" t="s">
        <v>129</v>
      </c>
      <c r="F26" s="6" t="s">
        <v>6</v>
      </c>
      <c r="G26" s="6" t="s">
        <v>737</v>
      </c>
      <c r="H26" s="6" t="s">
        <v>748</v>
      </c>
      <c r="I26" s="10">
        <v>1</v>
      </c>
      <c r="J26" s="48" t="s">
        <v>739</v>
      </c>
      <c r="K26" s="6" t="s">
        <v>10</v>
      </c>
      <c r="L26" s="8">
        <v>1991</v>
      </c>
      <c r="M26" s="19">
        <v>0.31</v>
      </c>
      <c r="N26" s="33" t="s">
        <v>739</v>
      </c>
      <c r="O26" s="79">
        <v>23.5</v>
      </c>
      <c r="P26" s="79">
        <v>23.5</v>
      </c>
      <c r="Q26" s="148" t="s">
        <v>739</v>
      </c>
      <c r="R26" s="49">
        <v>1650</v>
      </c>
      <c r="S26" s="15" t="s">
        <v>739</v>
      </c>
      <c r="T26" s="6">
        <v>1</v>
      </c>
      <c r="U26" s="6" t="s">
        <v>739</v>
      </c>
      <c r="V26" s="51" t="s">
        <v>739</v>
      </c>
      <c r="W26" s="148"/>
      <c r="X26" s="10" t="s">
        <v>739</v>
      </c>
      <c r="Y26" s="6">
        <v>91</v>
      </c>
      <c r="Z26" s="50"/>
      <c r="AA26" s="155">
        <v>34274</v>
      </c>
      <c r="AB26" s="51">
        <v>69.8</v>
      </c>
      <c r="AC26" s="51" t="s">
        <v>739</v>
      </c>
      <c r="AD26" s="51" t="s">
        <v>739</v>
      </c>
      <c r="AE26" s="51" t="s">
        <v>739</v>
      </c>
      <c r="AF26" s="51" t="s">
        <v>739</v>
      </c>
      <c r="AG26" s="51">
        <v>99</v>
      </c>
      <c r="AH26" s="51" t="s">
        <v>739</v>
      </c>
      <c r="AI26" s="51" t="s">
        <v>739</v>
      </c>
      <c r="AJ26" s="51" t="s">
        <v>739</v>
      </c>
      <c r="AK26" s="51" t="s">
        <v>739</v>
      </c>
      <c r="AL26" s="155">
        <v>39447</v>
      </c>
      <c r="AM26" s="51">
        <v>106.5</v>
      </c>
      <c r="AN26" s="51" t="s">
        <v>739</v>
      </c>
      <c r="AO26" s="51"/>
      <c r="AP26" s="51"/>
      <c r="AQ26" s="51"/>
      <c r="AR26" s="202"/>
      <c r="AS26" s="202"/>
      <c r="AT26" s="52">
        <v>7.0000000000000007E-2</v>
      </c>
      <c r="AU26" s="50">
        <v>316.857792654935</v>
      </c>
      <c r="AV26" s="50">
        <v>315.7218649324152</v>
      </c>
      <c r="AW26" s="50"/>
      <c r="AX26" s="50"/>
      <c r="AY26" s="50"/>
      <c r="AZ26" s="50"/>
      <c r="BA26" s="50"/>
      <c r="BB26" s="50"/>
      <c r="BC26" s="50"/>
      <c r="BD26" s="50"/>
      <c r="BE26" s="50"/>
      <c r="BF26" s="50"/>
      <c r="BG26" s="52">
        <v>7.936E-2</v>
      </c>
      <c r="BH26" s="52">
        <v>8.5000000000000006E-2</v>
      </c>
      <c r="BI26" s="53" t="s">
        <v>739</v>
      </c>
      <c r="BJ26" s="54" t="s">
        <v>739</v>
      </c>
      <c r="BK26" s="54" t="s">
        <v>739</v>
      </c>
      <c r="BL26" s="6" t="s">
        <v>11</v>
      </c>
      <c r="BM26" s="32">
        <v>1</v>
      </c>
      <c r="BN26" s="51">
        <v>5</v>
      </c>
      <c r="BO26" s="32">
        <v>0</v>
      </c>
      <c r="BP26" s="32">
        <v>0</v>
      </c>
      <c r="BQ26" s="32">
        <v>0</v>
      </c>
      <c r="BR26" s="32">
        <v>3.4484210622440698E-3</v>
      </c>
      <c r="BS26" s="32">
        <v>0</v>
      </c>
      <c r="BT26" s="32">
        <v>0.99655157893775592</v>
      </c>
      <c r="BU26" s="32">
        <v>0</v>
      </c>
      <c r="BV26" s="32">
        <v>0</v>
      </c>
      <c r="BW26" s="32">
        <v>0</v>
      </c>
      <c r="BX26" s="32">
        <v>0</v>
      </c>
      <c r="BY26" s="32">
        <v>0</v>
      </c>
      <c r="BZ26" s="80">
        <v>0</v>
      </c>
      <c r="CA26" s="48" t="s">
        <v>324</v>
      </c>
      <c r="CB26" s="137"/>
      <c r="CC26" s="137">
        <v>7.8</v>
      </c>
      <c r="CD26" s="137" t="s">
        <v>739</v>
      </c>
      <c r="CE26" s="137"/>
      <c r="CF26" s="137"/>
      <c r="CG26" s="137"/>
    </row>
    <row r="27" spans="1:85" s="7" customFormat="1" ht="54" x14ac:dyDescent="0.3">
      <c r="A27" s="6" t="s">
        <v>216</v>
      </c>
      <c r="B27" s="6" t="s">
        <v>732</v>
      </c>
      <c r="C27" s="6" t="s">
        <v>5</v>
      </c>
      <c r="D27" s="6" t="s">
        <v>734</v>
      </c>
      <c r="E27" s="6" t="s">
        <v>152</v>
      </c>
      <c r="F27" s="6" t="s">
        <v>6</v>
      </c>
      <c r="G27" s="6" t="s">
        <v>737</v>
      </c>
      <c r="H27" s="6" t="s">
        <v>748</v>
      </c>
      <c r="I27" s="10">
        <v>1</v>
      </c>
      <c r="J27" s="48" t="s">
        <v>739</v>
      </c>
      <c r="K27" s="6" t="s">
        <v>7</v>
      </c>
      <c r="L27" s="8" t="s">
        <v>888</v>
      </c>
      <c r="M27" s="19">
        <v>2.08</v>
      </c>
      <c r="N27" s="33" t="s">
        <v>739</v>
      </c>
      <c r="O27" s="79">
        <v>76</v>
      </c>
      <c r="P27" s="79">
        <v>76</v>
      </c>
      <c r="Q27" s="148" t="s">
        <v>739</v>
      </c>
      <c r="R27" s="49">
        <v>1250</v>
      </c>
      <c r="S27" s="15" t="s">
        <v>739</v>
      </c>
      <c r="T27" s="6">
        <v>3</v>
      </c>
      <c r="U27" s="6" t="s">
        <v>739</v>
      </c>
      <c r="V27" s="51" t="s">
        <v>739</v>
      </c>
      <c r="W27" s="148"/>
      <c r="X27" s="10" t="s">
        <v>739</v>
      </c>
      <c r="Y27" s="6">
        <v>1041</v>
      </c>
      <c r="Z27" s="50"/>
      <c r="AA27" s="155">
        <v>36767</v>
      </c>
      <c r="AB27" s="51">
        <v>363.6</v>
      </c>
      <c r="AC27" s="51" t="s">
        <v>739</v>
      </c>
      <c r="AD27" s="51" t="s">
        <v>739</v>
      </c>
      <c r="AE27" s="51" t="s">
        <v>739</v>
      </c>
      <c r="AF27" s="51" t="s">
        <v>739</v>
      </c>
      <c r="AG27" s="51">
        <v>370</v>
      </c>
      <c r="AH27" s="51" t="s">
        <v>739</v>
      </c>
      <c r="AI27" s="51" t="s">
        <v>739</v>
      </c>
      <c r="AJ27" s="51" t="s">
        <v>739</v>
      </c>
      <c r="AK27" s="51" t="s">
        <v>739</v>
      </c>
      <c r="AL27" s="155">
        <v>39263</v>
      </c>
      <c r="AM27" s="51">
        <v>380</v>
      </c>
      <c r="AN27" s="51" t="s">
        <v>739</v>
      </c>
      <c r="AO27" s="51"/>
      <c r="AP27" s="51"/>
      <c r="AQ27" s="51"/>
      <c r="AR27" s="202"/>
      <c r="AS27" s="202"/>
      <c r="AT27" s="52">
        <v>7.0000000000000007E-2</v>
      </c>
      <c r="AU27" s="76" t="s">
        <v>956</v>
      </c>
      <c r="AV27" s="76" t="s">
        <v>957</v>
      </c>
      <c r="AW27" s="50"/>
      <c r="AX27" s="50"/>
      <c r="AY27" s="50"/>
      <c r="AZ27" s="50"/>
      <c r="BA27" s="50"/>
      <c r="BB27" s="50"/>
      <c r="BC27" s="50"/>
      <c r="BD27" s="50"/>
      <c r="BE27" s="50"/>
      <c r="BF27" s="50"/>
      <c r="BG27" s="52">
        <v>7.7660000000000007E-2</v>
      </c>
      <c r="BH27" s="52">
        <v>8.7499999999999994E-2</v>
      </c>
      <c r="BI27" s="53" t="s">
        <v>739</v>
      </c>
      <c r="BJ27" s="54" t="s">
        <v>739</v>
      </c>
      <c r="BK27" s="54" t="s">
        <v>739</v>
      </c>
      <c r="BL27" s="6" t="s">
        <v>217</v>
      </c>
      <c r="BM27" s="32">
        <v>0.99046690841366358</v>
      </c>
      <c r="BN27" s="51">
        <v>6.5</v>
      </c>
      <c r="BO27" s="32">
        <v>6.3314466350861106E-3</v>
      </c>
      <c r="BP27" s="32">
        <v>0.1865031001264803</v>
      </c>
      <c r="BQ27" s="32">
        <v>1.1297779278859861E-2</v>
      </c>
      <c r="BR27" s="32">
        <v>4.9192654310884765E-2</v>
      </c>
      <c r="BS27" s="32">
        <v>7.4001415746595245E-2</v>
      </c>
      <c r="BT27" s="32">
        <v>3.2031671546789903E-2</v>
      </c>
      <c r="BU27" s="32">
        <v>2.5717343416286752E-2</v>
      </c>
      <c r="BV27" s="32">
        <v>1.4049636723356291E-2</v>
      </c>
      <c r="BW27" s="32">
        <v>0.31139965173096418</v>
      </c>
      <c r="BX27" s="32">
        <v>4.343242210068341E-3</v>
      </c>
      <c r="BY27" s="32">
        <v>0.28513205827462823</v>
      </c>
      <c r="BZ27" s="80" t="s">
        <v>327</v>
      </c>
      <c r="CA27" s="48" t="s">
        <v>324</v>
      </c>
      <c r="CB27" s="137"/>
      <c r="CC27" s="137">
        <v>28.3</v>
      </c>
      <c r="CD27" s="137" t="s">
        <v>739</v>
      </c>
      <c r="CE27" s="137"/>
      <c r="CF27" s="137"/>
      <c r="CG27" s="137"/>
    </row>
    <row r="28" spans="1:85" s="7" customFormat="1" ht="40.5" x14ac:dyDescent="0.3">
      <c r="A28" s="6" t="s">
        <v>218</v>
      </c>
      <c r="B28" s="6" t="s">
        <v>732</v>
      </c>
      <c r="C28" s="6" t="s">
        <v>219</v>
      </c>
      <c r="D28" s="6" t="s">
        <v>734</v>
      </c>
      <c r="E28" s="6" t="s">
        <v>153</v>
      </c>
      <c r="F28" s="6" t="s">
        <v>220</v>
      </c>
      <c r="G28" s="6" t="s">
        <v>932</v>
      </c>
      <c r="H28" s="6" t="s">
        <v>748</v>
      </c>
      <c r="I28" s="10">
        <v>1</v>
      </c>
      <c r="J28" s="48" t="s">
        <v>739</v>
      </c>
      <c r="K28" s="6" t="s">
        <v>221</v>
      </c>
      <c r="L28" s="8">
        <v>2003</v>
      </c>
      <c r="M28" s="19">
        <v>0.55000000000000004</v>
      </c>
      <c r="N28" s="33" t="s">
        <v>739</v>
      </c>
      <c r="O28" s="19">
        <v>47.2</v>
      </c>
      <c r="P28" s="19">
        <v>47.2</v>
      </c>
      <c r="Q28" s="148" t="s">
        <v>739</v>
      </c>
      <c r="R28" s="49">
        <v>2000</v>
      </c>
      <c r="S28" s="15" t="s">
        <v>739</v>
      </c>
      <c r="T28" s="6">
        <v>1</v>
      </c>
      <c r="U28" s="6" t="s">
        <v>739</v>
      </c>
      <c r="V28" s="51" t="s">
        <v>739</v>
      </c>
      <c r="W28" s="148"/>
      <c r="X28" s="10" t="s">
        <v>739</v>
      </c>
      <c r="Y28" s="6">
        <v>247</v>
      </c>
      <c r="Z28" s="50"/>
      <c r="AA28" s="155">
        <v>36921</v>
      </c>
      <c r="AB28" s="51">
        <v>240.1</v>
      </c>
      <c r="AC28" s="51" t="s">
        <v>739</v>
      </c>
      <c r="AD28" s="51" t="s">
        <v>739</v>
      </c>
      <c r="AE28" s="51" t="s">
        <v>739</v>
      </c>
      <c r="AF28" s="51" t="s">
        <v>739</v>
      </c>
      <c r="AG28" s="51">
        <v>446.5</v>
      </c>
      <c r="AH28" s="51" t="s">
        <v>739</v>
      </c>
      <c r="AI28" s="51" t="s">
        <v>739</v>
      </c>
      <c r="AJ28" s="51" t="s">
        <v>739</v>
      </c>
      <c r="AK28" s="51" t="s">
        <v>739</v>
      </c>
      <c r="AL28" s="155">
        <v>39629</v>
      </c>
      <c r="AM28" s="51">
        <v>446.5</v>
      </c>
      <c r="AN28" s="51" t="s">
        <v>739</v>
      </c>
      <c r="AO28" s="51"/>
      <c r="AP28" s="51"/>
      <c r="AQ28" s="51"/>
      <c r="AR28" s="202" t="s">
        <v>401</v>
      </c>
      <c r="AS28" s="202" t="s">
        <v>395</v>
      </c>
      <c r="AT28" s="52">
        <v>6.25E-2</v>
      </c>
      <c r="AU28" s="50">
        <v>421.76177497094375</v>
      </c>
      <c r="AV28" s="50">
        <v>767.84818085873667</v>
      </c>
      <c r="AW28" s="50"/>
      <c r="AX28" s="50"/>
      <c r="AY28" s="50"/>
      <c r="AZ28" s="50"/>
      <c r="BA28" s="50"/>
      <c r="BB28" s="50"/>
      <c r="BC28" s="50"/>
      <c r="BD28" s="50"/>
      <c r="BE28" s="50"/>
      <c r="BF28" s="50"/>
      <c r="BG28" s="52">
        <v>4.7199999999999999E-2</v>
      </c>
      <c r="BH28" s="52">
        <v>8.7499999999999994E-2</v>
      </c>
      <c r="BI28" s="53" t="s">
        <v>739</v>
      </c>
      <c r="BJ28" s="54" t="s">
        <v>739</v>
      </c>
      <c r="BK28" s="54" t="s">
        <v>739</v>
      </c>
      <c r="BL28" s="6" t="s">
        <v>222</v>
      </c>
      <c r="BM28" s="32">
        <v>1</v>
      </c>
      <c r="BN28" s="51">
        <v>8.8000000000000007</v>
      </c>
      <c r="BO28" s="32">
        <v>0</v>
      </c>
      <c r="BP28" s="32">
        <v>6.6761932823728477E-3</v>
      </c>
      <c r="BQ28" s="32">
        <v>5.1263910408733265E-2</v>
      </c>
      <c r="BR28" s="32">
        <v>1.4508389658375039E-2</v>
      </c>
      <c r="BS28" s="32">
        <v>2.8827722115603296E-3</v>
      </c>
      <c r="BT28" s="32">
        <v>0</v>
      </c>
      <c r="BU28" s="32">
        <v>0.13573210043764175</v>
      </c>
      <c r="BV28" s="32">
        <v>8.9897632761101534E-2</v>
      </c>
      <c r="BW28" s="32">
        <v>0</v>
      </c>
      <c r="BX28" s="32">
        <v>0</v>
      </c>
      <c r="BY28" s="32">
        <v>0.69903900124021523</v>
      </c>
      <c r="BZ28" s="80">
        <v>1</v>
      </c>
      <c r="CA28" s="48" t="s">
        <v>324</v>
      </c>
      <c r="CB28" s="137"/>
      <c r="CC28" s="137">
        <v>20.2</v>
      </c>
      <c r="CD28" s="137" t="s">
        <v>739</v>
      </c>
      <c r="CE28" s="137"/>
      <c r="CF28" s="137"/>
      <c r="CG28" s="137"/>
    </row>
    <row r="29" spans="1:85" s="7" customFormat="1" ht="27" x14ac:dyDescent="0.3">
      <c r="A29" s="6" t="s">
        <v>223</v>
      </c>
      <c r="B29" s="6" t="s">
        <v>732</v>
      </c>
      <c r="C29" s="6" t="s">
        <v>15</v>
      </c>
      <c r="D29" s="6" t="s">
        <v>224</v>
      </c>
      <c r="E29" s="6" t="s">
        <v>235</v>
      </c>
      <c r="F29" s="6" t="s">
        <v>236</v>
      </c>
      <c r="G29" s="6" t="s">
        <v>932</v>
      </c>
      <c r="H29" s="6" t="s">
        <v>748</v>
      </c>
      <c r="I29" s="10">
        <v>1</v>
      </c>
      <c r="J29" s="48" t="s">
        <v>739</v>
      </c>
      <c r="K29" s="6" t="s">
        <v>237</v>
      </c>
      <c r="L29" s="8">
        <v>2005</v>
      </c>
      <c r="M29" s="19">
        <v>0.47</v>
      </c>
      <c r="N29" s="33" t="s">
        <v>739</v>
      </c>
      <c r="O29" s="19">
        <v>19.8</v>
      </c>
      <c r="P29" s="19">
        <v>19.8</v>
      </c>
      <c r="Q29" s="148" t="s">
        <v>739</v>
      </c>
      <c r="R29" s="49">
        <v>1315</v>
      </c>
      <c r="S29" s="15" t="s">
        <v>739</v>
      </c>
      <c r="T29" s="6">
        <v>1</v>
      </c>
      <c r="U29" s="6" t="s">
        <v>739</v>
      </c>
      <c r="V29" s="51" t="s">
        <v>739</v>
      </c>
      <c r="W29" s="148"/>
      <c r="X29" s="10" t="s">
        <v>739</v>
      </c>
      <c r="Y29" s="6">
        <v>194</v>
      </c>
      <c r="Z29" s="50"/>
      <c r="AA29" s="155">
        <v>38203</v>
      </c>
      <c r="AB29" s="51">
        <v>89.7</v>
      </c>
      <c r="AC29" s="51" t="s">
        <v>739</v>
      </c>
      <c r="AD29" s="51" t="s">
        <v>739</v>
      </c>
      <c r="AE29" s="51">
        <v>113.1</v>
      </c>
      <c r="AF29" s="51" t="s">
        <v>739</v>
      </c>
      <c r="AG29" s="51">
        <v>122.9</v>
      </c>
      <c r="AH29" s="51" t="s">
        <v>739</v>
      </c>
      <c r="AI29" s="51" t="s">
        <v>739</v>
      </c>
      <c r="AJ29" s="51">
        <v>155</v>
      </c>
      <c r="AK29" s="51" t="s">
        <v>739</v>
      </c>
      <c r="AL29" s="155">
        <v>39629</v>
      </c>
      <c r="AM29" s="51">
        <v>122.9</v>
      </c>
      <c r="AN29" s="51"/>
      <c r="AO29" s="51"/>
      <c r="AP29" s="51">
        <v>155</v>
      </c>
      <c r="AQ29" s="51"/>
      <c r="AR29" s="202" t="s">
        <v>402</v>
      </c>
      <c r="AS29" s="202" t="s">
        <v>395</v>
      </c>
      <c r="AT29" s="52">
        <v>7.0000000000000007E-2</v>
      </c>
      <c r="AU29" s="50">
        <v>309.17935670504352</v>
      </c>
      <c r="AV29" s="50">
        <v>387.41529199175193</v>
      </c>
      <c r="AW29" s="50"/>
      <c r="AX29" s="50"/>
      <c r="AY29" s="50"/>
      <c r="AZ29" s="50"/>
      <c r="BA29" s="50"/>
      <c r="BB29" s="50"/>
      <c r="BC29" s="50">
        <v>386.07226271758782</v>
      </c>
      <c r="BD29" s="50">
        <v>483.76547511010062</v>
      </c>
      <c r="BE29" s="50"/>
      <c r="BF29" s="50"/>
      <c r="BG29" s="52">
        <v>5.8200000000000002E-2</v>
      </c>
      <c r="BH29" s="52">
        <v>9.2499999999999999E-2</v>
      </c>
      <c r="BI29" s="53" t="s">
        <v>739</v>
      </c>
      <c r="BJ29" s="54" t="s">
        <v>739</v>
      </c>
      <c r="BK29" s="54" t="s">
        <v>739</v>
      </c>
      <c r="BL29" s="6" t="s">
        <v>238</v>
      </c>
      <c r="BM29" s="32">
        <v>1</v>
      </c>
      <c r="BN29" s="51">
        <v>7.7</v>
      </c>
      <c r="BO29" s="32">
        <v>0</v>
      </c>
      <c r="BP29" s="32">
        <v>0</v>
      </c>
      <c r="BQ29" s="32">
        <v>0</v>
      </c>
      <c r="BR29" s="32">
        <v>0</v>
      </c>
      <c r="BS29" s="32">
        <v>3.017550214853049E-2</v>
      </c>
      <c r="BT29" s="32">
        <v>0</v>
      </c>
      <c r="BU29" s="32">
        <v>0</v>
      </c>
      <c r="BV29" s="32">
        <v>0.27510921845980124</v>
      </c>
      <c r="BW29" s="32">
        <v>0.26486679166104965</v>
      </c>
      <c r="BX29" s="32">
        <v>0</v>
      </c>
      <c r="BY29" s="32">
        <v>0.42984848773061862</v>
      </c>
      <c r="BZ29" s="80" t="s">
        <v>325</v>
      </c>
      <c r="CA29" s="48" t="s">
        <v>324</v>
      </c>
      <c r="CB29" s="137"/>
      <c r="CC29" s="137">
        <v>7.7</v>
      </c>
      <c r="CD29" s="137"/>
      <c r="CE29" s="137"/>
      <c r="CF29" s="137">
        <v>9</v>
      </c>
      <c r="CG29" s="137"/>
    </row>
    <row r="30" spans="1:85" s="7" customFormat="1" ht="40.5" x14ac:dyDescent="0.3">
      <c r="A30" s="6" t="s">
        <v>922</v>
      </c>
      <c r="B30" s="6" t="s">
        <v>239</v>
      </c>
      <c r="C30" s="6" t="s">
        <v>746</v>
      </c>
      <c r="D30" s="6" t="s">
        <v>734</v>
      </c>
      <c r="E30" s="6" t="s">
        <v>154</v>
      </c>
      <c r="F30" s="6" t="s">
        <v>930</v>
      </c>
      <c r="G30" s="6" t="s">
        <v>240</v>
      </c>
      <c r="H30" s="6" t="s">
        <v>748</v>
      </c>
      <c r="I30" s="10">
        <v>1</v>
      </c>
      <c r="J30" s="48" t="s">
        <v>739</v>
      </c>
      <c r="K30" s="6" t="s">
        <v>931</v>
      </c>
      <c r="L30" s="8">
        <v>1977</v>
      </c>
      <c r="M30" s="19" t="s">
        <v>739</v>
      </c>
      <c r="N30" s="33" t="s">
        <v>739</v>
      </c>
      <c r="O30" s="19">
        <v>3.6</v>
      </c>
      <c r="P30" s="19">
        <v>3.6</v>
      </c>
      <c r="Q30" s="148" t="s">
        <v>739</v>
      </c>
      <c r="R30" s="49" t="s">
        <v>739</v>
      </c>
      <c r="S30" s="15" t="s">
        <v>739</v>
      </c>
      <c r="T30" s="6" t="s">
        <v>739</v>
      </c>
      <c r="U30" s="6" t="s">
        <v>739</v>
      </c>
      <c r="V30" s="51" t="s">
        <v>739</v>
      </c>
      <c r="W30" s="148"/>
      <c r="X30" s="10" t="s">
        <v>739</v>
      </c>
      <c r="Y30" s="6">
        <v>785</v>
      </c>
      <c r="Z30" s="50"/>
      <c r="AA30" s="155">
        <v>32021</v>
      </c>
      <c r="AB30" s="51">
        <v>30.3</v>
      </c>
      <c r="AC30" s="51" t="s">
        <v>739</v>
      </c>
      <c r="AD30" s="51" t="s">
        <v>739</v>
      </c>
      <c r="AE30" s="51" t="s">
        <v>739</v>
      </c>
      <c r="AF30" s="51" t="s">
        <v>739</v>
      </c>
      <c r="AG30" s="51">
        <v>65</v>
      </c>
      <c r="AH30" s="51" t="s">
        <v>739</v>
      </c>
      <c r="AI30" s="51" t="s">
        <v>739</v>
      </c>
      <c r="AJ30" s="51" t="s">
        <v>739</v>
      </c>
      <c r="AK30" s="51" t="s">
        <v>739</v>
      </c>
      <c r="AL30" s="155">
        <v>39629</v>
      </c>
      <c r="AM30" s="51">
        <v>65</v>
      </c>
      <c r="AN30" s="51" t="s">
        <v>739</v>
      </c>
      <c r="AO30" s="51"/>
      <c r="AP30" s="51"/>
      <c r="AQ30" s="51"/>
      <c r="AR30" s="202"/>
      <c r="AS30" s="202"/>
      <c r="AT30" s="52">
        <v>6.7500000000000004E-2</v>
      </c>
      <c r="AU30" s="50"/>
      <c r="AV30" s="50"/>
      <c r="AW30" s="50"/>
      <c r="AX30" s="50"/>
      <c r="AY30" s="50"/>
      <c r="AZ30" s="50"/>
      <c r="BA30" s="50"/>
      <c r="BB30" s="50"/>
      <c r="BC30" s="50"/>
      <c r="BD30" s="50"/>
      <c r="BE30" s="50"/>
      <c r="BF30" s="50"/>
      <c r="BG30" s="52">
        <v>6.8400000000000002E-2</v>
      </c>
      <c r="BH30" s="52">
        <v>8.5000000000000006E-2</v>
      </c>
      <c r="BI30" s="53" t="s">
        <v>739</v>
      </c>
      <c r="BJ30" s="54" t="s">
        <v>739</v>
      </c>
      <c r="BK30" s="54" t="s">
        <v>739</v>
      </c>
      <c r="BL30" s="6" t="s">
        <v>241</v>
      </c>
      <c r="BM30" s="32">
        <v>1</v>
      </c>
      <c r="BN30" s="51">
        <v>10</v>
      </c>
      <c r="BO30" s="32">
        <v>0</v>
      </c>
      <c r="BP30" s="32">
        <v>0</v>
      </c>
      <c r="BQ30" s="32">
        <v>0</v>
      </c>
      <c r="BR30" s="32">
        <v>0</v>
      </c>
      <c r="BS30" s="32">
        <v>0</v>
      </c>
      <c r="BT30" s="32">
        <v>0</v>
      </c>
      <c r="BU30" s="32">
        <v>0</v>
      </c>
      <c r="BV30" s="32">
        <v>0</v>
      </c>
      <c r="BW30" s="32">
        <v>0</v>
      </c>
      <c r="BX30" s="32">
        <v>0</v>
      </c>
      <c r="BY30" s="32">
        <v>1</v>
      </c>
      <c r="BZ30" s="80">
        <v>0</v>
      </c>
      <c r="CA30" s="48" t="s">
        <v>324</v>
      </c>
      <c r="CB30" s="137"/>
      <c r="CC30" s="137">
        <v>5</v>
      </c>
      <c r="CD30" s="137" t="s">
        <v>739</v>
      </c>
      <c r="CE30" s="137"/>
      <c r="CF30" s="137"/>
      <c r="CG30" s="137"/>
    </row>
    <row r="31" spans="1:85" s="7" customFormat="1" ht="40.5" x14ac:dyDescent="0.3">
      <c r="A31" s="6" t="s">
        <v>169</v>
      </c>
      <c r="B31" s="6" t="s">
        <v>239</v>
      </c>
      <c r="C31" s="6" t="s">
        <v>5</v>
      </c>
      <c r="D31" s="6" t="s">
        <v>734</v>
      </c>
      <c r="E31" s="6" t="s">
        <v>114</v>
      </c>
      <c r="F31" s="6" t="s">
        <v>6</v>
      </c>
      <c r="G31" s="6" t="s">
        <v>240</v>
      </c>
      <c r="H31" s="6" t="s">
        <v>748</v>
      </c>
      <c r="I31" s="10">
        <v>1</v>
      </c>
      <c r="J31" s="48" t="s">
        <v>739</v>
      </c>
      <c r="K31" s="6" t="s">
        <v>170</v>
      </c>
      <c r="L31" s="8">
        <v>1998</v>
      </c>
      <c r="M31" s="19" t="s">
        <v>739</v>
      </c>
      <c r="N31" s="33" t="s">
        <v>739</v>
      </c>
      <c r="O31" s="19">
        <v>2.1</v>
      </c>
      <c r="P31" s="19">
        <v>2.1</v>
      </c>
      <c r="Q31" s="148" t="s">
        <v>739</v>
      </c>
      <c r="R31" s="49" t="s">
        <v>739</v>
      </c>
      <c r="S31" s="15" t="s">
        <v>739</v>
      </c>
      <c r="T31" s="6" t="s">
        <v>739</v>
      </c>
      <c r="U31" s="6" t="s">
        <v>739</v>
      </c>
      <c r="V31" s="51" t="s">
        <v>739</v>
      </c>
      <c r="W31" s="148"/>
      <c r="X31" s="10" t="s">
        <v>739</v>
      </c>
      <c r="Y31" s="6">
        <v>530</v>
      </c>
      <c r="Z31" s="50"/>
      <c r="AA31" s="155">
        <v>35947</v>
      </c>
      <c r="AB31" s="51">
        <v>21.3</v>
      </c>
      <c r="AC31" s="51" t="s">
        <v>739</v>
      </c>
      <c r="AD31" s="51" t="s">
        <v>739</v>
      </c>
      <c r="AE31" s="51" t="s">
        <v>739</v>
      </c>
      <c r="AF31" s="51" t="s">
        <v>739</v>
      </c>
      <c r="AG31" s="51">
        <v>32.6</v>
      </c>
      <c r="AH31" s="51" t="s">
        <v>739</v>
      </c>
      <c r="AI31" s="51" t="s">
        <v>739</v>
      </c>
      <c r="AJ31" s="51" t="s">
        <v>739</v>
      </c>
      <c r="AK31" s="51" t="s">
        <v>739</v>
      </c>
      <c r="AL31" s="155">
        <v>38898</v>
      </c>
      <c r="AM31" s="51">
        <v>32.5</v>
      </c>
      <c r="AN31" s="51" t="s">
        <v>739</v>
      </c>
      <c r="AO31" s="51"/>
      <c r="AP31" s="51"/>
      <c r="AQ31" s="51"/>
      <c r="AR31" s="202"/>
      <c r="AS31" s="202"/>
      <c r="AT31" s="52">
        <v>7.7499999999999999E-2</v>
      </c>
      <c r="AU31" s="50"/>
      <c r="AV31" s="50"/>
      <c r="AW31" s="50"/>
      <c r="AX31" s="50"/>
      <c r="AY31" s="50"/>
      <c r="AZ31" s="50"/>
      <c r="BA31" s="50"/>
      <c r="BB31" s="50"/>
      <c r="BC31" s="50"/>
      <c r="BD31" s="50"/>
      <c r="BE31" s="50"/>
      <c r="BF31" s="50"/>
      <c r="BG31" s="43">
        <v>6.9000000000000006E-2</v>
      </c>
      <c r="BH31" s="52">
        <v>9.2499999999999999E-2</v>
      </c>
      <c r="BI31" s="53" t="s">
        <v>739</v>
      </c>
      <c r="BJ31" s="54" t="s">
        <v>739</v>
      </c>
      <c r="BK31" s="54" t="s">
        <v>739</v>
      </c>
      <c r="BL31" s="6" t="s">
        <v>171</v>
      </c>
      <c r="BM31" s="32">
        <v>1</v>
      </c>
      <c r="BN31" s="51">
        <v>9.6</v>
      </c>
      <c r="BO31" s="32">
        <v>0</v>
      </c>
      <c r="BP31" s="32">
        <v>1.5115739556220257E-2</v>
      </c>
      <c r="BQ31" s="32">
        <v>8.4879831332564763E-3</v>
      </c>
      <c r="BR31" s="32">
        <v>0</v>
      </c>
      <c r="BS31" s="32">
        <v>0</v>
      </c>
      <c r="BT31" s="32">
        <v>0</v>
      </c>
      <c r="BU31" s="32">
        <v>0</v>
      </c>
      <c r="BV31" s="32">
        <v>0</v>
      </c>
      <c r="BW31" s="32">
        <v>0</v>
      </c>
      <c r="BX31" s="32">
        <v>0</v>
      </c>
      <c r="BY31" s="32">
        <v>0.97639627731052325</v>
      </c>
      <c r="BZ31" s="80">
        <v>0</v>
      </c>
      <c r="CA31" s="48" t="s">
        <v>324</v>
      </c>
      <c r="CB31" s="137"/>
      <c r="CC31" s="137">
        <v>2.2000000000000002</v>
      </c>
      <c r="CD31" s="137" t="s">
        <v>739</v>
      </c>
      <c r="CE31" s="137"/>
      <c r="CF31" s="137"/>
      <c r="CG31" s="137"/>
    </row>
    <row r="32" spans="1:85" s="7" customFormat="1" ht="40.5" x14ac:dyDescent="0.3">
      <c r="A32" s="6" t="s">
        <v>172</v>
      </c>
      <c r="B32" s="6" t="s">
        <v>239</v>
      </c>
      <c r="C32" s="6" t="s">
        <v>5</v>
      </c>
      <c r="D32" s="6" t="s">
        <v>734</v>
      </c>
      <c r="E32" s="6" t="s">
        <v>115</v>
      </c>
      <c r="F32" s="6" t="s">
        <v>6</v>
      </c>
      <c r="G32" s="6" t="s">
        <v>240</v>
      </c>
      <c r="H32" s="6" t="s">
        <v>748</v>
      </c>
      <c r="I32" s="10">
        <v>1</v>
      </c>
      <c r="J32" s="48" t="s">
        <v>739</v>
      </c>
      <c r="K32" s="6" t="s">
        <v>170</v>
      </c>
      <c r="L32" s="8">
        <v>1998</v>
      </c>
      <c r="M32" s="19" t="s">
        <v>739</v>
      </c>
      <c r="N32" s="33" t="s">
        <v>739</v>
      </c>
      <c r="O32" s="19">
        <v>4.2</v>
      </c>
      <c r="P32" s="19">
        <v>4.2</v>
      </c>
      <c r="Q32" s="148" t="s">
        <v>739</v>
      </c>
      <c r="R32" s="49" t="s">
        <v>739</v>
      </c>
      <c r="S32" s="15" t="s">
        <v>739</v>
      </c>
      <c r="T32" s="6" t="s">
        <v>739</v>
      </c>
      <c r="U32" s="6" t="s">
        <v>739</v>
      </c>
      <c r="V32" s="51" t="s">
        <v>739</v>
      </c>
      <c r="W32" s="148"/>
      <c r="X32" s="10" t="s">
        <v>739</v>
      </c>
      <c r="Y32" s="6">
        <v>1077</v>
      </c>
      <c r="Z32" s="50"/>
      <c r="AA32" s="155">
        <v>36220</v>
      </c>
      <c r="AB32" s="51">
        <v>47.3</v>
      </c>
      <c r="AC32" s="51" t="s">
        <v>739</v>
      </c>
      <c r="AD32" s="51" t="s">
        <v>739</v>
      </c>
      <c r="AE32" s="51" t="s">
        <v>739</v>
      </c>
      <c r="AF32" s="51" t="s">
        <v>739</v>
      </c>
      <c r="AG32" s="51">
        <v>39.299999999999997</v>
      </c>
      <c r="AH32" s="51" t="s">
        <v>739</v>
      </c>
      <c r="AI32" s="51" t="s">
        <v>739</v>
      </c>
      <c r="AJ32" s="51" t="s">
        <v>739</v>
      </c>
      <c r="AK32" s="51" t="s">
        <v>739</v>
      </c>
      <c r="AL32" s="155">
        <v>38898</v>
      </c>
      <c r="AM32" s="51">
        <v>39</v>
      </c>
      <c r="AN32" s="51" t="s">
        <v>739</v>
      </c>
      <c r="AO32" s="51"/>
      <c r="AP32" s="51"/>
      <c r="AQ32" s="51"/>
      <c r="AR32" s="202"/>
      <c r="AS32" s="202"/>
      <c r="AT32" s="52">
        <v>7.7499999999999999E-2</v>
      </c>
      <c r="AU32" s="50"/>
      <c r="AV32" s="50"/>
      <c r="AW32" s="50"/>
      <c r="AX32" s="50"/>
      <c r="AY32" s="50"/>
      <c r="AZ32" s="50"/>
      <c r="BA32" s="50"/>
      <c r="BB32" s="50"/>
      <c r="BC32" s="50"/>
      <c r="BD32" s="50"/>
      <c r="BE32" s="50"/>
      <c r="BF32" s="50"/>
      <c r="BG32" s="52">
        <v>9.7900000000000001E-2</v>
      </c>
      <c r="BH32" s="52">
        <v>9.2499999999999999E-2</v>
      </c>
      <c r="BI32" s="53" t="s">
        <v>739</v>
      </c>
      <c r="BJ32" s="54" t="s">
        <v>739</v>
      </c>
      <c r="BK32" s="54" t="s">
        <v>739</v>
      </c>
      <c r="BL32" s="6" t="s">
        <v>241</v>
      </c>
      <c r="BM32" s="32">
        <v>1</v>
      </c>
      <c r="BN32" s="51">
        <v>10</v>
      </c>
      <c r="BO32" s="32">
        <v>0</v>
      </c>
      <c r="BP32" s="32">
        <v>0</v>
      </c>
      <c r="BQ32" s="32">
        <v>0</v>
      </c>
      <c r="BR32" s="32">
        <v>0</v>
      </c>
      <c r="BS32" s="32">
        <v>0</v>
      </c>
      <c r="BT32" s="32">
        <v>0</v>
      </c>
      <c r="BU32" s="32">
        <v>0</v>
      </c>
      <c r="BV32" s="32">
        <v>0</v>
      </c>
      <c r="BW32" s="32">
        <v>0</v>
      </c>
      <c r="BX32" s="32">
        <v>0</v>
      </c>
      <c r="BY32" s="32">
        <v>1</v>
      </c>
      <c r="BZ32" s="80">
        <v>0</v>
      </c>
      <c r="CA32" s="48" t="s">
        <v>324</v>
      </c>
      <c r="CB32" s="137"/>
      <c r="CC32" s="137">
        <v>3.3</v>
      </c>
      <c r="CD32" s="137" t="s">
        <v>739</v>
      </c>
      <c r="CE32" s="137"/>
      <c r="CF32" s="137"/>
      <c r="CG32" s="137"/>
    </row>
    <row r="33" spans="1:85" s="7" customFormat="1" ht="40.5" x14ac:dyDescent="0.3">
      <c r="A33" s="6" t="s">
        <v>173</v>
      </c>
      <c r="B33" s="6" t="s">
        <v>239</v>
      </c>
      <c r="C33" s="6" t="s">
        <v>5</v>
      </c>
      <c r="D33" s="6" t="s">
        <v>734</v>
      </c>
      <c r="E33" s="6" t="s">
        <v>116</v>
      </c>
      <c r="F33" s="6" t="s">
        <v>6</v>
      </c>
      <c r="G33" s="6" t="s">
        <v>240</v>
      </c>
      <c r="H33" s="6" t="s">
        <v>738</v>
      </c>
      <c r="I33" s="10">
        <v>1</v>
      </c>
      <c r="J33" s="48" t="s">
        <v>739</v>
      </c>
      <c r="K33" s="6" t="s">
        <v>174</v>
      </c>
      <c r="L33" s="8">
        <v>1965</v>
      </c>
      <c r="M33" s="19" t="s">
        <v>739</v>
      </c>
      <c r="N33" s="33" t="s">
        <v>739</v>
      </c>
      <c r="O33" s="19">
        <v>3.5</v>
      </c>
      <c r="P33" s="19">
        <v>3.5</v>
      </c>
      <c r="Q33" s="148" t="s">
        <v>739</v>
      </c>
      <c r="R33" s="49" t="s">
        <v>739</v>
      </c>
      <c r="S33" s="15" t="s">
        <v>739</v>
      </c>
      <c r="T33" s="6" t="s">
        <v>739</v>
      </c>
      <c r="U33" s="6" t="s">
        <v>739</v>
      </c>
      <c r="V33" s="51" t="s">
        <v>739</v>
      </c>
      <c r="W33" s="148"/>
      <c r="X33" s="10" t="s">
        <v>739</v>
      </c>
      <c r="Y33" s="6">
        <v>960</v>
      </c>
      <c r="Z33" s="50"/>
      <c r="AA33" s="155">
        <v>30987</v>
      </c>
      <c r="AB33" s="51">
        <v>16.2</v>
      </c>
      <c r="AC33" s="51" t="s">
        <v>739</v>
      </c>
      <c r="AD33" s="51" t="s">
        <v>739</v>
      </c>
      <c r="AE33" s="51" t="s">
        <v>739</v>
      </c>
      <c r="AF33" s="51" t="s">
        <v>739</v>
      </c>
      <c r="AG33" s="51">
        <v>41</v>
      </c>
      <c r="AH33" s="51" t="s">
        <v>739</v>
      </c>
      <c r="AI33" s="51" t="s">
        <v>739</v>
      </c>
      <c r="AJ33" s="51" t="s">
        <v>739</v>
      </c>
      <c r="AK33" s="51" t="s">
        <v>739</v>
      </c>
      <c r="AL33" s="155">
        <v>38898</v>
      </c>
      <c r="AM33" s="51">
        <v>37.5</v>
      </c>
      <c r="AN33" s="51" t="s">
        <v>739</v>
      </c>
      <c r="AO33" s="51"/>
      <c r="AP33" s="51"/>
      <c r="AQ33" s="51"/>
      <c r="AR33" s="202"/>
      <c r="AS33" s="202"/>
      <c r="AT33" s="52">
        <v>8.5000000000000006E-2</v>
      </c>
      <c r="AU33" s="50"/>
      <c r="AV33" s="50"/>
      <c r="AW33" s="50"/>
      <c r="AX33" s="50"/>
      <c r="AY33" s="50"/>
      <c r="AZ33" s="50"/>
      <c r="BA33" s="50"/>
      <c r="BB33" s="50"/>
      <c r="BC33" s="50"/>
      <c r="BD33" s="50"/>
      <c r="BE33" s="50"/>
      <c r="BF33" s="50"/>
      <c r="BG33" s="43">
        <v>8.0600000000000005E-2</v>
      </c>
      <c r="BH33" s="52">
        <v>9.5000000000000001E-2</v>
      </c>
      <c r="BI33" s="53" t="s">
        <v>739</v>
      </c>
      <c r="BJ33" s="54" t="s">
        <v>739</v>
      </c>
      <c r="BK33" s="54" t="s">
        <v>739</v>
      </c>
      <c r="BL33" s="6" t="s">
        <v>241</v>
      </c>
      <c r="BM33" s="32">
        <v>1</v>
      </c>
      <c r="BN33" s="51">
        <v>9.8000000000000007</v>
      </c>
      <c r="BO33" s="32">
        <v>0</v>
      </c>
      <c r="BP33" s="32">
        <v>2.3155556182775854E-2</v>
      </c>
      <c r="BQ33" s="32">
        <v>0</v>
      </c>
      <c r="BR33" s="32">
        <v>0</v>
      </c>
      <c r="BS33" s="32">
        <v>0</v>
      </c>
      <c r="BT33" s="32">
        <v>0</v>
      </c>
      <c r="BU33" s="32">
        <v>0</v>
      </c>
      <c r="BV33" s="32">
        <v>0</v>
      </c>
      <c r="BW33" s="32">
        <v>0</v>
      </c>
      <c r="BX33" s="32">
        <v>0</v>
      </c>
      <c r="BY33" s="32">
        <v>0.97684444381722413</v>
      </c>
      <c r="BZ33" s="80">
        <v>0</v>
      </c>
      <c r="CA33" s="48" t="s">
        <v>324</v>
      </c>
      <c r="CB33" s="137"/>
      <c r="CC33" s="137">
        <v>3.2</v>
      </c>
      <c r="CD33" s="137" t="s">
        <v>739</v>
      </c>
      <c r="CE33" s="137"/>
      <c r="CF33" s="137"/>
      <c r="CG33" s="137"/>
    </row>
    <row r="34" spans="1:85" s="7" customFormat="1" ht="40.5" x14ac:dyDescent="0.3">
      <c r="A34" s="6" t="s">
        <v>175</v>
      </c>
      <c r="B34" s="6" t="s">
        <v>176</v>
      </c>
      <c r="C34" s="6" t="s">
        <v>746</v>
      </c>
      <c r="D34" s="6" t="s">
        <v>734</v>
      </c>
      <c r="E34" s="6" t="s">
        <v>117</v>
      </c>
      <c r="F34" s="6" t="s">
        <v>177</v>
      </c>
      <c r="G34" s="6" t="s">
        <v>178</v>
      </c>
      <c r="H34" s="6" t="s">
        <v>748</v>
      </c>
      <c r="I34" s="10">
        <v>1</v>
      </c>
      <c r="J34" s="48" t="s">
        <v>739</v>
      </c>
      <c r="K34" s="6" t="s">
        <v>179</v>
      </c>
      <c r="L34" s="8" t="s">
        <v>180</v>
      </c>
      <c r="M34" s="19">
        <v>1.86</v>
      </c>
      <c r="N34" s="33" t="s">
        <v>739</v>
      </c>
      <c r="O34" s="19">
        <v>9.6</v>
      </c>
      <c r="P34" s="19">
        <v>9.6</v>
      </c>
      <c r="Q34" s="148" t="s">
        <v>739</v>
      </c>
      <c r="R34" s="49" t="s">
        <v>739</v>
      </c>
      <c r="S34" s="15">
        <v>0.51763440860215049</v>
      </c>
      <c r="T34" s="6">
        <v>1</v>
      </c>
      <c r="U34" s="6">
        <v>1</v>
      </c>
      <c r="V34" s="51">
        <v>9.6280000000000001</v>
      </c>
      <c r="W34" s="148"/>
      <c r="X34" s="10">
        <v>6.0864146240132942E-2</v>
      </c>
      <c r="Y34" s="6">
        <v>54</v>
      </c>
      <c r="Z34" s="50"/>
      <c r="AA34" s="155">
        <v>35977</v>
      </c>
      <c r="AB34" s="51">
        <v>11.4</v>
      </c>
      <c r="AC34" s="51" t="s">
        <v>739</v>
      </c>
      <c r="AD34" s="51" t="s">
        <v>739</v>
      </c>
      <c r="AE34" s="51" t="s">
        <v>739</v>
      </c>
      <c r="AF34" s="51" t="s">
        <v>739</v>
      </c>
      <c r="AG34" s="51">
        <v>13.5</v>
      </c>
      <c r="AH34" s="51" t="s">
        <v>739</v>
      </c>
      <c r="AI34" s="51" t="s">
        <v>739</v>
      </c>
      <c r="AJ34" s="51" t="s">
        <v>739</v>
      </c>
      <c r="AK34" s="51" t="s">
        <v>739</v>
      </c>
      <c r="AL34" s="155">
        <v>39629</v>
      </c>
      <c r="AM34" s="51">
        <v>13.5</v>
      </c>
      <c r="AN34" s="51" t="s">
        <v>739</v>
      </c>
      <c r="AO34" s="51"/>
      <c r="AP34" s="51"/>
      <c r="AQ34" s="51"/>
      <c r="AR34" s="202" t="s">
        <v>403</v>
      </c>
      <c r="AS34" s="202" t="s">
        <v>397</v>
      </c>
      <c r="AT34" s="52">
        <v>7.2499999999999995E-2</v>
      </c>
      <c r="AU34" s="50">
        <v>114.62723307021189</v>
      </c>
      <c r="AV34" s="50">
        <v>110</v>
      </c>
      <c r="AW34" s="50"/>
      <c r="AX34" s="50"/>
      <c r="AY34" s="50"/>
      <c r="AZ34" s="50"/>
      <c r="BA34" s="50"/>
      <c r="BB34" s="50"/>
      <c r="BC34" s="50"/>
      <c r="BD34" s="50"/>
      <c r="BE34" s="50"/>
      <c r="BF34" s="50"/>
      <c r="BG34" s="52">
        <v>8.1750444444444445E-2</v>
      </c>
      <c r="BH34" s="52">
        <v>8.5000000000000006E-2</v>
      </c>
      <c r="BI34" s="53" t="s">
        <v>739</v>
      </c>
      <c r="BJ34" s="54" t="s">
        <v>739</v>
      </c>
      <c r="BK34" s="54" t="s">
        <v>739</v>
      </c>
      <c r="BL34" s="6" t="s">
        <v>181</v>
      </c>
      <c r="BM34" s="32">
        <v>1</v>
      </c>
      <c r="BN34" s="51">
        <v>1.1000000000000001</v>
      </c>
      <c r="BO34" s="32">
        <v>0</v>
      </c>
      <c r="BP34" s="32">
        <v>0</v>
      </c>
      <c r="BQ34" s="32">
        <v>1</v>
      </c>
      <c r="BR34" s="32">
        <v>0</v>
      </c>
      <c r="BS34" s="32">
        <v>0</v>
      </c>
      <c r="BT34" s="32">
        <v>0</v>
      </c>
      <c r="BU34" s="32">
        <v>0</v>
      </c>
      <c r="BV34" s="32">
        <v>0</v>
      </c>
      <c r="BW34" s="32">
        <v>0</v>
      </c>
      <c r="BX34" s="32">
        <v>0</v>
      </c>
      <c r="BY34" s="32">
        <v>0</v>
      </c>
      <c r="BZ34" s="80">
        <v>0</v>
      </c>
      <c r="CA34" s="48" t="s">
        <v>324</v>
      </c>
      <c r="CB34" s="137"/>
      <c r="CC34" s="137">
        <v>1.1000000000000001</v>
      </c>
      <c r="CD34" s="137" t="s">
        <v>739</v>
      </c>
      <c r="CE34" s="137"/>
      <c r="CF34" s="137"/>
      <c r="CG34" s="137"/>
    </row>
    <row r="35" spans="1:85" s="7" customFormat="1" ht="54" x14ac:dyDescent="0.3">
      <c r="A35" s="6" t="s">
        <v>182</v>
      </c>
      <c r="B35" s="6" t="s">
        <v>176</v>
      </c>
      <c r="C35" s="6" t="s">
        <v>746</v>
      </c>
      <c r="D35" s="6" t="s">
        <v>734</v>
      </c>
      <c r="E35" s="6" t="s">
        <v>155</v>
      </c>
      <c r="F35" s="6" t="s">
        <v>183</v>
      </c>
      <c r="G35" s="6" t="s">
        <v>758</v>
      </c>
      <c r="H35" s="6" t="s">
        <v>748</v>
      </c>
      <c r="I35" s="10">
        <v>1</v>
      </c>
      <c r="J35" s="48" t="s">
        <v>739</v>
      </c>
      <c r="K35" s="6" t="s">
        <v>184</v>
      </c>
      <c r="L35" s="8" t="s">
        <v>185</v>
      </c>
      <c r="M35" s="19">
        <v>3.5</v>
      </c>
      <c r="N35" s="33" t="s">
        <v>739</v>
      </c>
      <c r="O35" s="19">
        <v>25.8</v>
      </c>
      <c r="P35" s="19">
        <v>25.8</v>
      </c>
      <c r="Q35" s="148" t="s">
        <v>739</v>
      </c>
      <c r="R35" s="49" t="s">
        <v>739</v>
      </c>
      <c r="S35" s="15">
        <v>0.73617714285714286</v>
      </c>
      <c r="T35" s="6">
        <v>2</v>
      </c>
      <c r="U35" s="6">
        <v>13</v>
      </c>
      <c r="V35" s="51">
        <v>1.9820153846153847</v>
      </c>
      <c r="W35" s="148"/>
      <c r="X35" s="10">
        <v>0.43157314621480852</v>
      </c>
      <c r="Y35" s="6">
        <v>466</v>
      </c>
      <c r="Z35" s="50"/>
      <c r="AA35" s="155">
        <v>35674</v>
      </c>
      <c r="AB35" s="51">
        <v>38.6</v>
      </c>
      <c r="AC35" s="51" t="s">
        <v>739</v>
      </c>
      <c r="AD35" s="51" t="s">
        <v>739</v>
      </c>
      <c r="AE35" s="51" t="s">
        <v>739</v>
      </c>
      <c r="AF35" s="51" t="s">
        <v>739</v>
      </c>
      <c r="AG35" s="51">
        <v>47.3</v>
      </c>
      <c r="AH35" s="51" t="s">
        <v>739</v>
      </c>
      <c r="AI35" s="51" t="s">
        <v>739</v>
      </c>
      <c r="AJ35" s="51" t="s">
        <v>739</v>
      </c>
      <c r="AK35" s="51" t="s">
        <v>739</v>
      </c>
      <c r="AL35" s="155">
        <v>39263</v>
      </c>
      <c r="AM35" s="51">
        <v>45.25</v>
      </c>
      <c r="AN35" s="51" t="s">
        <v>739</v>
      </c>
      <c r="AO35" s="51"/>
      <c r="AP35" s="51"/>
      <c r="AQ35" s="51"/>
      <c r="AR35" s="202"/>
      <c r="AS35" s="202"/>
      <c r="AT35" s="52">
        <v>7.2499999999999995E-2</v>
      </c>
      <c r="AU35" s="50">
        <v>144.71499600251494</v>
      </c>
      <c r="AV35" s="50">
        <v>137.43480218270446</v>
      </c>
      <c r="AW35" s="50"/>
      <c r="AX35" s="50"/>
      <c r="AY35" s="50"/>
      <c r="AZ35" s="50"/>
      <c r="BA35" s="50"/>
      <c r="BB35" s="50"/>
      <c r="BC35" s="50"/>
      <c r="BD35" s="50"/>
      <c r="BE35" s="50"/>
      <c r="BF35" s="50"/>
      <c r="BG35" s="52">
        <v>7.9335224042553193E-2</v>
      </c>
      <c r="BH35" s="52">
        <v>8.5000000000000006E-2</v>
      </c>
      <c r="BI35" s="53" t="s">
        <v>739</v>
      </c>
      <c r="BJ35" s="54" t="s">
        <v>739</v>
      </c>
      <c r="BK35" s="54" t="s">
        <v>739</v>
      </c>
      <c r="BL35" s="6" t="s">
        <v>186</v>
      </c>
      <c r="BM35" s="32">
        <v>0.95350886044507921</v>
      </c>
      <c r="BN35" s="51">
        <v>2.7</v>
      </c>
      <c r="BO35" s="32">
        <v>4.4031419585535705E-2</v>
      </c>
      <c r="BP35" s="32">
        <v>0.28814719034094699</v>
      </c>
      <c r="BQ35" s="32">
        <v>5.5672861222721665E-2</v>
      </c>
      <c r="BR35" s="32">
        <v>9.1948765241001207E-2</v>
      </c>
      <c r="BS35" s="32">
        <v>0.24402265229157188</v>
      </c>
      <c r="BT35" s="32">
        <v>5.2281116474044861E-2</v>
      </c>
      <c r="BU35" s="32">
        <v>0.22389599484417769</v>
      </c>
      <c r="BV35" s="32">
        <v>0</v>
      </c>
      <c r="BW35" s="32">
        <v>0</v>
      </c>
      <c r="BX35" s="32">
        <v>0</v>
      </c>
      <c r="BY35" s="32">
        <v>0</v>
      </c>
      <c r="BZ35" s="203" t="s">
        <v>325</v>
      </c>
      <c r="CA35" s="48" t="s">
        <v>324</v>
      </c>
      <c r="CB35" s="137"/>
      <c r="CC35" s="137">
        <v>3.2</v>
      </c>
      <c r="CD35" s="137" t="s">
        <v>739</v>
      </c>
      <c r="CE35" s="137"/>
      <c r="CF35" s="137"/>
      <c r="CG35" s="137"/>
    </row>
    <row r="36" spans="1:85" s="7" customFormat="1" ht="54" x14ac:dyDescent="0.3">
      <c r="A36" s="6" t="s">
        <v>773</v>
      </c>
      <c r="B36" s="6" t="s">
        <v>176</v>
      </c>
      <c r="C36" s="6" t="s">
        <v>746</v>
      </c>
      <c r="D36" s="6" t="s">
        <v>734</v>
      </c>
      <c r="E36" s="6" t="s">
        <v>478</v>
      </c>
      <c r="F36" s="6" t="s">
        <v>177</v>
      </c>
      <c r="G36" s="6" t="s">
        <v>758</v>
      </c>
      <c r="H36" s="6" t="s">
        <v>748</v>
      </c>
      <c r="I36" s="10">
        <v>1</v>
      </c>
      <c r="J36" s="48" t="s">
        <v>739</v>
      </c>
      <c r="K36" s="6" t="s">
        <v>187</v>
      </c>
      <c r="L36" s="8" t="s">
        <v>188</v>
      </c>
      <c r="M36" s="19">
        <v>5.19</v>
      </c>
      <c r="N36" s="33" t="s">
        <v>739</v>
      </c>
      <c r="O36" s="19">
        <v>13.4</v>
      </c>
      <c r="P36" s="19">
        <v>13.4</v>
      </c>
      <c r="Q36" s="148" t="s">
        <v>739</v>
      </c>
      <c r="R36" s="49" t="s">
        <v>739</v>
      </c>
      <c r="S36" s="15">
        <v>0.25861271676300573</v>
      </c>
      <c r="T36" s="6">
        <v>1</v>
      </c>
      <c r="U36" s="6">
        <v>1</v>
      </c>
      <c r="V36" s="51">
        <v>13.422000000000001</v>
      </c>
      <c r="W36" s="148"/>
      <c r="X36" s="10">
        <v>1</v>
      </c>
      <c r="Y36" s="6">
        <v>163</v>
      </c>
      <c r="Z36" s="50"/>
      <c r="AA36" s="155">
        <v>37591</v>
      </c>
      <c r="AB36" s="51">
        <v>34.6</v>
      </c>
      <c r="AC36" s="51" t="s">
        <v>739</v>
      </c>
      <c r="AD36" s="51" t="s">
        <v>739</v>
      </c>
      <c r="AE36" s="51" t="s">
        <v>739</v>
      </c>
      <c r="AF36" s="51" t="s">
        <v>739</v>
      </c>
      <c r="AG36" s="51">
        <v>54.8</v>
      </c>
      <c r="AH36" s="51" t="s">
        <v>739</v>
      </c>
      <c r="AI36" s="51" t="s">
        <v>739</v>
      </c>
      <c r="AJ36" s="51" t="s">
        <v>739</v>
      </c>
      <c r="AK36" s="51" t="s">
        <v>739</v>
      </c>
      <c r="AL36" s="155">
        <v>39629</v>
      </c>
      <c r="AM36" s="51">
        <v>54.8</v>
      </c>
      <c r="AN36" s="51" t="s">
        <v>739</v>
      </c>
      <c r="AO36" s="51"/>
      <c r="AP36" s="51"/>
      <c r="AQ36" s="51"/>
      <c r="AR36" s="202" t="s">
        <v>403</v>
      </c>
      <c r="AS36" s="202" t="s">
        <v>397</v>
      </c>
      <c r="AT36" s="52">
        <v>7.4999999999999997E-2</v>
      </c>
      <c r="AU36" s="50">
        <v>267.87997317836385</v>
      </c>
      <c r="AV36" s="50">
        <v>267.87997317836385</v>
      </c>
      <c r="AW36" s="50"/>
      <c r="AX36" s="50"/>
      <c r="AY36" s="50"/>
      <c r="AZ36" s="50"/>
      <c r="BA36" s="50"/>
      <c r="BB36" s="50"/>
      <c r="BC36" s="50"/>
      <c r="BD36" s="50"/>
      <c r="BE36" s="50"/>
      <c r="BF36" s="50"/>
      <c r="BG36" s="52">
        <v>8.2699999999999996E-2</v>
      </c>
      <c r="BH36" s="52">
        <v>8.7499999999999994E-2</v>
      </c>
      <c r="BI36" s="53" t="s">
        <v>739</v>
      </c>
      <c r="BJ36" s="54" t="s">
        <v>739</v>
      </c>
      <c r="BK36" s="54" t="s">
        <v>739</v>
      </c>
      <c r="BL36" s="6" t="s">
        <v>189</v>
      </c>
      <c r="BM36" s="32">
        <v>1</v>
      </c>
      <c r="BN36" s="51">
        <v>5.3</v>
      </c>
      <c r="BO36" s="32">
        <v>0</v>
      </c>
      <c r="BP36" s="32">
        <v>0</v>
      </c>
      <c r="BQ36" s="32">
        <v>0</v>
      </c>
      <c r="BR36" s="32">
        <v>0</v>
      </c>
      <c r="BS36" s="32">
        <v>0</v>
      </c>
      <c r="BT36" s="32">
        <v>0</v>
      </c>
      <c r="BU36" s="32">
        <v>1</v>
      </c>
      <c r="BV36" s="32">
        <v>0</v>
      </c>
      <c r="BW36" s="32">
        <v>0</v>
      </c>
      <c r="BX36" s="32">
        <v>0</v>
      </c>
      <c r="BY36" s="32">
        <v>0</v>
      </c>
      <c r="BZ36" s="203" t="s">
        <v>325</v>
      </c>
      <c r="CA36" s="48" t="s">
        <v>324</v>
      </c>
      <c r="CB36" s="137">
        <v>10</v>
      </c>
      <c r="CC36" s="137">
        <v>3.6</v>
      </c>
      <c r="CD36" s="137" t="s">
        <v>739</v>
      </c>
      <c r="CE36" s="137"/>
      <c r="CF36" s="137"/>
      <c r="CG36" s="137"/>
    </row>
    <row r="37" spans="1:85" s="7" customFormat="1" ht="40.5" x14ac:dyDescent="0.3">
      <c r="A37" s="6" t="s">
        <v>190</v>
      </c>
      <c r="B37" s="6" t="s">
        <v>176</v>
      </c>
      <c r="C37" s="6" t="s">
        <v>746</v>
      </c>
      <c r="D37" s="6" t="s">
        <v>734</v>
      </c>
      <c r="E37" s="6" t="s">
        <v>191</v>
      </c>
      <c r="F37" s="6" t="s">
        <v>192</v>
      </c>
      <c r="G37" s="6" t="s">
        <v>758</v>
      </c>
      <c r="H37" s="6" t="s">
        <v>748</v>
      </c>
      <c r="I37" s="10">
        <v>1</v>
      </c>
      <c r="J37" s="48" t="s">
        <v>739</v>
      </c>
      <c r="K37" s="6" t="s">
        <v>193</v>
      </c>
      <c r="L37" s="8" t="s">
        <v>194</v>
      </c>
      <c r="M37" s="19">
        <v>2.5499999999999998</v>
      </c>
      <c r="N37" s="33" t="s">
        <v>739</v>
      </c>
      <c r="O37" s="19">
        <v>12.6</v>
      </c>
      <c r="P37" s="19">
        <v>12.6</v>
      </c>
      <c r="Q37" s="148" t="s">
        <v>739</v>
      </c>
      <c r="R37" s="49" t="s">
        <v>739</v>
      </c>
      <c r="S37" s="15">
        <v>0.49345098039215685</v>
      </c>
      <c r="T37" s="6">
        <v>1</v>
      </c>
      <c r="U37" s="6">
        <v>2</v>
      </c>
      <c r="V37" s="51">
        <v>6.2915000000000001</v>
      </c>
      <c r="W37" s="148"/>
      <c r="X37" s="10">
        <v>0.485019470714456</v>
      </c>
      <c r="Y37" s="6">
        <v>300</v>
      </c>
      <c r="Z37" s="50"/>
      <c r="AA37" s="155">
        <v>36130</v>
      </c>
      <c r="AB37" s="51">
        <v>23.4</v>
      </c>
      <c r="AC37" s="51" t="s">
        <v>739</v>
      </c>
      <c r="AD37" s="51" t="s">
        <v>739</v>
      </c>
      <c r="AE37" s="51" t="s">
        <v>739</v>
      </c>
      <c r="AF37" s="51" t="s">
        <v>739</v>
      </c>
      <c r="AG37" s="51">
        <v>28.8</v>
      </c>
      <c r="AH37" s="51" t="s">
        <v>739</v>
      </c>
      <c r="AI37" s="51" t="s">
        <v>739</v>
      </c>
      <c r="AJ37" s="51" t="s">
        <v>739</v>
      </c>
      <c r="AK37" s="51" t="s">
        <v>739</v>
      </c>
      <c r="AL37" s="155">
        <v>39263</v>
      </c>
      <c r="AM37" s="51">
        <v>31</v>
      </c>
      <c r="AN37" s="51" t="s">
        <v>739</v>
      </c>
      <c r="AO37" s="51"/>
      <c r="AP37" s="51"/>
      <c r="AQ37" s="51"/>
      <c r="AR37" s="202"/>
      <c r="AS37" s="202"/>
      <c r="AT37" s="52">
        <v>0.08</v>
      </c>
      <c r="AU37" s="50">
        <v>216.15184534689664</v>
      </c>
      <c r="AV37" s="50">
        <v>187.62681395533659</v>
      </c>
      <c r="AW37" s="50"/>
      <c r="AX37" s="50"/>
      <c r="AY37" s="50"/>
      <c r="AZ37" s="50"/>
      <c r="BA37" s="50"/>
      <c r="BB37" s="50"/>
      <c r="BC37" s="50"/>
      <c r="BD37" s="50"/>
      <c r="BE37" s="50"/>
      <c r="BF37" s="50"/>
      <c r="BG37" s="52">
        <v>9.4438842708333345E-2</v>
      </c>
      <c r="BH37" s="52">
        <v>0.09</v>
      </c>
      <c r="BI37" s="53" t="s">
        <v>739</v>
      </c>
      <c r="BJ37" s="54" t="s">
        <v>739</v>
      </c>
      <c r="BK37" s="54" t="s">
        <v>739</v>
      </c>
      <c r="BL37" s="6" t="s">
        <v>195</v>
      </c>
      <c r="BM37" s="32">
        <v>1</v>
      </c>
      <c r="BN37" s="51">
        <v>2.2000000000000002</v>
      </c>
      <c r="BO37" s="32">
        <v>0</v>
      </c>
      <c r="BP37" s="32">
        <v>0.24469044259301978</v>
      </c>
      <c r="BQ37" s="32">
        <v>0</v>
      </c>
      <c r="BR37" s="32">
        <v>0.75530955740698025</v>
      </c>
      <c r="BS37" s="32">
        <v>0</v>
      </c>
      <c r="BT37" s="32">
        <v>0</v>
      </c>
      <c r="BU37" s="32">
        <v>0</v>
      </c>
      <c r="BV37" s="32">
        <v>0</v>
      </c>
      <c r="BW37" s="32">
        <v>0</v>
      </c>
      <c r="BX37" s="32">
        <v>0</v>
      </c>
      <c r="BY37" s="32">
        <v>0</v>
      </c>
      <c r="BZ37" s="203" t="s">
        <v>325</v>
      </c>
      <c r="CA37" s="48" t="s">
        <v>324</v>
      </c>
      <c r="CB37" s="137"/>
      <c r="CC37" s="137">
        <v>2.7</v>
      </c>
      <c r="CD37" s="137" t="s">
        <v>739</v>
      </c>
      <c r="CE37" s="137"/>
      <c r="CF37" s="137"/>
      <c r="CG37" s="137"/>
    </row>
    <row r="38" spans="1:85" s="7" customFormat="1" ht="54" x14ac:dyDescent="0.3">
      <c r="A38" s="6" t="s">
        <v>196</v>
      </c>
      <c r="B38" s="6" t="s">
        <v>176</v>
      </c>
      <c r="C38" s="6" t="s">
        <v>746</v>
      </c>
      <c r="D38" s="6" t="s">
        <v>734</v>
      </c>
      <c r="E38" s="6" t="s">
        <v>799</v>
      </c>
      <c r="F38" s="6" t="s">
        <v>192</v>
      </c>
      <c r="G38" s="6" t="s">
        <v>758</v>
      </c>
      <c r="H38" s="6" t="s">
        <v>748</v>
      </c>
      <c r="I38" s="10">
        <v>1</v>
      </c>
      <c r="J38" s="48" t="s">
        <v>739</v>
      </c>
      <c r="K38" s="6" t="s">
        <v>193</v>
      </c>
      <c r="L38" s="8" t="s">
        <v>197</v>
      </c>
      <c r="M38" s="19">
        <v>2.63</v>
      </c>
      <c r="N38" s="33" t="s">
        <v>739</v>
      </c>
      <c r="O38" s="19">
        <v>13.6</v>
      </c>
      <c r="P38" s="19">
        <v>13.6</v>
      </c>
      <c r="Q38" s="148" t="s">
        <v>739</v>
      </c>
      <c r="R38" s="49" t="s">
        <v>739</v>
      </c>
      <c r="S38" s="15">
        <v>0.51810646387832704</v>
      </c>
      <c r="T38" s="6">
        <v>1</v>
      </c>
      <c r="U38" s="6">
        <v>7</v>
      </c>
      <c r="V38" s="51">
        <v>1.9466000000000003</v>
      </c>
      <c r="W38" s="148"/>
      <c r="X38" s="10">
        <v>0.74188695307569241</v>
      </c>
      <c r="Y38" s="6">
        <v>419</v>
      </c>
      <c r="Z38" s="50"/>
      <c r="AA38" s="155">
        <v>36130</v>
      </c>
      <c r="AB38" s="51">
        <v>35.200000000000003</v>
      </c>
      <c r="AC38" s="51" t="s">
        <v>739</v>
      </c>
      <c r="AD38" s="51" t="s">
        <v>739</v>
      </c>
      <c r="AE38" s="51" t="s">
        <v>739</v>
      </c>
      <c r="AF38" s="51" t="s">
        <v>739</v>
      </c>
      <c r="AG38" s="51">
        <v>33</v>
      </c>
      <c r="AH38" s="51" t="s">
        <v>739</v>
      </c>
      <c r="AI38" s="51" t="s">
        <v>739</v>
      </c>
      <c r="AJ38" s="51" t="s">
        <v>739</v>
      </c>
      <c r="AK38" s="51" t="s">
        <v>739</v>
      </c>
      <c r="AL38" s="155">
        <v>39263</v>
      </c>
      <c r="AM38" s="51">
        <v>35</v>
      </c>
      <c r="AN38" s="51" t="s">
        <v>739</v>
      </c>
      <c r="AO38" s="51"/>
      <c r="AP38" s="51"/>
      <c r="AQ38" s="51"/>
      <c r="AR38" s="202"/>
      <c r="AS38" s="202"/>
      <c r="AT38" s="52">
        <v>0.08</v>
      </c>
      <c r="AU38" s="50">
        <v>231.39194272797991</v>
      </c>
      <c r="AV38" s="50">
        <v>210.33802527483817</v>
      </c>
      <c r="AW38" s="50"/>
      <c r="AX38" s="50"/>
      <c r="AY38" s="50"/>
      <c r="AZ38" s="50"/>
      <c r="BA38" s="50"/>
      <c r="BB38" s="50"/>
      <c r="BC38" s="50"/>
      <c r="BD38" s="50"/>
      <c r="BE38" s="50"/>
      <c r="BF38" s="50"/>
      <c r="BG38" s="52">
        <v>9.554523909090909E-2</v>
      </c>
      <c r="BH38" s="52">
        <v>0.09</v>
      </c>
      <c r="BI38" s="53" t="s">
        <v>739</v>
      </c>
      <c r="BJ38" s="54" t="s">
        <v>739</v>
      </c>
      <c r="BK38" s="54" t="s">
        <v>739</v>
      </c>
      <c r="BL38" s="6" t="s">
        <v>198</v>
      </c>
      <c r="BM38" s="32">
        <v>1</v>
      </c>
      <c r="BN38" s="51">
        <v>1.8</v>
      </c>
      <c r="BO38" s="32">
        <v>0</v>
      </c>
      <c r="BP38" s="32">
        <v>0.13512341060117294</v>
      </c>
      <c r="BQ38" s="32">
        <v>0.73636161532564437</v>
      </c>
      <c r="BR38" s="32">
        <v>0</v>
      </c>
      <c r="BS38" s="32">
        <v>0</v>
      </c>
      <c r="BT38" s="32">
        <v>0</v>
      </c>
      <c r="BU38" s="32">
        <v>0</v>
      </c>
      <c r="BV38" s="32">
        <v>0</v>
      </c>
      <c r="BW38" s="32">
        <v>0.12851497407318269</v>
      </c>
      <c r="BX38" s="32">
        <v>0</v>
      </c>
      <c r="BY38" s="32">
        <v>0</v>
      </c>
      <c r="BZ38" s="203" t="s">
        <v>325</v>
      </c>
      <c r="CA38" s="48" t="s">
        <v>324</v>
      </c>
      <c r="CB38" s="137"/>
      <c r="CC38" s="137">
        <v>2.9</v>
      </c>
      <c r="CD38" s="137" t="s">
        <v>739</v>
      </c>
      <c r="CE38" s="137"/>
      <c r="CF38" s="137"/>
      <c r="CG38" s="137"/>
    </row>
    <row r="39" spans="1:85" s="7" customFormat="1" ht="54" x14ac:dyDescent="0.3">
      <c r="A39" s="6" t="s">
        <v>199</v>
      </c>
      <c r="B39" s="6" t="s">
        <v>176</v>
      </c>
      <c r="C39" s="6" t="s">
        <v>746</v>
      </c>
      <c r="D39" s="6" t="s">
        <v>734</v>
      </c>
      <c r="E39" s="6" t="s">
        <v>479</v>
      </c>
      <c r="F39" s="6" t="s">
        <v>177</v>
      </c>
      <c r="G39" s="6" t="s">
        <v>178</v>
      </c>
      <c r="H39" s="6" t="s">
        <v>748</v>
      </c>
      <c r="I39" s="10">
        <v>1</v>
      </c>
      <c r="J39" s="48" t="s">
        <v>739</v>
      </c>
      <c r="K39" s="6" t="s">
        <v>179</v>
      </c>
      <c r="L39" s="8" t="s">
        <v>188</v>
      </c>
      <c r="M39" s="19">
        <v>1.62</v>
      </c>
      <c r="N39" s="33" t="s">
        <v>739</v>
      </c>
      <c r="O39" s="19">
        <v>8.1</v>
      </c>
      <c r="P39" s="19">
        <v>8.1</v>
      </c>
      <c r="Q39" s="148" t="s">
        <v>739</v>
      </c>
      <c r="R39" s="49" t="s">
        <v>739</v>
      </c>
      <c r="S39" s="15">
        <v>0.49693209876543204</v>
      </c>
      <c r="T39" s="6">
        <v>1</v>
      </c>
      <c r="U39" s="6">
        <v>1</v>
      </c>
      <c r="V39" s="51">
        <v>8.0503</v>
      </c>
      <c r="W39" s="148"/>
      <c r="X39" s="10">
        <v>0.42371091760555507</v>
      </c>
      <c r="Y39" s="6">
        <v>101</v>
      </c>
      <c r="Z39" s="50"/>
      <c r="AA39" s="155">
        <v>35582</v>
      </c>
      <c r="AB39" s="51">
        <v>11.2</v>
      </c>
      <c r="AC39" s="51" t="s">
        <v>739</v>
      </c>
      <c r="AD39" s="51" t="s">
        <v>739</v>
      </c>
      <c r="AE39" s="51" t="s">
        <v>739</v>
      </c>
      <c r="AF39" s="51" t="s">
        <v>739</v>
      </c>
      <c r="AG39" s="51">
        <v>11.1</v>
      </c>
      <c r="AH39" s="51" t="s">
        <v>739</v>
      </c>
      <c r="AI39" s="51" t="s">
        <v>739</v>
      </c>
      <c r="AJ39" s="51" t="s">
        <v>739</v>
      </c>
      <c r="AK39" s="51" t="s">
        <v>739</v>
      </c>
      <c r="AL39" s="155">
        <v>38990</v>
      </c>
      <c r="AM39" s="51">
        <v>10.25</v>
      </c>
      <c r="AN39" s="51" t="s">
        <v>739</v>
      </c>
      <c r="AO39" s="51"/>
      <c r="AP39" s="51"/>
      <c r="AQ39" s="51"/>
      <c r="AR39" s="202"/>
      <c r="AS39" s="202"/>
      <c r="AT39" s="52">
        <v>7.7499999999999999E-2</v>
      </c>
      <c r="AU39" s="50">
        <v>116.14499708085413</v>
      </c>
      <c r="AV39" s="50">
        <v>110</v>
      </c>
      <c r="AW39" s="50"/>
      <c r="AX39" s="50"/>
      <c r="AY39" s="50"/>
      <c r="AZ39" s="50"/>
      <c r="BA39" s="50"/>
      <c r="BB39" s="50"/>
      <c r="BC39" s="50"/>
      <c r="BD39" s="50"/>
      <c r="BE39" s="50"/>
      <c r="BF39" s="50"/>
      <c r="BG39" s="52">
        <v>8.423442072072071E-2</v>
      </c>
      <c r="BH39" s="52">
        <v>8.7499999999999994E-2</v>
      </c>
      <c r="BI39" s="53" t="s">
        <v>739</v>
      </c>
      <c r="BJ39" s="54" t="s">
        <v>739</v>
      </c>
      <c r="BK39" s="54" t="s">
        <v>739</v>
      </c>
      <c r="BL39" s="6" t="s">
        <v>200</v>
      </c>
      <c r="BM39" s="32">
        <v>1</v>
      </c>
      <c r="BN39" s="51">
        <v>1.4</v>
      </c>
      <c r="BO39" s="32">
        <v>0</v>
      </c>
      <c r="BP39" s="32">
        <v>0</v>
      </c>
      <c r="BQ39" s="32">
        <v>1</v>
      </c>
      <c r="BR39" s="32">
        <v>0</v>
      </c>
      <c r="BS39" s="32">
        <v>0</v>
      </c>
      <c r="BT39" s="32">
        <v>0</v>
      </c>
      <c r="BU39" s="32">
        <v>0</v>
      </c>
      <c r="BV39" s="32">
        <v>0</v>
      </c>
      <c r="BW39" s="32">
        <v>0</v>
      </c>
      <c r="BX39" s="32">
        <v>0</v>
      </c>
      <c r="BY39" s="32">
        <v>0</v>
      </c>
      <c r="BZ39" s="203" t="s">
        <v>325</v>
      </c>
      <c r="CA39" s="48" t="s">
        <v>324</v>
      </c>
      <c r="CB39" s="137"/>
      <c r="CC39" s="137">
        <v>0.9</v>
      </c>
      <c r="CD39" s="137" t="s">
        <v>739</v>
      </c>
      <c r="CE39" s="137"/>
      <c r="CF39" s="137"/>
      <c r="CG39" s="137"/>
    </row>
    <row r="40" spans="1:85" s="7" customFormat="1" ht="67.5" x14ac:dyDescent="0.3">
      <c r="A40" s="6" t="s">
        <v>201</v>
      </c>
      <c r="B40" s="6" t="s">
        <v>176</v>
      </c>
      <c r="C40" s="6" t="s">
        <v>746</v>
      </c>
      <c r="D40" s="6" t="s">
        <v>734</v>
      </c>
      <c r="E40" s="6" t="s">
        <v>480</v>
      </c>
      <c r="F40" s="6" t="s">
        <v>177</v>
      </c>
      <c r="G40" s="6" t="s">
        <v>178</v>
      </c>
      <c r="H40" s="6" t="s">
        <v>748</v>
      </c>
      <c r="I40" s="10">
        <v>1</v>
      </c>
      <c r="J40" s="48" t="s">
        <v>739</v>
      </c>
      <c r="K40" s="6" t="s">
        <v>179</v>
      </c>
      <c r="L40" s="8" t="s">
        <v>202</v>
      </c>
      <c r="M40" s="19">
        <v>4.4800000000000004</v>
      </c>
      <c r="N40" s="33" t="s">
        <v>739</v>
      </c>
      <c r="O40" s="19">
        <v>14.7</v>
      </c>
      <c r="P40" s="19">
        <v>14.7</v>
      </c>
      <c r="Q40" s="148" t="s">
        <v>739</v>
      </c>
      <c r="R40" s="49" t="s">
        <v>739</v>
      </c>
      <c r="S40" s="15">
        <v>0.32705357142857139</v>
      </c>
      <c r="T40" s="6">
        <v>4</v>
      </c>
      <c r="U40" s="6">
        <v>1</v>
      </c>
      <c r="V40" s="51">
        <v>14.651999999999999</v>
      </c>
      <c r="W40" s="148"/>
      <c r="X40" s="10">
        <v>4.1427791427791426E-2</v>
      </c>
      <c r="Y40" s="6">
        <v>185</v>
      </c>
      <c r="Z40" s="50"/>
      <c r="AA40" s="155">
        <v>35551</v>
      </c>
      <c r="AB40" s="51">
        <v>12.4</v>
      </c>
      <c r="AC40" s="51" t="s">
        <v>739</v>
      </c>
      <c r="AD40" s="51" t="s">
        <v>739</v>
      </c>
      <c r="AE40" s="51" t="s">
        <v>739</v>
      </c>
      <c r="AF40" s="51" t="s">
        <v>739</v>
      </c>
      <c r="AG40" s="51">
        <v>19</v>
      </c>
      <c r="AH40" s="51" t="s">
        <v>739</v>
      </c>
      <c r="AI40" s="51" t="s">
        <v>739</v>
      </c>
      <c r="AJ40" s="51" t="s">
        <v>739</v>
      </c>
      <c r="AK40" s="51" t="s">
        <v>739</v>
      </c>
      <c r="AL40" s="155">
        <v>38898</v>
      </c>
      <c r="AM40" s="51">
        <v>17.850000000000001</v>
      </c>
      <c r="AN40" s="51" t="s">
        <v>739</v>
      </c>
      <c r="AO40" s="51"/>
      <c r="AP40" s="51"/>
      <c r="AQ40" s="51"/>
      <c r="AR40" s="202"/>
      <c r="AS40" s="202"/>
      <c r="AT40" s="52">
        <v>7.7499999999999999E-2</v>
      </c>
      <c r="AU40" s="50">
        <v>88.13900013650013</v>
      </c>
      <c r="AV40" s="50">
        <v>87.5</v>
      </c>
      <c r="AW40" s="50"/>
      <c r="AX40" s="50"/>
      <c r="AY40" s="50"/>
      <c r="AZ40" s="50"/>
      <c r="BA40" s="50"/>
      <c r="BB40" s="50"/>
      <c r="BC40" s="50"/>
      <c r="BD40" s="50"/>
      <c r="BE40" s="50"/>
      <c r="BF40" s="50"/>
      <c r="BG40" s="52">
        <v>6.9806088108108108E-2</v>
      </c>
      <c r="BH40" s="52">
        <v>8.7499999999999994E-2</v>
      </c>
      <c r="BI40" s="53" t="s">
        <v>739</v>
      </c>
      <c r="BJ40" s="54" t="s">
        <v>739</v>
      </c>
      <c r="BK40" s="54" t="s">
        <v>739</v>
      </c>
      <c r="BL40" s="6" t="s">
        <v>203</v>
      </c>
      <c r="BM40" s="32">
        <v>1</v>
      </c>
      <c r="BN40" s="51">
        <v>2.2000000000000002</v>
      </c>
      <c r="BO40" s="32">
        <v>0</v>
      </c>
      <c r="BP40" s="32">
        <v>0</v>
      </c>
      <c r="BQ40" s="32">
        <v>0</v>
      </c>
      <c r="BR40" s="32">
        <v>1</v>
      </c>
      <c r="BS40" s="32">
        <v>0</v>
      </c>
      <c r="BT40" s="32">
        <v>0</v>
      </c>
      <c r="BU40" s="32">
        <v>0</v>
      </c>
      <c r="BV40" s="32">
        <v>0</v>
      </c>
      <c r="BW40" s="32">
        <v>0</v>
      </c>
      <c r="BX40" s="32">
        <v>0</v>
      </c>
      <c r="BY40" s="32">
        <v>0</v>
      </c>
      <c r="BZ40" s="203" t="s">
        <v>325</v>
      </c>
      <c r="CA40" s="48" t="s">
        <v>324</v>
      </c>
      <c r="CB40" s="137"/>
      <c r="CC40" s="137">
        <v>1.2</v>
      </c>
      <c r="CD40" s="137" t="s">
        <v>739</v>
      </c>
      <c r="CE40" s="137"/>
      <c r="CF40" s="137"/>
      <c r="CG40" s="137"/>
    </row>
    <row r="41" spans="1:85" s="7" customFormat="1" ht="54" x14ac:dyDescent="0.3">
      <c r="A41" s="6" t="s">
        <v>204</v>
      </c>
      <c r="B41" s="6" t="s">
        <v>176</v>
      </c>
      <c r="C41" s="6" t="s">
        <v>746</v>
      </c>
      <c r="D41" s="6" t="s">
        <v>734</v>
      </c>
      <c r="E41" s="6" t="s">
        <v>205</v>
      </c>
      <c r="F41" s="6" t="s">
        <v>192</v>
      </c>
      <c r="G41" s="6" t="s">
        <v>758</v>
      </c>
      <c r="H41" s="6" t="s">
        <v>748</v>
      </c>
      <c r="I41" s="10">
        <v>1</v>
      </c>
      <c r="J41" s="48" t="s">
        <v>739</v>
      </c>
      <c r="K41" s="6" t="s">
        <v>206</v>
      </c>
      <c r="L41" s="8" t="s">
        <v>889</v>
      </c>
      <c r="M41" s="19">
        <v>4.18</v>
      </c>
      <c r="N41" s="33" t="s">
        <v>739</v>
      </c>
      <c r="O41" s="19">
        <v>30.6</v>
      </c>
      <c r="P41" s="19">
        <v>30.6</v>
      </c>
      <c r="Q41" s="148" t="s">
        <v>739</v>
      </c>
      <c r="R41" s="49" t="s">
        <v>739</v>
      </c>
      <c r="S41" s="15">
        <v>0.73313875598086131</v>
      </c>
      <c r="T41" s="6">
        <v>2</v>
      </c>
      <c r="U41" s="6">
        <v>6</v>
      </c>
      <c r="V41" s="51">
        <v>5.1075333333333335</v>
      </c>
      <c r="W41" s="148"/>
      <c r="X41" s="10">
        <v>0.45817289493950109</v>
      </c>
      <c r="Y41" s="6">
        <v>587</v>
      </c>
      <c r="Z41" s="50"/>
      <c r="AA41" s="155">
        <v>35674</v>
      </c>
      <c r="AB41" s="51">
        <v>36.1</v>
      </c>
      <c r="AC41" s="51" t="s">
        <v>739</v>
      </c>
      <c r="AD41" s="51" t="s">
        <v>739</v>
      </c>
      <c r="AE41" s="51" t="s">
        <v>739</v>
      </c>
      <c r="AF41" s="51" t="s">
        <v>739</v>
      </c>
      <c r="AG41" s="51">
        <v>51.5</v>
      </c>
      <c r="AH41" s="51" t="s">
        <v>739</v>
      </c>
      <c r="AI41" s="51" t="s">
        <v>739</v>
      </c>
      <c r="AJ41" s="51" t="s">
        <v>739</v>
      </c>
      <c r="AK41" s="51" t="s">
        <v>739</v>
      </c>
      <c r="AL41" s="155">
        <v>38898</v>
      </c>
      <c r="AM41" s="51">
        <v>45.5</v>
      </c>
      <c r="AN41" s="51" t="s">
        <v>739</v>
      </c>
      <c r="AO41" s="51"/>
      <c r="AP41" s="51"/>
      <c r="AQ41" s="51"/>
      <c r="AR41" s="202"/>
      <c r="AS41" s="202"/>
      <c r="AT41" s="52">
        <v>7.7499999999999999E-2</v>
      </c>
      <c r="AU41" s="50">
        <v>135.04232179917247</v>
      </c>
      <c r="AV41" s="50">
        <v>132.96326994113269</v>
      </c>
      <c r="AW41" s="50"/>
      <c r="AX41" s="50"/>
      <c r="AY41" s="50"/>
      <c r="AZ41" s="50"/>
      <c r="BA41" s="50"/>
      <c r="BB41" s="50"/>
      <c r="BC41" s="50"/>
      <c r="BD41" s="50"/>
      <c r="BE41" s="50"/>
      <c r="BF41" s="50"/>
      <c r="BG41" s="52">
        <v>8.0357261359223303E-2</v>
      </c>
      <c r="BH41" s="52">
        <v>8.7499999999999994E-2</v>
      </c>
      <c r="BI41" s="53" t="s">
        <v>739</v>
      </c>
      <c r="BJ41" s="54" t="s">
        <v>739</v>
      </c>
      <c r="BK41" s="54" t="s">
        <v>739</v>
      </c>
      <c r="BL41" s="6" t="s">
        <v>207</v>
      </c>
      <c r="BM41" s="32">
        <v>1</v>
      </c>
      <c r="BN41" s="51">
        <v>5</v>
      </c>
      <c r="BO41" s="32">
        <v>0</v>
      </c>
      <c r="BP41" s="32">
        <v>0.10894476126039049</v>
      </c>
      <c r="BQ41" s="32">
        <v>0</v>
      </c>
      <c r="BR41" s="32">
        <v>0.43619466460467815</v>
      </c>
      <c r="BS41" s="32">
        <v>2.4888845930794511E-2</v>
      </c>
      <c r="BT41" s="32">
        <v>0</v>
      </c>
      <c r="BU41" s="32">
        <v>0</v>
      </c>
      <c r="BV41" s="32">
        <v>0</v>
      </c>
      <c r="BW41" s="32">
        <v>0</v>
      </c>
      <c r="BX41" s="32">
        <v>0.42997172820413687</v>
      </c>
      <c r="BY41" s="32">
        <v>0</v>
      </c>
      <c r="BZ41" s="203" t="s">
        <v>325</v>
      </c>
      <c r="CA41" s="48" t="s">
        <v>324</v>
      </c>
      <c r="CB41" s="137"/>
      <c r="CC41" s="137">
        <v>3.8</v>
      </c>
      <c r="CD41" s="137" t="s">
        <v>739</v>
      </c>
      <c r="CE41" s="137"/>
      <c r="CF41" s="137"/>
      <c r="CG41" s="137"/>
    </row>
    <row r="42" spans="1:85" s="7" customFormat="1" ht="40.5" x14ac:dyDescent="0.3">
      <c r="A42" s="6" t="s">
        <v>208</v>
      </c>
      <c r="B42" s="6" t="s">
        <v>176</v>
      </c>
      <c r="C42" s="6" t="s">
        <v>746</v>
      </c>
      <c r="D42" s="6" t="s">
        <v>734</v>
      </c>
      <c r="E42" s="6" t="s">
        <v>118</v>
      </c>
      <c r="F42" s="6" t="s">
        <v>177</v>
      </c>
      <c r="G42" s="6" t="s">
        <v>178</v>
      </c>
      <c r="H42" s="6" t="s">
        <v>748</v>
      </c>
      <c r="I42" s="10">
        <v>1</v>
      </c>
      <c r="J42" s="48" t="s">
        <v>739</v>
      </c>
      <c r="K42" s="6" t="s">
        <v>209</v>
      </c>
      <c r="L42" s="8" t="s">
        <v>210</v>
      </c>
      <c r="M42" s="19">
        <v>2.6</v>
      </c>
      <c r="N42" s="33" t="s">
        <v>739</v>
      </c>
      <c r="O42" s="19">
        <v>16.899999999999999</v>
      </c>
      <c r="P42" s="19">
        <v>16.899999999999999</v>
      </c>
      <c r="Q42" s="148" t="s">
        <v>739</v>
      </c>
      <c r="R42" s="49" t="s">
        <v>739</v>
      </c>
      <c r="S42" s="15">
        <v>0.64903846153846156</v>
      </c>
      <c r="T42" s="6">
        <v>1</v>
      </c>
      <c r="U42" s="6">
        <v>1</v>
      </c>
      <c r="V42" s="51">
        <v>16.875</v>
      </c>
      <c r="W42" s="148"/>
      <c r="X42" s="10">
        <v>2.1511111111111113E-2</v>
      </c>
      <c r="Y42" s="6">
        <v>144</v>
      </c>
      <c r="Z42" s="50"/>
      <c r="AA42" s="155">
        <v>38047</v>
      </c>
      <c r="AB42" s="51">
        <v>23.6</v>
      </c>
      <c r="AC42" s="51" t="s">
        <v>739</v>
      </c>
      <c r="AD42" s="51" t="s">
        <v>739</v>
      </c>
      <c r="AE42" s="51" t="s">
        <v>739</v>
      </c>
      <c r="AF42" s="51" t="s">
        <v>739</v>
      </c>
      <c r="AG42" s="51">
        <v>24.8</v>
      </c>
      <c r="AH42" s="51" t="s">
        <v>739</v>
      </c>
      <c r="AI42" s="51" t="s">
        <v>739</v>
      </c>
      <c r="AJ42" s="51" t="s">
        <v>739</v>
      </c>
      <c r="AK42" s="51" t="s">
        <v>739</v>
      </c>
      <c r="AL42" s="155">
        <v>39082</v>
      </c>
      <c r="AM42" s="51">
        <v>26</v>
      </c>
      <c r="AN42" s="51" t="s">
        <v>739</v>
      </c>
      <c r="AO42" s="51"/>
      <c r="AP42" s="51"/>
      <c r="AQ42" s="51"/>
      <c r="AR42" s="202"/>
      <c r="AS42" s="202"/>
      <c r="AT42" s="52">
        <v>7.2499999999999995E-2</v>
      </c>
      <c r="AU42" s="50">
        <v>116.76</v>
      </c>
      <c r="AV42" s="50">
        <v>105</v>
      </c>
      <c r="AW42" s="50"/>
      <c r="AX42" s="50"/>
      <c r="AY42" s="50"/>
      <c r="AZ42" s="50"/>
      <c r="BA42" s="50"/>
      <c r="BB42" s="50"/>
      <c r="BC42" s="50"/>
      <c r="BD42" s="50"/>
      <c r="BE42" s="50"/>
      <c r="BF42" s="50"/>
      <c r="BG42" s="52">
        <v>7.9448588709677415E-2</v>
      </c>
      <c r="BH42" s="52">
        <v>8.5000000000000006E-2</v>
      </c>
      <c r="BI42" s="53" t="s">
        <v>739</v>
      </c>
      <c r="BJ42" s="54" t="s">
        <v>739</v>
      </c>
      <c r="BK42" s="54" t="s">
        <v>739</v>
      </c>
      <c r="BL42" s="6" t="s">
        <v>211</v>
      </c>
      <c r="BM42" s="32">
        <v>1</v>
      </c>
      <c r="BN42" s="51">
        <v>6.8</v>
      </c>
      <c r="BO42" s="32">
        <v>0</v>
      </c>
      <c r="BP42" s="32">
        <v>0</v>
      </c>
      <c r="BQ42" s="32">
        <v>0</v>
      </c>
      <c r="BR42" s="32">
        <v>0</v>
      </c>
      <c r="BS42" s="32">
        <v>0</v>
      </c>
      <c r="BT42" s="32">
        <v>0</v>
      </c>
      <c r="BU42" s="32">
        <v>0</v>
      </c>
      <c r="BV42" s="32">
        <v>1</v>
      </c>
      <c r="BW42" s="32">
        <v>0</v>
      </c>
      <c r="BX42" s="32">
        <v>0</v>
      </c>
      <c r="BY42" s="32">
        <v>0</v>
      </c>
      <c r="BZ42" s="203" t="s">
        <v>325</v>
      </c>
      <c r="CA42" s="48" t="s">
        <v>324</v>
      </c>
      <c r="CB42" s="137"/>
      <c r="CC42" s="137">
        <v>2</v>
      </c>
      <c r="CD42" s="137" t="s">
        <v>739</v>
      </c>
      <c r="CE42" s="137"/>
      <c r="CF42" s="137"/>
      <c r="CG42" s="137"/>
    </row>
    <row r="43" spans="1:85" s="7" customFormat="1" ht="54" x14ac:dyDescent="0.3">
      <c r="A43" s="6" t="s">
        <v>212</v>
      </c>
      <c r="B43" s="6" t="s">
        <v>176</v>
      </c>
      <c r="C43" s="6" t="s">
        <v>746</v>
      </c>
      <c r="D43" s="6" t="s">
        <v>734</v>
      </c>
      <c r="E43" s="6" t="s">
        <v>119</v>
      </c>
      <c r="F43" s="6" t="s">
        <v>183</v>
      </c>
      <c r="G43" s="6" t="s">
        <v>758</v>
      </c>
      <c r="H43" s="6" t="s">
        <v>748</v>
      </c>
      <c r="I43" s="10">
        <v>1</v>
      </c>
      <c r="J43" s="48" t="s">
        <v>739</v>
      </c>
      <c r="K43" s="6" t="s">
        <v>213</v>
      </c>
      <c r="L43" s="8" t="s">
        <v>890</v>
      </c>
      <c r="M43" s="19">
        <v>3.19</v>
      </c>
      <c r="N43" s="33" t="s">
        <v>739</v>
      </c>
      <c r="O43" s="19">
        <v>19.2</v>
      </c>
      <c r="P43" s="19">
        <v>19.2</v>
      </c>
      <c r="Q43" s="148" t="s">
        <v>739</v>
      </c>
      <c r="R43" s="49" t="s">
        <v>739</v>
      </c>
      <c r="S43" s="15">
        <v>0.60134482758620678</v>
      </c>
      <c r="T43" s="6">
        <v>2</v>
      </c>
      <c r="U43" s="6">
        <v>9</v>
      </c>
      <c r="V43" s="51">
        <v>2.1314333333333328</v>
      </c>
      <c r="W43" s="148"/>
      <c r="X43" s="10">
        <v>0.51252417517685023</v>
      </c>
      <c r="Y43" s="6">
        <v>401</v>
      </c>
      <c r="Z43" s="50"/>
      <c r="AA43" s="155">
        <v>35674</v>
      </c>
      <c r="AB43" s="51">
        <v>24.8</v>
      </c>
      <c r="AC43" s="51" t="s">
        <v>739</v>
      </c>
      <c r="AD43" s="51" t="s">
        <v>739</v>
      </c>
      <c r="AE43" s="51" t="s">
        <v>739</v>
      </c>
      <c r="AF43" s="51" t="s">
        <v>739</v>
      </c>
      <c r="AG43" s="51">
        <v>35</v>
      </c>
      <c r="AH43" s="51" t="s">
        <v>739</v>
      </c>
      <c r="AI43" s="51" t="s">
        <v>739</v>
      </c>
      <c r="AJ43" s="51" t="s">
        <v>739</v>
      </c>
      <c r="AK43" s="51" t="s">
        <v>739</v>
      </c>
      <c r="AL43" s="155">
        <v>39447</v>
      </c>
      <c r="AM43" s="51">
        <v>37.9</v>
      </c>
      <c r="AN43" s="51" t="s">
        <v>739</v>
      </c>
      <c r="AO43" s="51"/>
      <c r="AP43" s="51"/>
      <c r="AQ43" s="51"/>
      <c r="AR43" s="202"/>
      <c r="AS43" s="202"/>
      <c r="AT43" s="52">
        <v>7.4999999999999997E-2</v>
      </c>
      <c r="AU43" s="50">
        <v>150.10585365090785</v>
      </c>
      <c r="AV43" s="50">
        <v>144.76236648264859</v>
      </c>
      <c r="AW43" s="50"/>
      <c r="AX43" s="50"/>
      <c r="AY43" s="50"/>
      <c r="AZ43" s="50"/>
      <c r="BA43" s="50"/>
      <c r="BB43" s="50"/>
      <c r="BC43" s="50"/>
      <c r="BD43" s="50"/>
      <c r="BE43" s="50"/>
      <c r="BF43" s="50"/>
      <c r="BG43" s="52">
        <v>8.227044514285714E-2</v>
      </c>
      <c r="BH43" s="52">
        <v>8.7499999999999994E-2</v>
      </c>
      <c r="BI43" s="53" t="s">
        <v>739</v>
      </c>
      <c r="BJ43" s="54" t="s">
        <v>739</v>
      </c>
      <c r="BK43" s="54" t="s">
        <v>739</v>
      </c>
      <c r="BL43" s="6" t="s">
        <v>214</v>
      </c>
      <c r="BM43" s="32">
        <v>1</v>
      </c>
      <c r="BN43" s="51">
        <v>2.5</v>
      </c>
      <c r="BO43" s="32">
        <v>0</v>
      </c>
      <c r="BP43" s="32">
        <v>0.40718831116609433</v>
      </c>
      <c r="BQ43" s="32">
        <v>0</v>
      </c>
      <c r="BR43" s="32">
        <v>0.19690633977902916</v>
      </c>
      <c r="BS43" s="32">
        <v>0.2787483680429006</v>
      </c>
      <c r="BT43" s="32">
        <v>0</v>
      </c>
      <c r="BU43" s="32">
        <v>0.11715698101197596</v>
      </c>
      <c r="BV43" s="32">
        <v>0</v>
      </c>
      <c r="BW43" s="32">
        <v>0</v>
      </c>
      <c r="BX43" s="32">
        <v>0</v>
      </c>
      <c r="BY43" s="32">
        <v>0</v>
      </c>
      <c r="BZ43" s="203" t="s">
        <v>325</v>
      </c>
      <c r="CA43" s="48" t="s">
        <v>324</v>
      </c>
      <c r="CB43" s="137"/>
      <c r="CC43" s="137">
        <v>2.4</v>
      </c>
      <c r="CD43" s="137" t="s">
        <v>739</v>
      </c>
      <c r="CE43" s="137"/>
      <c r="CF43" s="137"/>
      <c r="CG43" s="137"/>
    </row>
    <row r="44" spans="1:85" s="7" customFormat="1" ht="40.5" x14ac:dyDescent="0.3">
      <c r="A44" s="6" t="s">
        <v>215</v>
      </c>
      <c r="B44" s="6" t="s">
        <v>176</v>
      </c>
      <c r="C44" s="6" t="s">
        <v>746</v>
      </c>
      <c r="D44" s="6" t="s">
        <v>734</v>
      </c>
      <c r="E44" s="6" t="s">
        <v>991</v>
      </c>
      <c r="F44" s="6" t="s">
        <v>192</v>
      </c>
      <c r="G44" s="6" t="s">
        <v>758</v>
      </c>
      <c r="H44" s="6" t="s">
        <v>748</v>
      </c>
      <c r="I44" s="10">
        <v>1</v>
      </c>
      <c r="J44" s="48" t="s">
        <v>739</v>
      </c>
      <c r="K44" s="6" t="s">
        <v>992</v>
      </c>
      <c r="L44" s="8" t="s">
        <v>993</v>
      </c>
      <c r="M44" s="19">
        <v>1.99</v>
      </c>
      <c r="N44" s="33" t="s">
        <v>739</v>
      </c>
      <c r="O44" s="19">
        <v>19.899999999999999</v>
      </c>
      <c r="P44" s="19">
        <v>19.899999999999999</v>
      </c>
      <c r="Q44" s="148" t="s">
        <v>739</v>
      </c>
      <c r="R44" s="49" t="s">
        <v>739</v>
      </c>
      <c r="S44" s="15">
        <v>0.99889949748743712</v>
      </c>
      <c r="T44" s="6">
        <v>2</v>
      </c>
      <c r="U44" s="6">
        <v>10</v>
      </c>
      <c r="V44" s="51">
        <v>1.9878100000000001</v>
      </c>
      <c r="W44" s="148"/>
      <c r="X44" s="10">
        <v>0.66059130399786714</v>
      </c>
      <c r="Y44" s="6">
        <v>414</v>
      </c>
      <c r="Z44" s="50"/>
      <c r="AA44" s="155">
        <v>35674</v>
      </c>
      <c r="AB44" s="51">
        <v>29.5</v>
      </c>
      <c r="AC44" s="51" t="s">
        <v>739</v>
      </c>
      <c r="AD44" s="51" t="s">
        <v>739</v>
      </c>
      <c r="AE44" s="51" t="s">
        <v>739</v>
      </c>
      <c r="AF44" s="51" t="s">
        <v>739</v>
      </c>
      <c r="AG44" s="51">
        <v>55</v>
      </c>
      <c r="AH44" s="51" t="s">
        <v>739</v>
      </c>
      <c r="AI44" s="51" t="s">
        <v>739</v>
      </c>
      <c r="AJ44" s="51" t="s">
        <v>739</v>
      </c>
      <c r="AK44" s="51" t="s">
        <v>739</v>
      </c>
      <c r="AL44" s="155">
        <v>39263</v>
      </c>
      <c r="AM44" s="51">
        <v>53</v>
      </c>
      <c r="AN44" s="51" t="s">
        <v>739</v>
      </c>
      <c r="AO44" s="51"/>
      <c r="AP44" s="51"/>
      <c r="AQ44" s="51"/>
      <c r="AR44" s="202"/>
      <c r="AS44" s="202"/>
      <c r="AT44" s="52">
        <v>7.4999999999999997E-2</v>
      </c>
      <c r="AU44" s="50">
        <v>214.78663755590324</v>
      </c>
      <c r="AV44" s="50">
        <v>211.28563595112212</v>
      </c>
      <c r="AW44" s="50"/>
      <c r="AX44" s="50"/>
      <c r="AY44" s="50"/>
      <c r="AZ44" s="50"/>
      <c r="BA44" s="50"/>
      <c r="BB44" s="50"/>
      <c r="BC44" s="50"/>
      <c r="BD44" s="50"/>
      <c r="BE44" s="50"/>
      <c r="BF44" s="50"/>
      <c r="BG44" s="52">
        <v>7.7628186545454544E-2</v>
      </c>
      <c r="BH44" s="52">
        <v>8.7499999999999994E-2</v>
      </c>
      <c r="BI44" s="53" t="s">
        <v>739</v>
      </c>
      <c r="BJ44" s="54" t="s">
        <v>739</v>
      </c>
      <c r="BK44" s="54" t="s">
        <v>739</v>
      </c>
      <c r="BL44" s="6" t="s">
        <v>994</v>
      </c>
      <c r="BM44" s="32">
        <v>0.91230047137301851</v>
      </c>
      <c r="BN44" s="51">
        <v>3.6</v>
      </c>
      <c r="BO44" s="32">
        <v>7.9801180111621614E-2</v>
      </c>
      <c r="BP44" s="32">
        <v>7.9258068415384603E-2</v>
      </c>
      <c r="BQ44" s="32">
        <v>4.863329207941447E-2</v>
      </c>
      <c r="BR44" s="32">
        <v>9.9317200356956473E-2</v>
      </c>
      <c r="BS44" s="32">
        <v>0.29053757806038555</v>
      </c>
      <c r="BT44" s="32">
        <v>5.2852778822172403E-2</v>
      </c>
      <c r="BU44" s="32">
        <v>0.34959990215406489</v>
      </c>
      <c r="BV44" s="32">
        <v>0</v>
      </c>
      <c r="BW44" s="32">
        <v>0</v>
      </c>
      <c r="BX44" s="32">
        <v>0</v>
      </c>
      <c r="BY44" s="32">
        <v>0</v>
      </c>
      <c r="BZ44" s="203" t="s">
        <v>325</v>
      </c>
      <c r="CA44" s="48" t="s">
        <v>324</v>
      </c>
      <c r="CB44" s="137"/>
      <c r="CC44" s="137">
        <v>3.2</v>
      </c>
      <c r="CD44" s="137" t="s">
        <v>739</v>
      </c>
      <c r="CE44" s="137"/>
      <c r="CF44" s="137"/>
      <c r="CG44" s="137"/>
    </row>
    <row r="45" spans="1:85" s="7" customFormat="1" ht="67.5" x14ac:dyDescent="0.3">
      <c r="A45" s="6" t="s">
        <v>995</v>
      </c>
      <c r="B45" s="6" t="s">
        <v>176</v>
      </c>
      <c r="C45" s="6" t="s">
        <v>746</v>
      </c>
      <c r="D45" s="6" t="s">
        <v>734</v>
      </c>
      <c r="E45" s="6" t="s">
        <v>1034</v>
      </c>
      <c r="F45" s="6" t="s">
        <v>177</v>
      </c>
      <c r="G45" s="6" t="s">
        <v>996</v>
      </c>
      <c r="H45" s="6" t="s">
        <v>748</v>
      </c>
      <c r="I45" s="10">
        <v>1</v>
      </c>
      <c r="J45" s="48" t="s">
        <v>739</v>
      </c>
      <c r="K45" s="6" t="s">
        <v>997</v>
      </c>
      <c r="L45" s="8" t="s">
        <v>210</v>
      </c>
      <c r="M45" s="19">
        <v>5.78</v>
      </c>
      <c r="N45" s="33" t="s">
        <v>739</v>
      </c>
      <c r="O45" s="19">
        <v>30.8</v>
      </c>
      <c r="P45" s="19">
        <v>30.8</v>
      </c>
      <c r="Q45" s="148" t="s">
        <v>739</v>
      </c>
      <c r="R45" s="49" t="s">
        <v>739</v>
      </c>
      <c r="S45" s="15">
        <v>0.53214186851211076</v>
      </c>
      <c r="T45" s="6">
        <v>4</v>
      </c>
      <c r="U45" s="6">
        <v>5</v>
      </c>
      <c r="V45" s="51">
        <v>6.1515599999999999</v>
      </c>
      <c r="W45" s="148"/>
      <c r="X45" s="10">
        <v>0.11657205651899681</v>
      </c>
      <c r="Y45" s="6">
        <v>278</v>
      </c>
      <c r="Z45" s="50"/>
      <c r="AA45" s="155">
        <v>37712</v>
      </c>
      <c r="AB45" s="51">
        <v>39.299999999999997</v>
      </c>
      <c r="AC45" s="51" t="s">
        <v>739</v>
      </c>
      <c r="AD45" s="51" t="s">
        <v>739</v>
      </c>
      <c r="AE45" s="51" t="s">
        <v>739</v>
      </c>
      <c r="AF45" s="51" t="s">
        <v>739</v>
      </c>
      <c r="AG45" s="51">
        <v>48</v>
      </c>
      <c r="AH45" s="51" t="s">
        <v>739</v>
      </c>
      <c r="AI45" s="51" t="s">
        <v>739</v>
      </c>
      <c r="AJ45" s="51" t="s">
        <v>739</v>
      </c>
      <c r="AK45" s="51" t="s">
        <v>739</v>
      </c>
      <c r="AL45" s="155">
        <v>39629</v>
      </c>
      <c r="AM45" s="51">
        <v>48</v>
      </c>
      <c r="AN45" s="51" t="s">
        <v>739</v>
      </c>
      <c r="AO45" s="51"/>
      <c r="AP45" s="51"/>
      <c r="AQ45" s="51"/>
      <c r="AR45" s="202" t="s">
        <v>404</v>
      </c>
      <c r="AS45" s="202" t="s">
        <v>405</v>
      </c>
      <c r="AT45" s="52">
        <v>7.2499999999999995E-2</v>
      </c>
      <c r="AU45" s="50">
        <v>118.67474266690076</v>
      </c>
      <c r="AV45" s="50">
        <v>112.93060622021081</v>
      </c>
      <c r="AW45" s="50"/>
      <c r="AX45" s="50"/>
      <c r="AY45" s="50"/>
      <c r="AZ45" s="50"/>
      <c r="BA45" s="50"/>
      <c r="BB45" s="50"/>
      <c r="BC45" s="50"/>
      <c r="BD45" s="50"/>
      <c r="BE45" s="50"/>
      <c r="BF45" s="50"/>
      <c r="BG45" s="52">
        <v>7.6045291666666667E-2</v>
      </c>
      <c r="BH45" s="52">
        <v>8.7499999999999994E-2</v>
      </c>
      <c r="BI45" s="53" t="s">
        <v>739</v>
      </c>
      <c r="BJ45" s="54" t="s">
        <v>739</v>
      </c>
      <c r="BK45" s="54" t="s">
        <v>739</v>
      </c>
      <c r="BL45" s="6" t="s">
        <v>998</v>
      </c>
      <c r="BM45" s="32">
        <v>1</v>
      </c>
      <c r="BN45" s="51">
        <v>5.2</v>
      </c>
      <c r="BO45" s="32">
        <v>0</v>
      </c>
      <c r="BP45" s="32">
        <v>0</v>
      </c>
      <c r="BQ45" s="32">
        <v>0</v>
      </c>
      <c r="BR45" s="32">
        <v>0</v>
      </c>
      <c r="BS45" s="32">
        <v>0.31727230336577406</v>
      </c>
      <c r="BT45" s="32">
        <v>0</v>
      </c>
      <c r="BU45" s="32">
        <v>0.27864626889576405</v>
      </c>
      <c r="BV45" s="32">
        <v>0.40408142773846184</v>
      </c>
      <c r="BW45" s="32">
        <v>0</v>
      </c>
      <c r="BX45" s="32">
        <v>0</v>
      </c>
      <c r="BY45" s="32">
        <v>0</v>
      </c>
      <c r="BZ45" s="203" t="s">
        <v>325</v>
      </c>
      <c r="CA45" s="48" t="s">
        <v>324</v>
      </c>
      <c r="CB45" s="137"/>
      <c r="CC45" s="137">
        <v>3.5</v>
      </c>
      <c r="CD45" s="137" t="s">
        <v>739</v>
      </c>
      <c r="CE45" s="137"/>
      <c r="CF45" s="137"/>
      <c r="CG45" s="137"/>
    </row>
    <row r="46" spans="1:85" s="7" customFormat="1" ht="54" x14ac:dyDescent="0.3">
      <c r="A46" s="6" t="s">
        <v>774</v>
      </c>
      <c r="B46" s="6" t="s">
        <v>176</v>
      </c>
      <c r="C46" s="6" t="s">
        <v>746</v>
      </c>
      <c r="D46" s="6" t="s">
        <v>734</v>
      </c>
      <c r="E46" s="6" t="s">
        <v>284</v>
      </c>
      <c r="F46" s="6" t="s">
        <v>177</v>
      </c>
      <c r="G46" s="6" t="s">
        <v>763</v>
      </c>
      <c r="H46" s="6" t="s">
        <v>748</v>
      </c>
      <c r="I46" s="10">
        <v>1</v>
      </c>
      <c r="J46" s="48" t="s">
        <v>739</v>
      </c>
      <c r="K46" s="6" t="s">
        <v>1031</v>
      </c>
      <c r="L46" s="8"/>
      <c r="M46" s="79">
        <v>47.6</v>
      </c>
      <c r="N46" s="33" t="s">
        <v>739</v>
      </c>
      <c r="O46" s="19" t="s">
        <v>739</v>
      </c>
      <c r="P46" s="19" t="s">
        <v>739</v>
      </c>
      <c r="Q46" s="148" t="s">
        <v>739</v>
      </c>
      <c r="R46" s="49" t="s">
        <v>739</v>
      </c>
      <c r="S46" s="15">
        <v>0</v>
      </c>
      <c r="T46" s="6" t="s">
        <v>739</v>
      </c>
      <c r="U46" s="6" t="s">
        <v>739</v>
      </c>
      <c r="V46" s="51" t="s">
        <v>739</v>
      </c>
      <c r="W46" s="148"/>
      <c r="X46" s="10">
        <v>0</v>
      </c>
      <c r="Y46" s="6">
        <v>0</v>
      </c>
      <c r="Z46" s="50"/>
      <c r="AA46" s="155">
        <v>39417</v>
      </c>
      <c r="AB46" s="51">
        <v>73.5</v>
      </c>
      <c r="AC46" s="51" t="s">
        <v>739</v>
      </c>
      <c r="AD46" s="51" t="s">
        <v>739</v>
      </c>
      <c r="AE46" s="51" t="s">
        <v>739</v>
      </c>
      <c r="AF46" s="51" t="s">
        <v>739</v>
      </c>
      <c r="AG46" s="51">
        <v>73.5</v>
      </c>
      <c r="AH46" s="51" t="s">
        <v>739</v>
      </c>
      <c r="AI46" s="51" t="s">
        <v>739</v>
      </c>
      <c r="AJ46" s="51" t="s">
        <v>739</v>
      </c>
      <c r="AK46" s="51" t="s">
        <v>739</v>
      </c>
      <c r="AL46" s="155">
        <v>39416</v>
      </c>
      <c r="AM46" s="51">
        <v>83.84</v>
      </c>
      <c r="AN46" s="51" t="s">
        <v>739</v>
      </c>
      <c r="AO46" s="51"/>
      <c r="AP46" s="51"/>
      <c r="AQ46" s="51"/>
      <c r="AR46" s="202"/>
      <c r="AS46" s="202"/>
      <c r="AT46" s="52"/>
      <c r="AU46" s="50"/>
      <c r="AV46" s="50"/>
      <c r="AW46" s="50"/>
      <c r="AX46" s="50"/>
      <c r="AY46" s="50"/>
      <c r="AZ46" s="50"/>
      <c r="BA46" s="50"/>
      <c r="BB46" s="50"/>
      <c r="BC46" s="50"/>
      <c r="BD46" s="50"/>
      <c r="BE46" s="50"/>
      <c r="BF46" s="50"/>
      <c r="BG46" s="52"/>
      <c r="BH46" s="52"/>
      <c r="BI46" s="53" t="s">
        <v>739</v>
      </c>
      <c r="BJ46" s="54" t="s">
        <v>739</v>
      </c>
      <c r="BK46" s="54" t="s">
        <v>739</v>
      </c>
      <c r="BL46" s="6" t="s">
        <v>739</v>
      </c>
      <c r="BM46" s="32"/>
      <c r="BN46" s="51" t="s">
        <v>739</v>
      </c>
      <c r="BO46" s="32">
        <v>1</v>
      </c>
      <c r="BP46" s="32">
        <v>0</v>
      </c>
      <c r="BQ46" s="32">
        <v>0</v>
      </c>
      <c r="BR46" s="32">
        <v>0</v>
      </c>
      <c r="BS46" s="32">
        <v>0</v>
      </c>
      <c r="BT46" s="32">
        <v>0</v>
      </c>
      <c r="BU46" s="32">
        <v>0</v>
      </c>
      <c r="BV46" s="32">
        <v>0</v>
      </c>
      <c r="BW46" s="32">
        <v>0</v>
      </c>
      <c r="BX46" s="32">
        <v>0</v>
      </c>
      <c r="BY46" s="32">
        <v>0</v>
      </c>
      <c r="BZ46" s="203" t="s">
        <v>325</v>
      </c>
      <c r="CA46" s="48" t="s">
        <v>326</v>
      </c>
      <c r="CB46" s="137">
        <v>73.498293509999996</v>
      </c>
      <c r="CC46" s="137">
        <v>0</v>
      </c>
      <c r="CD46" s="137" t="s">
        <v>739</v>
      </c>
      <c r="CE46" s="137"/>
      <c r="CF46" s="137"/>
      <c r="CG46" s="137"/>
    </row>
    <row r="47" spans="1:85" s="7" customFormat="1" ht="67.5" x14ac:dyDescent="0.3">
      <c r="A47" s="6" t="s">
        <v>999</v>
      </c>
      <c r="B47" s="6" t="s">
        <v>176</v>
      </c>
      <c r="C47" s="6" t="s">
        <v>746</v>
      </c>
      <c r="D47" s="6" t="s">
        <v>734</v>
      </c>
      <c r="E47" s="6" t="s">
        <v>1035</v>
      </c>
      <c r="F47" s="6" t="s">
        <v>177</v>
      </c>
      <c r="G47" s="6" t="s">
        <v>178</v>
      </c>
      <c r="H47" s="6" t="s">
        <v>748</v>
      </c>
      <c r="I47" s="10">
        <v>1</v>
      </c>
      <c r="J47" s="48" t="s">
        <v>739</v>
      </c>
      <c r="K47" s="6" t="s">
        <v>1000</v>
      </c>
      <c r="L47" s="8" t="s">
        <v>1001</v>
      </c>
      <c r="M47" s="19">
        <v>1.43</v>
      </c>
      <c r="N47" s="33" t="s">
        <v>739</v>
      </c>
      <c r="O47" s="19">
        <v>6.8</v>
      </c>
      <c r="P47" s="19">
        <v>6.8</v>
      </c>
      <c r="Q47" s="148" t="s">
        <v>739</v>
      </c>
      <c r="R47" s="49" t="s">
        <v>739</v>
      </c>
      <c r="S47" s="15">
        <v>0.47755244755244758</v>
      </c>
      <c r="T47" s="6">
        <v>1</v>
      </c>
      <c r="U47" s="6">
        <v>1</v>
      </c>
      <c r="V47" s="51">
        <v>6.8289999999999997</v>
      </c>
      <c r="W47" s="148"/>
      <c r="X47" s="10">
        <v>0.19490408551764535</v>
      </c>
      <c r="Y47" s="6">
        <v>105</v>
      </c>
      <c r="Z47" s="50"/>
      <c r="AA47" s="155">
        <v>35977</v>
      </c>
      <c r="AB47" s="51">
        <v>8.1999999999999993</v>
      </c>
      <c r="AC47" s="51" t="s">
        <v>739</v>
      </c>
      <c r="AD47" s="51" t="s">
        <v>739</v>
      </c>
      <c r="AE47" s="51" t="s">
        <v>739</v>
      </c>
      <c r="AF47" s="51" t="s">
        <v>739</v>
      </c>
      <c r="AG47" s="51">
        <v>9.6999999999999993</v>
      </c>
      <c r="AH47" s="51" t="s">
        <v>739</v>
      </c>
      <c r="AI47" s="51" t="s">
        <v>739</v>
      </c>
      <c r="AJ47" s="51" t="s">
        <v>739</v>
      </c>
      <c r="AK47" s="51" t="s">
        <v>739</v>
      </c>
      <c r="AL47" s="155">
        <v>39629</v>
      </c>
      <c r="AM47" s="51">
        <v>9.65</v>
      </c>
      <c r="AN47" s="51" t="s">
        <v>739</v>
      </c>
      <c r="AO47" s="51"/>
      <c r="AP47" s="51"/>
      <c r="AQ47" s="51"/>
      <c r="AR47" s="202" t="s">
        <v>406</v>
      </c>
      <c r="AS47" s="202" t="s">
        <v>405</v>
      </c>
      <c r="AT47" s="52">
        <v>7.7499999999999999E-2</v>
      </c>
      <c r="AU47" s="50">
        <v>116.27192854004979</v>
      </c>
      <c r="AV47" s="50">
        <v>110</v>
      </c>
      <c r="AW47" s="50"/>
      <c r="AX47" s="50"/>
      <c r="AY47" s="50"/>
      <c r="AZ47" s="50"/>
      <c r="BA47" s="50"/>
      <c r="BB47" s="50"/>
      <c r="BC47" s="50"/>
      <c r="BD47" s="50"/>
      <c r="BE47" s="50"/>
      <c r="BF47" s="50"/>
      <c r="BG47" s="52">
        <v>8.2281968911917094E-2</v>
      </c>
      <c r="BH47" s="52">
        <v>8.7499999999999994E-2</v>
      </c>
      <c r="BI47" s="53" t="s">
        <v>739</v>
      </c>
      <c r="BJ47" s="54" t="s">
        <v>739</v>
      </c>
      <c r="BK47" s="54" t="s">
        <v>739</v>
      </c>
      <c r="BL47" s="6" t="s">
        <v>1002</v>
      </c>
      <c r="BM47" s="32">
        <v>1</v>
      </c>
      <c r="BN47" s="51">
        <v>1.4</v>
      </c>
      <c r="BO47" s="32">
        <v>0</v>
      </c>
      <c r="BP47" s="32">
        <v>0</v>
      </c>
      <c r="BQ47" s="32">
        <v>1</v>
      </c>
      <c r="BR47" s="32">
        <v>0</v>
      </c>
      <c r="BS47" s="32">
        <v>0</v>
      </c>
      <c r="BT47" s="32">
        <v>0</v>
      </c>
      <c r="BU47" s="32">
        <v>0</v>
      </c>
      <c r="BV47" s="32">
        <v>0</v>
      </c>
      <c r="BW47" s="32">
        <v>0</v>
      </c>
      <c r="BX47" s="32">
        <v>0</v>
      </c>
      <c r="BY47" s="32">
        <v>0</v>
      </c>
      <c r="BZ47" s="203" t="s">
        <v>325</v>
      </c>
      <c r="CA47" s="48" t="s">
        <v>324</v>
      </c>
      <c r="CB47" s="137"/>
      <c r="CC47" s="137">
        <v>0.7</v>
      </c>
      <c r="CD47" s="137" t="s">
        <v>739</v>
      </c>
      <c r="CE47" s="137"/>
      <c r="CF47" s="137"/>
      <c r="CG47" s="137"/>
    </row>
    <row r="48" spans="1:85" s="7" customFormat="1" ht="67.5" x14ac:dyDescent="0.3">
      <c r="A48" s="6" t="s">
        <v>1003</v>
      </c>
      <c r="B48" s="6" t="s">
        <v>176</v>
      </c>
      <c r="C48" s="6" t="s">
        <v>746</v>
      </c>
      <c r="D48" s="6" t="s">
        <v>734</v>
      </c>
      <c r="E48" s="6" t="s">
        <v>1018</v>
      </c>
      <c r="F48" s="6" t="s">
        <v>177</v>
      </c>
      <c r="G48" s="6" t="s">
        <v>996</v>
      </c>
      <c r="H48" s="6" t="s">
        <v>748</v>
      </c>
      <c r="I48" s="10">
        <v>1</v>
      </c>
      <c r="J48" s="48" t="s">
        <v>739</v>
      </c>
      <c r="K48" s="6" t="s">
        <v>1004</v>
      </c>
      <c r="L48" s="8" t="s">
        <v>891</v>
      </c>
      <c r="M48" s="19">
        <v>13.7</v>
      </c>
      <c r="N48" s="33" t="s">
        <v>739</v>
      </c>
      <c r="O48" s="19">
        <v>68.900000000000006</v>
      </c>
      <c r="P48" s="19">
        <v>68.900000000000006</v>
      </c>
      <c r="Q48" s="148" t="s">
        <v>739</v>
      </c>
      <c r="R48" s="49" t="s">
        <v>739</v>
      </c>
      <c r="S48" s="15">
        <v>0.50260145985401461</v>
      </c>
      <c r="T48" s="6">
        <v>10</v>
      </c>
      <c r="U48" s="6">
        <v>11</v>
      </c>
      <c r="V48" s="51">
        <v>6.2596727272727266</v>
      </c>
      <c r="W48" s="148"/>
      <c r="X48" s="10">
        <v>8.2913135162454049E-2</v>
      </c>
      <c r="Y48" s="6">
        <v>484</v>
      </c>
      <c r="Z48" s="50"/>
      <c r="AA48" s="155">
        <v>32994</v>
      </c>
      <c r="AB48" s="51">
        <v>81</v>
      </c>
      <c r="AC48" s="51" t="s">
        <v>739</v>
      </c>
      <c r="AD48" s="51" t="s">
        <v>739</v>
      </c>
      <c r="AE48" s="51" t="s">
        <v>739</v>
      </c>
      <c r="AF48" s="51" t="s">
        <v>739</v>
      </c>
      <c r="AG48" s="51">
        <v>104</v>
      </c>
      <c r="AH48" s="51" t="s">
        <v>739</v>
      </c>
      <c r="AI48" s="51" t="s">
        <v>739</v>
      </c>
      <c r="AJ48" s="51" t="s">
        <v>739</v>
      </c>
      <c r="AK48" s="51" t="s">
        <v>739</v>
      </c>
      <c r="AL48" s="155">
        <v>39629</v>
      </c>
      <c r="AM48" s="51">
        <v>104</v>
      </c>
      <c r="AN48" s="51" t="s">
        <v>739</v>
      </c>
      <c r="AO48" s="51"/>
      <c r="AP48" s="51"/>
      <c r="AQ48" s="51"/>
      <c r="AR48" s="202" t="s">
        <v>407</v>
      </c>
      <c r="AS48" s="202" t="s">
        <v>400</v>
      </c>
      <c r="AT48" s="52">
        <v>7.4999999999999997E-2</v>
      </c>
      <c r="AU48" s="50">
        <v>119.24608315276431</v>
      </c>
      <c r="AV48" s="50">
        <v>115.49227087097206</v>
      </c>
      <c r="AW48" s="50"/>
      <c r="AX48" s="50"/>
      <c r="AY48" s="50"/>
      <c r="AZ48" s="50"/>
      <c r="BA48" s="50"/>
      <c r="BB48" s="50"/>
      <c r="BC48" s="50"/>
      <c r="BD48" s="50"/>
      <c r="BE48" s="50"/>
      <c r="BF48" s="50"/>
      <c r="BG48" s="52">
        <v>7.8950538461538461E-2</v>
      </c>
      <c r="BH48" s="52">
        <v>0.09</v>
      </c>
      <c r="BI48" s="53" t="s">
        <v>739</v>
      </c>
      <c r="BJ48" s="54" t="s">
        <v>739</v>
      </c>
      <c r="BK48" s="54" t="s">
        <v>739</v>
      </c>
      <c r="BL48" s="6" t="s">
        <v>1005</v>
      </c>
      <c r="BM48" s="32">
        <v>1</v>
      </c>
      <c r="BN48" s="51">
        <v>3.2</v>
      </c>
      <c r="BO48" s="32">
        <v>0</v>
      </c>
      <c r="BP48" s="32">
        <v>0</v>
      </c>
      <c r="BQ48" s="32">
        <v>0.28256605477872226</v>
      </c>
      <c r="BR48" s="32">
        <v>0.18039750685356645</v>
      </c>
      <c r="BS48" s="32">
        <v>0.39907596586914335</v>
      </c>
      <c r="BT48" s="32">
        <v>0.13796047249856799</v>
      </c>
      <c r="BU48" s="32">
        <v>0</v>
      </c>
      <c r="BV48" s="32">
        <v>0</v>
      </c>
      <c r="BW48" s="32">
        <v>0</v>
      </c>
      <c r="BX48" s="32">
        <v>0</v>
      </c>
      <c r="BY48" s="32">
        <v>0</v>
      </c>
      <c r="BZ48" s="203" t="s">
        <v>325</v>
      </c>
      <c r="CA48" s="48" t="s">
        <v>324</v>
      </c>
      <c r="CB48" s="137"/>
      <c r="CC48" s="137">
        <v>7.3</v>
      </c>
      <c r="CD48" s="137" t="s">
        <v>739</v>
      </c>
      <c r="CE48" s="137"/>
      <c r="CF48" s="137"/>
      <c r="CG48" s="137"/>
    </row>
    <row r="49" spans="1:85" s="7" customFormat="1" ht="54" x14ac:dyDescent="0.3">
      <c r="A49" s="6" t="s">
        <v>1006</v>
      </c>
      <c r="B49" s="6" t="s">
        <v>176</v>
      </c>
      <c r="C49" s="6" t="s">
        <v>746</v>
      </c>
      <c r="D49" s="6" t="s">
        <v>734</v>
      </c>
      <c r="E49" s="6" t="s">
        <v>374</v>
      </c>
      <c r="F49" s="6" t="s">
        <v>375</v>
      </c>
      <c r="G49" s="6" t="s">
        <v>996</v>
      </c>
      <c r="H49" s="6" t="s">
        <v>748</v>
      </c>
      <c r="I49" s="10">
        <v>1</v>
      </c>
      <c r="J49" s="48" t="s">
        <v>739</v>
      </c>
      <c r="K49" s="6" t="s">
        <v>376</v>
      </c>
      <c r="L49" s="8" t="s">
        <v>377</v>
      </c>
      <c r="M49" s="19">
        <v>1.42</v>
      </c>
      <c r="N49" s="33" t="s">
        <v>739</v>
      </c>
      <c r="O49" s="19">
        <v>8.1999999999999993</v>
      </c>
      <c r="P49" s="19">
        <v>8.1999999999999993</v>
      </c>
      <c r="Q49" s="148" t="s">
        <v>739</v>
      </c>
      <c r="R49" s="49" t="s">
        <v>739</v>
      </c>
      <c r="S49" s="15">
        <v>0.57438028169014088</v>
      </c>
      <c r="T49" s="6">
        <v>3</v>
      </c>
      <c r="U49" s="6">
        <v>7</v>
      </c>
      <c r="V49" s="51">
        <v>1.1651714285714285</v>
      </c>
      <c r="W49" s="148"/>
      <c r="X49" s="10">
        <v>0.27393884406954216</v>
      </c>
      <c r="Y49" s="6">
        <v>130</v>
      </c>
      <c r="Z49" s="50"/>
      <c r="AA49" s="155">
        <v>35582</v>
      </c>
      <c r="AB49" s="51">
        <v>11.3</v>
      </c>
      <c r="AC49" s="51" t="s">
        <v>739</v>
      </c>
      <c r="AD49" s="51" t="s">
        <v>739</v>
      </c>
      <c r="AE49" s="51" t="s">
        <v>739</v>
      </c>
      <c r="AF49" s="51" t="s">
        <v>739</v>
      </c>
      <c r="AG49" s="51">
        <v>15</v>
      </c>
      <c r="AH49" s="51" t="s">
        <v>739</v>
      </c>
      <c r="AI49" s="51" t="s">
        <v>739</v>
      </c>
      <c r="AJ49" s="51" t="s">
        <v>739</v>
      </c>
      <c r="AK49" s="51" t="s">
        <v>739</v>
      </c>
      <c r="AL49" s="155">
        <v>39082</v>
      </c>
      <c r="AM49" s="51">
        <v>16</v>
      </c>
      <c r="AN49" s="51" t="s">
        <v>739</v>
      </c>
      <c r="AO49" s="51"/>
      <c r="AP49" s="51"/>
      <c r="AQ49" s="51"/>
      <c r="AR49" s="202"/>
      <c r="AS49" s="202"/>
      <c r="AT49" s="52">
        <v>7.0000000000000007E-2</v>
      </c>
      <c r="AU49" s="50">
        <v>148.13285598685661</v>
      </c>
      <c r="AV49" s="50">
        <v>140.33422427110665</v>
      </c>
      <c r="AW49" s="50"/>
      <c r="AX49" s="50"/>
      <c r="AY49" s="50"/>
      <c r="AZ49" s="50"/>
      <c r="BA49" s="50"/>
      <c r="BB49" s="50"/>
      <c r="BC49" s="50"/>
      <c r="BD49" s="50"/>
      <c r="BE49" s="50"/>
      <c r="BF49" s="50"/>
      <c r="BG49" s="52">
        <v>8.0546746666666669E-2</v>
      </c>
      <c r="BH49" s="52">
        <v>8.2500000000000004E-2</v>
      </c>
      <c r="BI49" s="53" t="s">
        <v>739</v>
      </c>
      <c r="BJ49" s="54" t="s">
        <v>739</v>
      </c>
      <c r="BK49" s="54" t="s">
        <v>739</v>
      </c>
      <c r="BL49" s="6" t="s">
        <v>378</v>
      </c>
      <c r="BM49" s="32">
        <v>1</v>
      </c>
      <c r="BN49" s="51">
        <v>0.7</v>
      </c>
      <c r="BO49" s="32">
        <v>0</v>
      </c>
      <c r="BP49" s="32">
        <v>0.773286750387849</v>
      </c>
      <c r="BQ49" s="32">
        <v>0.15377135428087577</v>
      </c>
      <c r="BR49" s="32">
        <v>7.2941895331275208E-2</v>
      </c>
      <c r="BS49" s="32">
        <v>0</v>
      </c>
      <c r="BT49" s="32">
        <v>0</v>
      </c>
      <c r="BU49" s="32">
        <v>0</v>
      </c>
      <c r="BV49" s="32">
        <v>0</v>
      </c>
      <c r="BW49" s="32">
        <v>0</v>
      </c>
      <c r="BX49" s="32">
        <v>0</v>
      </c>
      <c r="BY49" s="32">
        <v>0</v>
      </c>
      <c r="BZ49" s="203" t="s">
        <v>325</v>
      </c>
      <c r="CA49" s="48" t="s">
        <v>324</v>
      </c>
      <c r="CB49" s="137"/>
      <c r="CC49" s="137">
        <v>1</v>
      </c>
      <c r="CD49" s="137" t="s">
        <v>739</v>
      </c>
      <c r="CE49" s="137"/>
      <c r="CF49" s="137"/>
      <c r="CG49" s="137"/>
    </row>
    <row r="50" spans="1:85" s="7" customFormat="1" ht="54" x14ac:dyDescent="0.3">
      <c r="A50" s="6" t="s">
        <v>379</v>
      </c>
      <c r="B50" s="6" t="s">
        <v>176</v>
      </c>
      <c r="C50" s="6" t="s">
        <v>746</v>
      </c>
      <c r="D50" s="6" t="s">
        <v>734</v>
      </c>
      <c r="E50" s="6" t="s">
        <v>468</v>
      </c>
      <c r="F50" s="6" t="s">
        <v>375</v>
      </c>
      <c r="G50" s="6" t="s">
        <v>758</v>
      </c>
      <c r="H50" s="6" t="s">
        <v>748</v>
      </c>
      <c r="I50" s="10">
        <v>1</v>
      </c>
      <c r="J50" s="48" t="s">
        <v>739</v>
      </c>
      <c r="K50" s="6" t="s">
        <v>380</v>
      </c>
      <c r="L50" s="8" t="s">
        <v>381</v>
      </c>
      <c r="M50" s="19">
        <v>2.9820000000000002</v>
      </c>
      <c r="N50" s="33" t="s">
        <v>739</v>
      </c>
      <c r="O50" s="19">
        <v>27.9</v>
      </c>
      <c r="P50" s="19">
        <v>27.9</v>
      </c>
      <c r="Q50" s="148" t="s">
        <v>739</v>
      </c>
      <c r="R50" s="49" t="s">
        <v>739</v>
      </c>
      <c r="S50" s="15">
        <v>0.93415157612340682</v>
      </c>
      <c r="T50" s="6">
        <v>7</v>
      </c>
      <c r="U50" s="6">
        <v>42</v>
      </c>
      <c r="V50" s="51">
        <v>0.66324761904761886</v>
      </c>
      <c r="W50" s="148"/>
      <c r="X50" s="10">
        <v>0.52457962981576955</v>
      </c>
      <c r="Y50" s="6">
        <v>407</v>
      </c>
      <c r="Z50" s="50"/>
      <c r="AA50" s="155">
        <v>35886</v>
      </c>
      <c r="AB50" s="51">
        <v>45.7</v>
      </c>
      <c r="AC50" s="51" t="s">
        <v>739</v>
      </c>
      <c r="AD50" s="51" t="s">
        <v>739</v>
      </c>
      <c r="AE50" s="51" t="s">
        <v>739</v>
      </c>
      <c r="AF50" s="51" t="s">
        <v>739</v>
      </c>
      <c r="AG50" s="51">
        <v>62.2</v>
      </c>
      <c r="AH50" s="51" t="s">
        <v>739</v>
      </c>
      <c r="AI50" s="51" t="s">
        <v>739</v>
      </c>
      <c r="AJ50" s="51" t="s">
        <v>739</v>
      </c>
      <c r="AK50" s="51" t="s">
        <v>739</v>
      </c>
      <c r="AL50" s="155">
        <v>39629</v>
      </c>
      <c r="AM50" s="51">
        <v>62.2</v>
      </c>
      <c r="AN50" s="51" t="s">
        <v>739</v>
      </c>
      <c r="AO50" s="51"/>
      <c r="AP50" s="51"/>
      <c r="AQ50" s="51"/>
      <c r="AR50" s="202" t="s">
        <v>408</v>
      </c>
      <c r="AS50" s="202" t="s">
        <v>409</v>
      </c>
      <c r="AT50" s="52">
        <v>7.2499999999999995E-2</v>
      </c>
      <c r="AU50" s="50">
        <v>151.0945701346908</v>
      </c>
      <c r="AV50" s="50">
        <v>171.52660757061213</v>
      </c>
      <c r="AW50" s="50"/>
      <c r="AX50" s="50"/>
      <c r="AY50" s="50"/>
      <c r="AZ50" s="50"/>
      <c r="BA50" s="50"/>
      <c r="BB50" s="50"/>
      <c r="BC50" s="50"/>
      <c r="BD50" s="50"/>
      <c r="BE50" s="50"/>
      <c r="BF50" s="50"/>
      <c r="BG50" s="52">
        <v>6.7668019027331203E-2</v>
      </c>
      <c r="BH50" s="52">
        <v>8.5000000000000006E-2</v>
      </c>
      <c r="BI50" s="53" t="s">
        <v>739</v>
      </c>
      <c r="BJ50" s="54" t="s">
        <v>739</v>
      </c>
      <c r="BK50" s="54" t="s">
        <v>739</v>
      </c>
      <c r="BL50" s="6" t="s">
        <v>382</v>
      </c>
      <c r="BM50" s="32">
        <v>0.95933415573138148</v>
      </c>
      <c r="BN50" s="51">
        <v>2.2000000000000002</v>
      </c>
      <c r="BO50" s="32">
        <v>4.0665844268618558E-2</v>
      </c>
      <c r="BP50" s="32">
        <v>6.5005886398919369E-2</v>
      </c>
      <c r="BQ50" s="32">
        <v>0.20329919925926201</v>
      </c>
      <c r="BR50" s="32">
        <v>0.3869596076672675</v>
      </c>
      <c r="BS50" s="32">
        <v>0.30406946240593252</v>
      </c>
      <c r="BT50" s="32">
        <v>0</v>
      </c>
      <c r="BU50" s="32">
        <v>0</v>
      </c>
      <c r="BV50" s="32">
        <v>0</v>
      </c>
      <c r="BW50" s="32">
        <v>0</v>
      </c>
      <c r="BX50" s="32">
        <v>0</v>
      </c>
      <c r="BY50" s="32">
        <v>0</v>
      </c>
      <c r="BZ50" s="203" t="s">
        <v>325</v>
      </c>
      <c r="CA50" s="48" t="s">
        <v>324</v>
      </c>
      <c r="CB50" s="137"/>
      <c r="CC50" s="137">
        <v>4.4000000000000004</v>
      </c>
      <c r="CD50" s="137" t="s">
        <v>739</v>
      </c>
      <c r="CE50" s="137"/>
      <c r="CF50" s="137"/>
      <c r="CG50" s="137"/>
    </row>
    <row r="51" spans="1:85" s="7" customFormat="1" x14ac:dyDescent="0.3">
      <c r="A51" s="6" t="s">
        <v>285</v>
      </c>
      <c r="B51" s="6" t="s">
        <v>176</v>
      </c>
      <c r="C51" s="6" t="s">
        <v>746</v>
      </c>
      <c r="D51" s="6" t="s">
        <v>734</v>
      </c>
      <c r="E51" s="6" t="s">
        <v>141</v>
      </c>
      <c r="F51" s="6" t="s">
        <v>375</v>
      </c>
      <c r="G51" s="6" t="s">
        <v>758</v>
      </c>
      <c r="H51" s="6" t="s">
        <v>748</v>
      </c>
      <c r="I51" s="10">
        <v>1</v>
      </c>
      <c r="J51" s="48" t="s">
        <v>739</v>
      </c>
      <c r="K51" s="6" t="s">
        <v>380</v>
      </c>
      <c r="L51" s="8" t="s">
        <v>383</v>
      </c>
      <c r="M51" s="19">
        <v>1.92</v>
      </c>
      <c r="N51" s="33" t="s">
        <v>739</v>
      </c>
      <c r="O51" s="19">
        <v>16.899999999999999</v>
      </c>
      <c r="P51" s="19">
        <v>16.899999999999999</v>
      </c>
      <c r="Q51" s="148" t="s">
        <v>739</v>
      </c>
      <c r="R51" s="49" t="s">
        <v>739</v>
      </c>
      <c r="S51" s="15">
        <v>0.87801041666666668</v>
      </c>
      <c r="T51" s="6">
        <v>1</v>
      </c>
      <c r="U51" s="6">
        <v>2</v>
      </c>
      <c r="V51" s="51">
        <v>8.4289000000000005</v>
      </c>
      <c r="W51" s="148"/>
      <c r="X51" s="10">
        <v>0.41180937014319785</v>
      </c>
      <c r="Y51" s="6">
        <v>71</v>
      </c>
      <c r="Z51" s="50"/>
      <c r="AA51" s="155">
        <v>37165</v>
      </c>
      <c r="AB51" s="51">
        <v>28.4</v>
      </c>
      <c r="AC51" s="51" t="s">
        <v>739</v>
      </c>
      <c r="AD51" s="51" t="s">
        <v>739</v>
      </c>
      <c r="AE51" s="51" t="s">
        <v>739</v>
      </c>
      <c r="AF51" s="51" t="s">
        <v>739</v>
      </c>
      <c r="AG51" s="51">
        <v>40.5</v>
      </c>
      <c r="AH51" s="51" t="s">
        <v>739</v>
      </c>
      <c r="AI51" s="51" t="s">
        <v>739</v>
      </c>
      <c r="AJ51" s="51" t="s">
        <v>739</v>
      </c>
      <c r="AK51" s="51" t="s">
        <v>739</v>
      </c>
      <c r="AL51" s="155">
        <v>39629</v>
      </c>
      <c r="AM51" s="51">
        <v>40.5</v>
      </c>
      <c r="AN51" s="51" t="s">
        <v>739</v>
      </c>
      <c r="AO51" s="51"/>
      <c r="AP51" s="51"/>
      <c r="AQ51" s="51"/>
      <c r="AR51" s="202" t="s">
        <v>408</v>
      </c>
      <c r="AS51" s="202" t="s">
        <v>409</v>
      </c>
      <c r="AT51" s="52">
        <v>7.0000000000000007E-2</v>
      </c>
      <c r="AU51" s="50">
        <v>97.871867028912447</v>
      </c>
      <c r="AV51" s="50">
        <v>184.93081056840154</v>
      </c>
      <c r="AW51" s="50"/>
      <c r="AX51" s="50"/>
      <c r="AY51" s="50"/>
      <c r="AZ51" s="50"/>
      <c r="BA51" s="50"/>
      <c r="BB51" s="50"/>
      <c r="BC51" s="50"/>
      <c r="BD51" s="50"/>
      <c r="BE51" s="50"/>
      <c r="BF51" s="50"/>
      <c r="BG51" s="52">
        <v>4.2197042455242972E-2</v>
      </c>
      <c r="BH51" s="52">
        <v>8.5000000000000006E-2</v>
      </c>
      <c r="BI51" s="53" t="s">
        <v>739</v>
      </c>
      <c r="BJ51" s="54" t="s">
        <v>739</v>
      </c>
      <c r="BK51" s="54" t="s">
        <v>739</v>
      </c>
      <c r="BL51" s="6" t="s">
        <v>384</v>
      </c>
      <c r="BM51" s="32">
        <v>0.70397630005562672</v>
      </c>
      <c r="BN51" s="51">
        <v>3.3</v>
      </c>
      <c r="BO51" s="32">
        <v>0.29602369994437328</v>
      </c>
      <c r="BP51" s="32">
        <v>0</v>
      </c>
      <c r="BQ51" s="32">
        <v>0</v>
      </c>
      <c r="BR51" s="32">
        <v>0</v>
      </c>
      <c r="BS51" s="32">
        <v>0</v>
      </c>
      <c r="BT51" s="32">
        <v>0.70397630005562672</v>
      </c>
      <c r="BU51" s="32">
        <v>0</v>
      </c>
      <c r="BV51" s="32">
        <v>0</v>
      </c>
      <c r="BW51" s="32">
        <v>0</v>
      </c>
      <c r="BX51" s="32">
        <v>0</v>
      </c>
      <c r="BY51" s="32">
        <v>0</v>
      </c>
      <c r="BZ51" s="203" t="s">
        <v>325</v>
      </c>
      <c r="CA51" s="48" t="s">
        <v>324</v>
      </c>
      <c r="CB51" s="137"/>
      <c r="CC51" s="137">
        <v>1.6</v>
      </c>
      <c r="CD51" s="137" t="s">
        <v>739</v>
      </c>
      <c r="CE51" s="137"/>
      <c r="CF51" s="137"/>
      <c r="CG51" s="137"/>
    </row>
    <row r="52" spans="1:85" s="7" customFormat="1" ht="40.5" x14ac:dyDescent="0.3">
      <c r="A52" s="6" t="s">
        <v>385</v>
      </c>
      <c r="B52" s="6" t="s">
        <v>176</v>
      </c>
      <c r="C52" s="6" t="s">
        <v>746</v>
      </c>
      <c r="D52" s="6" t="s">
        <v>734</v>
      </c>
      <c r="E52" s="6" t="s">
        <v>469</v>
      </c>
      <c r="F52" s="6" t="s">
        <v>183</v>
      </c>
      <c r="G52" s="6" t="s">
        <v>996</v>
      </c>
      <c r="H52" s="6" t="s">
        <v>748</v>
      </c>
      <c r="I52" s="10">
        <v>1</v>
      </c>
      <c r="J52" s="48" t="s">
        <v>739</v>
      </c>
      <c r="K52" s="6" t="s">
        <v>386</v>
      </c>
      <c r="L52" s="8" t="s">
        <v>202</v>
      </c>
      <c r="M52" s="19">
        <v>5.25</v>
      </c>
      <c r="N52" s="33" t="s">
        <v>739</v>
      </c>
      <c r="O52" s="19">
        <v>34.700000000000003</v>
      </c>
      <c r="P52" s="19">
        <v>34.700000000000003</v>
      </c>
      <c r="Q52" s="148" t="s">
        <v>739</v>
      </c>
      <c r="R52" s="49" t="s">
        <v>739</v>
      </c>
      <c r="S52" s="15">
        <v>0.66006857142857156</v>
      </c>
      <c r="T52" s="6">
        <v>6</v>
      </c>
      <c r="U52" s="6">
        <v>20</v>
      </c>
      <c r="V52" s="51">
        <v>1.7326800000000002</v>
      </c>
      <c r="W52" s="148"/>
      <c r="X52" s="10">
        <v>0.32022646997714516</v>
      </c>
      <c r="Y52" s="6">
        <v>476</v>
      </c>
      <c r="Z52" s="50"/>
      <c r="AA52" s="155">
        <v>35674</v>
      </c>
      <c r="AB52" s="51">
        <v>37.1</v>
      </c>
      <c r="AC52" s="51" t="s">
        <v>739</v>
      </c>
      <c r="AD52" s="51" t="s">
        <v>739</v>
      </c>
      <c r="AE52" s="51" t="s">
        <v>739</v>
      </c>
      <c r="AF52" s="51" t="s">
        <v>739</v>
      </c>
      <c r="AG52" s="51">
        <v>48</v>
      </c>
      <c r="AH52" s="51" t="s">
        <v>739</v>
      </c>
      <c r="AI52" s="51" t="s">
        <v>739</v>
      </c>
      <c r="AJ52" s="51" t="s">
        <v>739</v>
      </c>
      <c r="AK52" s="51" t="s">
        <v>739</v>
      </c>
      <c r="AL52" s="155">
        <v>39082</v>
      </c>
      <c r="AM52" s="51">
        <v>47</v>
      </c>
      <c r="AN52" s="51" t="s">
        <v>739</v>
      </c>
      <c r="AO52" s="51"/>
      <c r="AP52" s="51"/>
      <c r="AQ52" s="51"/>
      <c r="AR52" s="202"/>
      <c r="AS52" s="202"/>
      <c r="AT52" s="52">
        <v>7.4999999999999997E-2</v>
      </c>
      <c r="AU52" s="50">
        <v>116.72865272294942</v>
      </c>
      <c r="AV52" s="50">
        <v>110.78869150679873</v>
      </c>
      <c r="AW52" s="50"/>
      <c r="AX52" s="50"/>
      <c r="AY52" s="50"/>
      <c r="AZ52" s="50"/>
      <c r="BA52" s="50"/>
      <c r="BB52" s="50"/>
      <c r="BC52" s="50"/>
      <c r="BD52" s="50"/>
      <c r="BE52" s="50"/>
      <c r="BF52" s="50"/>
      <c r="BG52" s="52">
        <v>8.427225083333334E-2</v>
      </c>
      <c r="BH52" s="52">
        <v>8.7499999999999994E-2</v>
      </c>
      <c r="BI52" s="53" t="s">
        <v>739</v>
      </c>
      <c r="BJ52" s="54" t="s">
        <v>739</v>
      </c>
      <c r="BK52" s="54" t="s">
        <v>739</v>
      </c>
      <c r="BL52" s="6" t="s">
        <v>387</v>
      </c>
      <c r="BM52" s="32">
        <v>1</v>
      </c>
      <c r="BN52" s="51">
        <v>1.4</v>
      </c>
      <c r="BO52" s="32">
        <v>0</v>
      </c>
      <c r="BP52" s="32">
        <v>0.48346275319402632</v>
      </c>
      <c r="BQ52" s="32">
        <v>0.18343269756647959</v>
      </c>
      <c r="BR52" s="32">
        <v>0.30769966051922326</v>
      </c>
      <c r="BS52" s="32">
        <v>2.5404888720270795E-2</v>
      </c>
      <c r="BT52" s="32">
        <v>0</v>
      </c>
      <c r="BU52" s="32">
        <v>0</v>
      </c>
      <c r="BV52" s="32">
        <v>0</v>
      </c>
      <c r="BW52" s="32">
        <v>0</v>
      </c>
      <c r="BX52" s="32">
        <v>0</v>
      </c>
      <c r="BY52" s="32">
        <v>0</v>
      </c>
      <c r="BZ52" s="203" t="s">
        <v>325</v>
      </c>
      <c r="CA52" s="48" t="s">
        <v>324</v>
      </c>
      <c r="CB52" s="137"/>
      <c r="CC52" s="137">
        <v>3.4</v>
      </c>
      <c r="CD52" s="137" t="s">
        <v>739</v>
      </c>
      <c r="CE52" s="137"/>
      <c r="CF52" s="137"/>
      <c r="CG52" s="137"/>
    </row>
    <row r="53" spans="1:85" s="7" customFormat="1" ht="40.5" x14ac:dyDescent="0.3">
      <c r="A53" s="6" t="s">
        <v>388</v>
      </c>
      <c r="B53" s="6" t="s">
        <v>176</v>
      </c>
      <c r="C53" s="6" t="s">
        <v>746</v>
      </c>
      <c r="D53" s="6" t="s">
        <v>734</v>
      </c>
      <c r="E53" s="6" t="s">
        <v>470</v>
      </c>
      <c r="F53" s="6" t="s">
        <v>183</v>
      </c>
      <c r="G53" s="6" t="s">
        <v>758</v>
      </c>
      <c r="H53" s="6" t="s">
        <v>748</v>
      </c>
      <c r="I53" s="10">
        <v>1</v>
      </c>
      <c r="J53" s="48" t="s">
        <v>739</v>
      </c>
      <c r="K53" s="6" t="s">
        <v>179</v>
      </c>
      <c r="L53" s="8" t="s">
        <v>892</v>
      </c>
      <c r="M53" s="19">
        <v>8.83</v>
      </c>
      <c r="N53" s="33" t="s">
        <v>739</v>
      </c>
      <c r="O53" s="19">
        <v>29.3</v>
      </c>
      <c r="P53" s="19">
        <v>29.3</v>
      </c>
      <c r="Q53" s="148" t="s">
        <v>739</v>
      </c>
      <c r="R53" s="49" t="s">
        <v>739</v>
      </c>
      <c r="S53" s="15">
        <v>0.33221970554926389</v>
      </c>
      <c r="T53" s="6">
        <v>9</v>
      </c>
      <c r="U53" s="6">
        <v>9</v>
      </c>
      <c r="V53" s="51">
        <v>3.2594444444444446</v>
      </c>
      <c r="W53" s="148"/>
      <c r="X53" s="10">
        <v>0.30085563320265896</v>
      </c>
      <c r="Y53" s="6">
        <v>290</v>
      </c>
      <c r="Z53" s="50"/>
      <c r="AA53" s="155">
        <v>35551</v>
      </c>
      <c r="AB53" s="51">
        <v>37.6</v>
      </c>
      <c r="AC53" s="51" t="s">
        <v>739</v>
      </c>
      <c r="AD53" s="51" t="s">
        <v>739</v>
      </c>
      <c r="AE53" s="51" t="s">
        <v>739</v>
      </c>
      <c r="AF53" s="51" t="s">
        <v>739</v>
      </c>
      <c r="AG53" s="51">
        <v>48.2</v>
      </c>
      <c r="AH53" s="51" t="s">
        <v>739</v>
      </c>
      <c r="AI53" s="51" t="s">
        <v>739</v>
      </c>
      <c r="AJ53" s="51" t="s">
        <v>739</v>
      </c>
      <c r="AK53" s="51" t="s">
        <v>739</v>
      </c>
      <c r="AL53" s="155">
        <v>39417</v>
      </c>
      <c r="AM53" s="51">
        <v>50</v>
      </c>
      <c r="AN53" s="51" t="s">
        <v>739</v>
      </c>
      <c r="AO53" s="51"/>
      <c r="AP53" s="51"/>
      <c r="AQ53" s="51"/>
      <c r="AR53" s="202"/>
      <c r="AS53" s="202"/>
      <c r="AT53" s="52">
        <v>7.4999999999999997E-2</v>
      </c>
      <c r="AU53" s="50">
        <v>134.56787318902335</v>
      </c>
      <c r="AV53" s="50">
        <v>128.98953468552924</v>
      </c>
      <c r="AW53" s="50"/>
      <c r="AX53" s="50"/>
      <c r="AY53" s="50"/>
      <c r="AZ53" s="50"/>
      <c r="BA53" s="50"/>
      <c r="BB53" s="50"/>
      <c r="BC53" s="50"/>
      <c r="BD53" s="50"/>
      <c r="BE53" s="50"/>
      <c r="BF53" s="50"/>
      <c r="BG53" s="52">
        <v>8.1899347717842325E-2</v>
      </c>
      <c r="BH53" s="52">
        <v>8.7499999999999994E-2</v>
      </c>
      <c r="BI53" s="53" t="s">
        <v>739</v>
      </c>
      <c r="BJ53" s="54" t="s">
        <v>739</v>
      </c>
      <c r="BK53" s="54" t="s">
        <v>739</v>
      </c>
      <c r="BL53" s="6" t="s">
        <v>852</v>
      </c>
      <c r="BM53" s="32">
        <v>1</v>
      </c>
      <c r="BN53" s="51">
        <v>3.3</v>
      </c>
      <c r="BO53" s="32">
        <v>0</v>
      </c>
      <c r="BP53" s="32">
        <v>0.23867123697926498</v>
      </c>
      <c r="BQ53" s="32">
        <v>0.27739784118163718</v>
      </c>
      <c r="BR53" s="32">
        <v>0</v>
      </c>
      <c r="BS53" s="32">
        <v>0.28508230841053284</v>
      </c>
      <c r="BT53" s="32">
        <v>3.573677415458025E-2</v>
      </c>
      <c r="BU53" s="32">
        <v>0</v>
      </c>
      <c r="BV53" s="32">
        <v>0</v>
      </c>
      <c r="BW53" s="32">
        <v>0</v>
      </c>
      <c r="BX53" s="32">
        <v>0</v>
      </c>
      <c r="BY53" s="32">
        <v>0.1631118392739847</v>
      </c>
      <c r="BZ53" s="203" t="s">
        <v>325</v>
      </c>
      <c r="CA53" s="48" t="s">
        <v>324</v>
      </c>
      <c r="CB53" s="137"/>
      <c r="CC53" s="137">
        <v>3.6</v>
      </c>
      <c r="CD53" s="137" t="s">
        <v>739</v>
      </c>
      <c r="CE53" s="137"/>
      <c r="CF53" s="137"/>
      <c r="CG53" s="137"/>
    </row>
    <row r="54" spans="1:85" s="7" customFormat="1" ht="54" x14ac:dyDescent="0.3">
      <c r="A54" s="6" t="s">
        <v>853</v>
      </c>
      <c r="B54" s="6" t="s">
        <v>176</v>
      </c>
      <c r="C54" s="6" t="s">
        <v>746</v>
      </c>
      <c r="D54" s="6" t="s">
        <v>734</v>
      </c>
      <c r="E54" s="6" t="s">
        <v>100</v>
      </c>
      <c r="F54" s="6" t="s">
        <v>177</v>
      </c>
      <c r="G54" s="6" t="s">
        <v>996</v>
      </c>
      <c r="H54" s="6" t="s">
        <v>748</v>
      </c>
      <c r="I54" s="10">
        <v>1</v>
      </c>
      <c r="J54" s="48" t="s">
        <v>739</v>
      </c>
      <c r="K54" s="6" t="s">
        <v>179</v>
      </c>
      <c r="L54" s="8" t="s">
        <v>854</v>
      </c>
      <c r="M54" s="19">
        <v>2.7</v>
      </c>
      <c r="N54" s="33" t="s">
        <v>739</v>
      </c>
      <c r="O54" s="19">
        <v>18.5</v>
      </c>
      <c r="P54" s="19">
        <v>18.5</v>
      </c>
      <c r="Q54" s="148" t="s">
        <v>739</v>
      </c>
      <c r="R54" s="49" t="s">
        <v>739</v>
      </c>
      <c r="S54" s="15">
        <v>0.68522962962962952</v>
      </c>
      <c r="T54" s="6">
        <v>13</v>
      </c>
      <c r="U54" s="6">
        <v>13</v>
      </c>
      <c r="V54" s="51">
        <v>1.4231692307692305</v>
      </c>
      <c r="W54" s="148"/>
      <c r="X54" s="10">
        <v>0.10371219164162326</v>
      </c>
      <c r="Y54" s="6">
        <v>196</v>
      </c>
      <c r="Z54" s="50"/>
      <c r="AA54" s="155">
        <v>36160</v>
      </c>
      <c r="AB54" s="51">
        <v>12.3</v>
      </c>
      <c r="AC54" s="51" t="s">
        <v>739</v>
      </c>
      <c r="AD54" s="51" t="s">
        <v>739</v>
      </c>
      <c r="AE54" s="51" t="s">
        <v>739</v>
      </c>
      <c r="AF54" s="51" t="s">
        <v>739</v>
      </c>
      <c r="AG54" s="51">
        <v>18.399999999999999</v>
      </c>
      <c r="AH54" s="51" t="s">
        <v>739</v>
      </c>
      <c r="AI54" s="51" t="s">
        <v>739</v>
      </c>
      <c r="AJ54" s="51" t="s">
        <v>739</v>
      </c>
      <c r="AK54" s="51" t="s">
        <v>739</v>
      </c>
      <c r="AL54" s="155">
        <v>39629</v>
      </c>
      <c r="AM54" s="51">
        <v>18.350000000000001</v>
      </c>
      <c r="AN54" s="51" t="s">
        <v>739</v>
      </c>
      <c r="AO54" s="51"/>
      <c r="AP54" s="51"/>
      <c r="AQ54" s="51"/>
      <c r="AR54" s="202" t="s">
        <v>410</v>
      </c>
      <c r="AS54" s="202" t="s">
        <v>395</v>
      </c>
      <c r="AT54" s="52">
        <v>0.08</v>
      </c>
      <c r="AU54" s="50">
        <v>83.292381034743684</v>
      </c>
      <c r="AV54" s="50">
        <v>83.292381034743684</v>
      </c>
      <c r="AW54" s="50"/>
      <c r="AX54" s="50"/>
      <c r="AY54" s="50"/>
      <c r="AZ54" s="50"/>
      <c r="BA54" s="50"/>
      <c r="BB54" s="50"/>
      <c r="BC54" s="50"/>
      <c r="BD54" s="50"/>
      <c r="BE54" s="50"/>
      <c r="BF54" s="50"/>
      <c r="BG54" s="52">
        <v>8.3978692098092639E-2</v>
      </c>
      <c r="BH54" s="52">
        <v>9.5000000000000001E-2</v>
      </c>
      <c r="BI54" s="53" t="s">
        <v>739</v>
      </c>
      <c r="BJ54" s="54" t="s">
        <v>739</v>
      </c>
      <c r="BK54" s="54" t="s">
        <v>739</v>
      </c>
      <c r="BL54" s="6" t="s">
        <v>855</v>
      </c>
      <c r="BM54" s="32">
        <v>1</v>
      </c>
      <c r="BN54" s="51">
        <v>1.5</v>
      </c>
      <c r="BO54" s="32">
        <v>0</v>
      </c>
      <c r="BP54" s="32">
        <v>0.5051661190688419</v>
      </c>
      <c r="BQ54" s="32">
        <v>0.21538603055492217</v>
      </c>
      <c r="BR54" s="32">
        <v>0.27944785037623598</v>
      </c>
      <c r="BS54" s="32">
        <v>0</v>
      </c>
      <c r="BT54" s="32">
        <v>0</v>
      </c>
      <c r="BU54" s="32">
        <v>0</v>
      </c>
      <c r="BV54" s="32">
        <v>0</v>
      </c>
      <c r="BW54" s="32">
        <v>0</v>
      </c>
      <c r="BX54" s="32">
        <v>0</v>
      </c>
      <c r="BY54" s="32">
        <v>0</v>
      </c>
      <c r="BZ54" s="203" t="s">
        <v>325</v>
      </c>
      <c r="CA54" s="48" t="s">
        <v>324</v>
      </c>
      <c r="CB54" s="137"/>
      <c r="CC54" s="137">
        <v>1.4</v>
      </c>
      <c r="CD54" s="137" t="s">
        <v>739</v>
      </c>
      <c r="CE54" s="137"/>
      <c r="CF54" s="137"/>
      <c r="CG54" s="137"/>
    </row>
    <row r="55" spans="1:85" s="7" customFormat="1" ht="40.5" x14ac:dyDescent="0.3">
      <c r="A55" s="6" t="s">
        <v>856</v>
      </c>
      <c r="B55" s="6" t="s">
        <v>176</v>
      </c>
      <c r="C55" s="6" t="s">
        <v>746</v>
      </c>
      <c r="D55" s="6" t="s">
        <v>734</v>
      </c>
      <c r="E55" s="6" t="s">
        <v>471</v>
      </c>
      <c r="F55" s="6" t="s">
        <v>177</v>
      </c>
      <c r="G55" s="6" t="s">
        <v>178</v>
      </c>
      <c r="H55" s="6" t="s">
        <v>748</v>
      </c>
      <c r="I55" s="10">
        <v>1</v>
      </c>
      <c r="J55" s="48" t="s">
        <v>739</v>
      </c>
      <c r="K55" s="6" t="s">
        <v>179</v>
      </c>
      <c r="L55" s="8" t="s">
        <v>202</v>
      </c>
      <c r="M55" s="19">
        <v>2.0099999999999998</v>
      </c>
      <c r="N55" s="33" t="s">
        <v>739</v>
      </c>
      <c r="O55" s="19">
        <v>5.2</v>
      </c>
      <c r="P55" s="19">
        <v>5.2</v>
      </c>
      <c r="Q55" s="148" t="s">
        <v>739</v>
      </c>
      <c r="R55" s="49" t="s">
        <v>739</v>
      </c>
      <c r="S55" s="15">
        <v>0.25805970149253737</v>
      </c>
      <c r="T55" s="6">
        <v>1</v>
      </c>
      <c r="U55" s="6">
        <v>1</v>
      </c>
      <c r="V55" s="51">
        <v>5.1870000000000003</v>
      </c>
      <c r="W55" s="148"/>
      <c r="X55" s="10">
        <v>7.2681704260651625E-2</v>
      </c>
      <c r="Y55" s="6">
        <v>125</v>
      </c>
      <c r="Z55" s="50"/>
      <c r="AA55" s="155">
        <v>35551</v>
      </c>
      <c r="AB55" s="51">
        <v>5.0999999999999996</v>
      </c>
      <c r="AC55" s="51" t="s">
        <v>739</v>
      </c>
      <c r="AD55" s="51" t="s">
        <v>739</v>
      </c>
      <c r="AE55" s="51" t="s">
        <v>739</v>
      </c>
      <c r="AF55" s="51" t="s">
        <v>739</v>
      </c>
      <c r="AG55" s="51">
        <v>6.8</v>
      </c>
      <c r="AH55" s="51" t="s">
        <v>739</v>
      </c>
      <c r="AI55" s="51" t="s">
        <v>739</v>
      </c>
      <c r="AJ55" s="51" t="s">
        <v>739</v>
      </c>
      <c r="AK55" s="51" t="s">
        <v>739</v>
      </c>
      <c r="AL55" s="155">
        <v>38869</v>
      </c>
      <c r="AM55" s="51">
        <v>6.45</v>
      </c>
      <c r="AN55" s="51" t="s">
        <v>739</v>
      </c>
      <c r="AO55" s="51"/>
      <c r="AP55" s="51"/>
      <c r="AQ55" s="51"/>
      <c r="AR55" s="202"/>
      <c r="AS55" s="202"/>
      <c r="AT55" s="52">
        <v>7.7499999999999999E-2</v>
      </c>
      <c r="AU55" s="50">
        <v>108.49299980721032</v>
      </c>
      <c r="AV55" s="50">
        <v>105</v>
      </c>
      <c r="AW55" s="50"/>
      <c r="AX55" s="50"/>
      <c r="AY55" s="50"/>
      <c r="AZ55" s="50"/>
      <c r="BA55" s="50"/>
      <c r="BB55" s="50"/>
      <c r="BC55" s="50"/>
      <c r="BD55" s="50"/>
      <c r="BE55" s="50"/>
      <c r="BF55" s="50"/>
      <c r="BG55" s="52">
        <v>8.2757822058823524E-2</v>
      </c>
      <c r="BH55" s="52">
        <v>8.7499999999999994E-2</v>
      </c>
      <c r="BI55" s="53" t="s">
        <v>739</v>
      </c>
      <c r="BJ55" s="54" t="s">
        <v>739</v>
      </c>
      <c r="BK55" s="54" t="s">
        <v>739</v>
      </c>
      <c r="BL55" s="6" t="s">
        <v>857</v>
      </c>
      <c r="BM55" s="32">
        <v>1</v>
      </c>
      <c r="BN55" s="51">
        <v>1.6</v>
      </c>
      <c r="BO55" s="32">
        <v>0</v>
      </c>
      <c r="BP55" s="32">
        <v>0</v>
      </c>
      <c r="BQ55" s="32">
        <v>1</v>
      </c>
      <c r="BR55" s="32">
        <v>0</v>
      </c>
      <c r="BS55" s="32">
        <v>0</v>
      </c>
      <c r="BT55" s="32">
        <v>0</v>
      </c>
      <c r="BU55" s="32">
        <v>0</v>
      </c>
      <c r="BV55" s="32">
        <v>0</v>
      </c>
      <c r="BW55" s="32">
        <v>0</v>
      </c>
      <c r="BX55" s="32">
        <v>0</v>
      </c>
      <c r="BY55" s="32">
        <v>0</v>
      </c>
      <c r="BZ55" s="203" t="s">
        <v>325</v>
      </c>
      <c r="CA55" s="48" t="s">
        <v>324</v>
      </c>
      <c r="CB55" s="137"/>
      <c r="CC55" s="137">
        <v>0.6</v>
      </c>
      <c r="CD55" s="137" t="s">
        <v>739</v>
      </c>
      <c r="CE55" s="137"/>
      <c r="CF55" s="137"/>
      <c r="CG55" s="137"/>
    </row>
    <row r="56" spans="1:85" s="7" customFormat="1" ht="54" x14ac:dyDescent="0.3">
      <c r="A56" s="6" t="s">
        <v>858</v>
      </c>
      <c r="B56" s="6" t="s">
        <v>176</v>
      </c>
      <c r="C56" s="6" t="s">
        <v>746</v>
      </c>
      <c r="D56" s="6" t="s">
        <v>734</v>
      </c>
      <c r="E56" s="6" t="s">
        <v>475</v>
      </c>
      <c r="F56" s="6" t="s">
        <v>192</v>
      </c>
      <c r="G56" s="6" t="s">
        <v>758</v>
      </c>
      <c r="H56" s="6" t="s">
        <v>748</v>
      </c>
      <c r="I56" s="10">
        <v>1</v>
      </c>
      <c r="J56" s="48" t="s">
        <v>739</v>
      </c>
      <c r="K56" s="6" t="s">
        <v>179</v>
      </c>
      <c r="L56" s="8" t="s">
        <v>893</v>
      </c>
      <c r="M56" s="19">
        <v>2.5</v>
      </c>
      <c r="N56" s="33" t="s">
        <v>739</v>
      </c>
      <c r="O56" s="19">
        <v>19.3</v>
      </c>
      <c r="P56" s="19">
        <v>19.3</v>
      </c>
      <c r="Q56" s="148" t="s">
        <v>739</v>
      </c>
      <c r="R56" s="49" t="s">
        <v>739</v>
      </c>
      <c r="S56" s="15">
        <v>0.77188279999999998</v>
      </c>
      <c r="T56" s="6">
        <v>1</v>
      </c>
      <c r="U56" s="6">
        <v>13</v>
      </c>
      <c r="V56" s="51">
        <v>1.4843899999999999</v>
      </c>
      <c r="W56" s="148"/>
      <c r="X56" s="10">
        <v>0.26327831116330097</v>
      </c>
      <c r="Y56" s="42">
        <v>330</v>
      </c>
      <c r="Z56" s="50"/>
      <c r="AA56" s="155">
        <v>36708</v>
      </c>
      <c r="AB56" s="51">
        <v>26.2</v>
      </c>
      <c r="AC56" s="51" t="s">
        <v>739</v>
      </c>
      <c r="AD56" s="51" t="s">
        <v>739</v>
      </c>
      <c r="AE56" s="51" t="s">
        <v>739</v>
      </c>
      <c r="AF56" s="51" t="s">
        <v>739</v>
      </c>
      <c r="AG56" s="51">
        <v>37</v>
      </c>
      <c r="AH56" s="51" t="s">
        <v>739</v>
      </c>
      <c r="AI56" s="51" t="s">
        <v>739</v>
      </c>
      <c r="AJ56" s="51" t="s">
        <v>739</v>
      </c>
      <c r="AK56" s="51" t="s">
        <v>739</v>
      </c>
      <c r="AL56" s="155">
        <v>39263</v>
      </c>
      <c r="AM56" s="51">
        <v>38</v>
      </c>
      <c r="AN56" s="51" t="s">
        <v>739</v>
      </c>
      <c r="AO56" s="51"/>
      <c r="AP56" s="51"/>
      <c r="AQ56" s="51"/>
      <c r="AR56" s="202"/>
      <c r="AS56" s="202"/>
      <c r="AT56" s="52">
        <v>7.7499999999999999E-2</v>
      </c>
      <c r="AU56" s="50">
        <v>161.35506115695284</v>
      </c>
      <c r="AV56" s="50">
        <v>157.74607233118812</v>
      </c>
      <c r="AW56" s="50"/>
      <c r="AX56" s="50"/>
      <c r="AY56" s="50"/>
      <c r="AZ56" s="50"/>
      <c r="BA56" s="50"/>
      <c r="BB56" s="50"/>
      <c r="BC56" s="50"/>
      <c r="BD56" s="50"/>
      <c r="BE56" s="50"/>
      <c r="BF56" s="50"/>
      <c r="BG56" s="52">
        <v>8.4153511081081087E-2</v>
      </c>
      <c r="BH56" s="52">
        <v>8.7499999999999994E-2</v>
      </c>
      <c r="BI56" s="53" t="s">
        <v>739</v>
      </c>
      <c r="BJ56" s="54" t="s">
        <v>739</v>
      </c>
      <c r="BK56" s="54" t="s">
        <v>739</v>
      </c>
      <c r="BL56" s="6" t="s">
        <v>859</v>
      </c>
      <c r="BM56" s="32">
        <v>1</v>
      </c>
      <c r="BN56" s="51">
        <v>2.7</v>
      </c>
      <c r="BO56" s="32">
        <v>0</v>
      </c>
      <c r="BP56" s="32">
        <v>0.25874745364124507</v>
      </c>
      <c r="BQ56" s="32">
        <v>6.6245928703233634E-2</v>
      </c>
      <c r="BR56" s="32">
        <v>0.27021453991629146</v>
      </c>
      <c r="BS56" s="32">
        <v>8.4599852429478817E-2</v>
      </c>
      <c r="BT56" s="32">
        <v>0.32019222530975106</v>
      </c>
      <c r="BU56" s="32">
        <v>0</v>
      </c>
      <c r="BV56" s="32">
        <v>0</v>
      </c>
      <c r="BW56" s="32">
        <v>0</v>
      </c>
      <c r="BX56" s="32">
        <v>0</v>
      </c>
      <c r="BY56" s="32">
        <v>0</v>
      </c>
      <c r="BZ56" s="203" t="s">
        <v>325</v>
      </c>
      <c r="CA56" s="48" t="s">
        <v>324</v>
      </c>
      <c r="CB56" s="137"/>
      <c r="CC56" s="137">
        <v>2.8</v>
      </c>
      <c r="CD56" s="137" t="s">
        <v>739</v>
      </c>
      <c r="CE56" s="137"/>
      <c r="CF56" s="137"/>
      <c r="CG56" s="137"/>
    </row>
    <row r="57" spans="1:85" s="7" customFormat="1" ht="40.5" x14ac:dyDescent="0.3">
      <c r="A57" s="6" t="s">
        <v>860</v>
      </c>
      <c r="B57" s="6" t="s">
        <v>176</v>
      </c>
      <c r="C57" s="6" t="s">
        <v>746</v>
      </c>
      <c r="D57" s="6" t="s">
        <v>734</v>
      </c>
      <c r="E57" s="6" t="s">
        <v>553</v>
      </c>
      <c r="F57" s="6" t="s">
        <v>177</v>
      </c>
      <c r="G57" s="6" t="s">
        <v>178</v>
      </c>
      <c r="H57" s="6" t="s">
        <v>748</v>
      </c>
      <c r="I57" s="10">
        <v>1</v>
      </c>
      <c r="J57" s="48" t="s">
        <v>739</v>
      </c>
      <c r="K57" s="6" t="s">
        <v>179</v>
      </c>
      <c r="L57" s="8" t="s">
        <v>377</v>
      </c>
      <c r="M57" s="19">
        <v>1.45</v>
      </c>
      <c r="N57" s="33" t="s">
        <v>739</v>
      </c>
      <c r="O57" s="19">
        <v>7.3</v>
      </c>
      <c r="P57" s="19">
        <v>7.3</v>
      </c>
      <c r="Q57" s="148" t="s">
        <v>739</v>
      </c>
      <c r="R57" s="49" t="s">
        <v>739</v>
      </c>
      <c r="S57" s="15">
        <v>0.50096551724137928</v>
      </c>
      <c r="T57" s="6">
        <v>2</v>
      </c>
      <c r="U57" s="6">
        <v>2</v>
      </c>
      <c r="V57" s="51">
        <v>3.6320000000000001</v>
      </c>
      <c r="W57" s="148"/>
      <c r="X57" s="10">
        <v>0.15267070484581499</v>
      </c>
      <c r="Y57" s="6">
        <v>23</v>
      </c>
      <c r="Z57" s="50"/>
      <c r="AA57" s="155">
        <v>35612</v>
      </c>
      <c r="AB57" s="51">
        <v>7</v>
      </c>
      <c r="AC57" s="51" t="s">
        <v>739</v>
      </c>
      <c r="AD57" s="51" t="s">
        <v>739</v>
      </c>
      <c r="AE57" s="51" t="s">
        <v>739</v>
      </c>
      <c r="AF57" s="51" t="s">
        <v>739</v>
      </c>
      <c r="AG57" s="51">
        <v>8.1</v>
      </c>
      <c r="AH57" s="51" t="s">
        <v>739</v>
      </c>
      <c r="AI57" s="51" t="s">
        <v>739</v>
      </c>
      <c r="AJ57" s="51" t="s">
        <v>739</v>
      </c>
      <c r="AK57" s="51" t="s">
        <v>739</v>
      </c>
      <c r="AL57" s="155">
        <v>38869</v>
      </c>
      <c r="AM57" s="51">
        <v>8.75</v>
      </c>
      <c r="AN57" s="51" t="s">
        <v>739</v>
      </c>
      <c r="AO57" s="51"/>
      <c r="AP57" s="51"/>
      <c r="AQ57" s="51"/>
      <c r="AR57" s="202"/>
      <c r="AS57" s="202"/>
      <c r="AT57" s="52">
        <v>7.7499999999999999E-2</v>
      </c>
      <c r="AU57" s="50">
        <v>95.793818832599129</v>
      </c>
      <c r="AV57" s="50">
        <v>90</v>
      </c>
      <c r="AW57" s="50"/>
      <c r="AX57" s="50"/>
      <c r="AY57" s="50"/>
      <c r="AZ57" s="50"/>
      <c r="BA57" s="50"/>
      <c r="BB57" s="50"/>
      <c r="BC57" s="50"/>
      <c r="BD57" s="50"/>
      <c r="BE57" s="50"/>
      <c r="BF57" s="50"/>
      <c r="BG57" s="52">
        <v>8.5906950617283956E-2</v>
      </c>
      <c r="BH57" s="52">
        <v>8.7499999999999994E-2</v>
      </c>
      <c r="BI57" s="53" t="s">
        <v>739</v>
      </c>
      <c r="BJ57" s="54" t="s">
        <v>739</v>
      </c>
      <c r="BK57" s="54" t="s">
        <v>739</v>
      </c>
      <c r="BL57" s="6" t="s">
        <v>861</v>
      </c>
      <c r="BM57" s="32">
        <v>1</v>
      </c>
      <c r="BN57" s="51">
        <v>1.3</v>
      </c>
      <c r="BO57" s="32">
        <v>0</v>
      </c>
      <c r="BP57" s="32">
        <v>0.42290822969450137</v>
      </c>
      <c r="BQ57" s="32">
        <v>0.57709177030549863</v>
      </c>
      <c r="BR57" s="32">
        <v>0</v>
      </c>
      <c r="BS57" s="32">
        <v>0</v>
      </c>
      <c r="BT57" s="32">
        <v>0</v>
      </c>
      <c r="BU57" s="32">
        <v>0</v>
      </c>
      <c r="BV57" s="32">
        <v>0</v>
      </c>
      <c r="BW57" s="32">
        <v>0</v>
      </c>
      <c r="BX57" s="32">
        <v>0</v>
      </c>
      <c r="BY57" s="32">
        <v>0</v>
      </c>
      <c r="BZ57" s="203" t="s">
        <v>325</v>
      </c>
      <c r="CA57" s="48" t="s">
        <v>324</v>
      </c>
      <c r="CB57" s="137"/>
      <c r="CC57" s="137">
        <v>0.6</v>
      </c>
      <c r="CD57" s="137" t="s">
        <v>739</v>
      </c>
      <c r="CE57" s="137"/>
      <c r="CF57" s="137"/>
      <c r="CG57" s="137"/>
    </row>
    <row r="58" spans="1:85" s="7" customFormat="1" ht="54" x14ac:dyDescent="0.3">
      <c r="A58" s="6" t="s">
        <v>862</v>
      </c>
      <c r="B58" s="6" t="s">
        <v>176</v>
      </c>
      <c r="C58" s="6" t="s">
        <v>242</v>
      </c>
      <c r="D58" s="6" t="s">
        <v>734</v>
      </c>
      <c r="E58" s="6" t="s">
        <v>588</v>
      </c>
      <c r="F58" s="6" t="s">
        <v>863</v>
      </c>
      <c r="G58" s="6" t="s">
        <v>178</v>
      </c>
      <c r="H58" s="6" t="s">
        <v>748</v>
      </c>
      <c r="I58" s="10">
        <v>1</v>
      </c>
      <c r="J58" s="48" t="s">
        <v>739</v>
      </c>
      <c r="K58" s="6" t="s">
        <v>864</v>
      </c>
      <c r="L58" s="8" t="s">
        <v>854</v>
      </c>
      <c r="M58" s="19">
        <v>3.46</v>
      </c>
      <c r="N58" s="33" t="s">
        <v>739</v>
      </c>
      <c r="O58" s="19">
        <v>17.8</v>
      </c>
      <c r="P58" s="19">
        <v>17.8</v>
      </c>
      <c r="Q58" s="148" t="s">
        <v>739</v>
      </c>
      <c r="R58" s="49" t="s">
        <v>739</v>
      </c>
      <c r="S58" s="15">
        <v>0.51447976878612722</v>
      </c>
      <c r="T58" s="6">
        <v>5</v>
      </c>
      <c r="U58" s="6">
        <v>3</v>
      </c>
      <c r="V58" s="51">
        <v>5.9336666666666664</v>
      </c>
      <c r="W58" s="148"/>
      <c r="X58" s="10">
        <v>8.6062580753890228E-2</v>
      </c>
      <c r="Y58" s="6">
        <v>100</v>
      </c>
      <c r="Z58" s="50"/>
      <c r="AA58" s="155">
        <v>35582</v>
      </c>
      <c r="AB58" s="51">
        <v>13.4</v>
      </c>
      <c r="AC58" s="51" t="s">
        <v>739</v>
      </c>
      <c r="AD58" s="51" t="s">
        <v>739</v>
      </c>
      <c r="AE58" s="51" t="s">
        <v>739</v>
      </c>
      <c r="AF58" s="51" t="s">
        <v>739</v>
      </c>
      <c r="AG58" s="51">
        <v>22.7</v>
      </c>
      <c r="AH58" s="51" t="s">
        <v>739</v>
      </c>
      <c r="AI58" s="51" t="s">
        <v>739</v>
      </c>
      <c r="AJ58" s="51" t="s">
        <v>739</v>
      </c>
      <c r="AK58" s="51" t="s">
        <v>739</v>
      </c>
      <c r="AL58" s="155">
        <v>39629</v>
      </c>
      <c r="AM58" s="51">
        <v>22.7</v>
      </c>
      <c r="AN58" s="51" t="s">
        <v>739</v>
      </c>
      <c r="AO58" s="51"/>
      <c r="AP58" s="51"/>
      <c r="AQ58" s="51"/>
      <c r="AR58" s="202" t="s">
        <v>411</v>
      </c>
      <c r="AS58" s="202" t="s">
        <v>400</v>
      </c>
      <c r="AT58" s="52">
        <v>7.4999999999999997E-2</v>
      </c>
      <c r="AU58" s="50">
        <v>101.11999325880568</v>
      </c>
      <c r="AV58" s="50">
        <v>101.11999325880568</v>
      </c>
      <c r="AW58" s="50"/>
      <c r="AX58" s="50"/>
      <c r="AY58" s="50"/>
      <c r="AZ58" s="50"/>
      <c r="BA58" s="50"/>
      <c r="BB58" s="50"/>
      <c r="BC58" s="50"/>
      <c r="BD58" s="50"/>
      <c r="BE58" s="50"/>
      <c r="BF58" s="50"/>
      <c r="BG58" s="52">
        <v>7.9296784140969162E-2</v>
      </c>
      <c r="BH58" s="52">
        <v>0.09</v>
      </c>
      <c r="BI58" s="53" t="s">
        <v>739</v>
      </c>
      <c r="BJ58" s="54" t="s">
        <v>739</v>
      </c>
      <c r="BK58" s="54" t="s">
        <v>739</v>
      </c>
      <c r="BL58" s="6" t="s">
        <v>865</v>
      </c>
      <c r="BM58" s="32">
        <v>1</v>
      </c>
      <c r="BN58" s="51">
        <v>4.2</v>
      </c>
      <c r="BO58" s="32">
        <v>0</v>
      </c>
      <c r="BP58" s="32">
        <v>0</v>
      </c>
      <c r="BQ58" s="32">
        <v>0</v>
      </c>
      <c r="BR58" s="32">
        <v>0</v>
      </c>
      <c r="BS58" s="32">
        <v>0</v>
      </c>
      <c r="BT58" s="32">
        <v>1</v>
      </c>
      <c r="BU58" s="32">
        <v>0</v>
      </c>
      <c r="BV58" s="32">
        <v>0</v>
      </c>
      <c r="BW58" s="32">
        <v>0</v>
      </c>
      <c r="BX58" s="32">
        <v>0</v>
      </c>
      <c r="BY58" s="32">
        <v>0</v>
      </c>
      <c r="BZ58" s="203" t="s">
        <v>325</v>
      </c>
      <c r="CA58" s="48" t="s">
        <v>324</v>
      </c>
      <c r="CB58" s="137"/>
      <c r="CC58" s="137">
        <v>1.7</v>
      </c>
      <c r="CD58" s="137" t="s">
        <v>739</v>
      </c>
      <c r="CE58" s="137"/>
      <c r="CF58" s="137"/>
      <c r="CG58" s="137"/>
    </row>
    <row r="59" spans="1:85" s="7" customFormat="1" ht="54" x14ac:dyDescent="0.3">
      <c r="A59" s="6" t="s">
        <v>866</v>
      </c>
      <c r="B59" s="6" t="s">
        <v>176</v>
      </c>
      <c r="C59" s="6" t="s">
        <v>242</v>
      </c>
      <c r="D59" s="6" t="s">
        <v>734</v>
      </c>
      <c r="E59" s="6" t="s">
        <v>554</v>
      </c>
      <c r="F59" s="6" t="s">
        <v>863</v>
      </c>
      <c r="G59" s="6" t="s">
        <v>758</v>
      </c>
      <c r="H59" s="6" t="s">
        <v>748</v>
      </c>
      <c r="I59" s="10">
        <v>1</v>
      </c>
      <c r="J59" s="48" t="s">
        <v>739</v>
      </c>
      <c r="K59" s="6" t="s">
        <v>867</v>
      </c>
      <c r="L59" s="8" t="s">
        <v>868</v>
      </c>
      <c r="M59" s="19">
        <v>1.68</v>
      </c>
      <c r="N59" s="33" t="s">
        <v>739</v>
      </c>
      <c r="O59" s="19">
        <v>11.3</v>
      </c>
      <c r="P59" s="19">
        <v>11.3</v>
      </c>
      <c r="Q59" s="148" t="s">
        <v>739</v>
      </c>
      <c r="R59" s="49" t="s">
        <v>739</v>
      </c>
      <c r="S59" s="15">
        <v>0.67136904761904759</v>
      </c>
      <c r="T59" s="6">
        <v>3</v>
      </c>
      <c r="U59" s="6">
        <v>31</v>
      </c>
      <c r="V59" s="51">
        <v>0.36383870967741933</v>
      </c>
      <c r="W59" s="148"/>
      <c r="X59" s="10">
        <v>0.65404734462275027</v>
      </c>
      <c r="Y59" s="6">
        <v>203</v>
      </c>
      <c r="Z59" s="50"/>
      <c r="AA59" s="155">
        <v>36130</v>
      </c>
      <c r="AB59" s="51">
        <v>19.7</v>
      </c>
      <c r="AC59" s="51" t="s">
        <v>739</v>
      </c>
      <c r="AD59" s="51" t="s">
        <v>739</v>
      </c>
      <c r="AE59" s="51" t="s">
        <v>739</v>
      </c>
      <c r="AF59" s="51" t="s">
        <v>739</v>
      </c>
      <c r="AG59" s="51">
        <v>35.799999999999997</v>
      </c>
      <c r="AH59" s="51" t="s">
        <v>739</v>
      </c>
      <c r="AI59" s="51" t="s">
        <v>739</v>
      </c>
      <c r="AJ59" s="51" t="s">
        <v>739</v>
      </c>
      <c r="AK59" s="51" t="s">
        <v>739</v>
      </c>
      <c r="AL59" s="155">
        <v>39447</v>
      </c>
      <c r="AM59" s="51">
        <v>35.6</v>
      </c>
      <c r="AN59" s="51" t="s">
        <v>739</v>
      </c>
      <c r="AO59" s="51"/>
      <c r="AP59" s="51"/>
      <c r="AQ59" s="51"/>
      <c r="AR59" s="202"/>
      <c r="AS59" s="202"/>
      <c r="AT59" s="52">
        <v>7.2499999999999995E-2</v>
      </c>
      <c r="AU59" s="50">
        <v>234.25562549871444</v>
      </c>
      <c r="AV59" s="50">
        <v>259.317262168632</v>
      </c>
      <c r="AW59" s="50"/>
      <c r="AX59" s="50"/>
      <c r="AY59" s="50"/>
      <c r="AZ59" s="50"/>
      <c r="BA59" s="50"/>
      <c r="BB59" s="50"/>
      <c r="BC59" s="50"/>
      <c r="BD59" s="50"/>
      <c r="BE59" s="50"/>
      <c r="BF59" s="50"/>
      <c r="BG59" s="52">
        <v>7.3393588888888889E-2</v>
      </c>
      <c r="BH59" s="52">
        <v>8.7499999999999994E-2</v>
      </c>
      <c r="BI59" s="53" t="s">
        <v>739</v>
      </c>
      <c r="BJ59" s="54" t="s">
        <v>739</v>
      </c>
      <c r="BK59" s="54" t="s">
        <v>739</v>
      </c>
      <c r="BL59" s="6" t="s">
        <v>869</v>
      </c>
      <c r="BM59" s="32">
        <v>0.99051334338150543</v>
      </c>
      <c r="BN59" s="51">
        <v>2.5</v>
      </c>
      <c r="BO59" s="32">
        <v>9.4866566184945711E-3</v>
      </c>
      <c r="BP59" s="32">
        <v>0.11454579928075939</v>
      </c>
      <c r="BQ59" s="32">
        <v>0.26814814582189195</v>
      </c>
      <c r="BR59" s="32">
        <v>0.32784998404260957</v>
      </c>
      <c r="BS59" s="32">
        <v>5.6566103048234499E-2</v>
      </c>
      <c r="BT59" s="32">
        <v>0.22639317047242905</v>
      </c>
      <c r="BU59" s="32">
        <v>0</v>
      </c>
      <c r="BV59" s="32">
        <v>0</v>
      </c>
      <c r="BW59" s="32">
        <v>0</v>
      </c>
      <c r="BX59" s="32">
        <v>0</v>
      </c>
      <c r="BY59" s="32">
        <v>0</v>
      </c>
      <c r="BZ59" s="203" t="s">
        <v>325</v>
      </c>
      <c r="CA59" s="48" t="s">
        <v>324</v>
      </c>
      <c r="CB59" s="137"/>
      <c r="CC59" s="137">
        <v>2</v>
      </c>
      <c r="CD59" s="137" t="s">
        <v>739</v>
      </c>
      <c r="CE59" s="137"/>
      <c r="CF59" s="137"/>
      <c r="CG59" s="137"/>
    </row>
    <row r="60" spans="1:85" s="7" customFormat="1" ht="54" x14ac:dyDescent="0.3">
      <c r="A60" s="6" t="s">
        <v>870</v>
      </c>
      <c r="B60" s="6" t="s">
        <v>176</v>
      </c>
      <c r="C60" s="6" t="s">
        <v>871</v>
      </c>
      <c r="D60" s="6" t="s">
        <v>734</v>
      </c>
      <c r="E60" s="6" t="s">
        <v>439</v>
      </c>
      <c r="F60" s="6" t="s">
        <v>872</v>
      </c>
      <c r="G60" s="6" t="s">
        <v>178</v>
      </c>
      <c r="H60" s="6" t="s">
        <v>748</v>
      </c>
      <c r="I60" s="10">
        <v>1</v>
      </c>
      <c r="J60" s="48" t="s">
        <v>739</v>
      </c>
      <c r="K60" s="6" t="s">
        <v>873</v>
      </c>
      <c r="L60" s="8" t="s">
        <v>894</v>
      </c>
      <c r="M60" s="19">
        <v>9.74</v>
      </c>
      <c r="N60" s="33" t="s">
        <v>739</v>
      </c>
      <c r="O60" s="19">
        <v>72.099999999999994</v>
      </c>
      <c r="P60" s="19">
        <v>72.099999999999994</v>
      </c>
      <c r="Q60" s="148" t="s">
        <v>739</v>
      </c>
      <c r="R60" s="49" t="s">
        <v>739</v>
      </c>
      <c r="S60" s="15">
        <v>0.74040041067761808</v>
      </c>
      <c r="T60" s="6">
        <v>2</v>
      </c>
      <c r="U60" s="6">
        <v>2</v>
      </c>
      <c r="V60" s="51">
        <v>36.057499999999997</v>
      </c>
      <c r="W60" s="148"/>
      <c r="X60" s="10">
        <v>0</v>
      </c>
      <c r="Y60" s="6">
        <v>0</v>
      </c>
      <c r="Z60" s="50"/>
      <c r="AA60" s="155">
        <v>37591</v>
      </c>
      <c r="AB60" s="51">
        <v>20.3</v>
      </c>
      <c r="AC60" s="51" t="s">
        <v>739</v>
      </c>
      <c r="AD60" s="51" t="s">
        <v>739</v>
      </c>
      <c r="AE60" s="51" t="s">
        <v>739</v>
      </c>
      <c r="AF60" s="51" t="s">
        <v>739</v>
      </c>
      <c r="AG60" s="51">
        <v>25.8</v>
      </c>
      <c r="AH60" s="51" t="s">
        <v>739</v>
      </c>
      <c r="AI60" s="51" t="s">
        <v>739</v>
      </c>
      <c r="AJ60" s="51" t="s">
        <v>739</v>
      </c>
      <c r="AK60" s="51" t="s">
        <v>739</v>
      </c>
      <c r="AL60" s="155">
        <v>39052</v>
      </c>
      <c r="AM60" s="51">
        <v>25.5</v>
      </c>
      <c r="AN60" s="51" t="s">
        <v>739</v>
      </c>
      <c r="AO60" s="51"/>
      <c r="AP60" s="51"/>
      <c r="AQ60" s="51"/>
      <c r="AR60" s="202"/>
      <c r="AS60" s="202"/>
      <c r="AT60" s="52">
        <v>0.08</v>
      </c>
      <c r="AU60" s="50">
        <v>30.534000000000002</v>
      </c>
      <c r="AV60" s="50">
        <v>28</v>
      </c>
      <c r="AW60" s="50"/>
      <c r="AX60" s="50"/>
      <c r="AY60" s="50"/>
      <c r="AZ60" s="50"/>
      <c r="BA60" s="50"/>
      <c r="BB60" s="50"/>
      <c r="BC60" s="50"/>
      <c r="BD60" s="50"/>
      <c r="BE60" s="50"/>
      <c r="BF60" s="50"/>
      <c r="BG60" s="52">
        <v>8.5347263953488378E-2</v>
      </c>
      <c r="BH60" s="52">
        <v>0.09</v>
      </c>
      <c r="BI60" s="53" t="s">
        <v>739</v>
      </c>
      <c r="BJ60" s="54" t="s">
        <v>739</v>
      </c>
      <c r="BK60" s="54" t="s">
        <v>739</v>
      </c>
      <c r="BL60" s="6" t="s">
        <v>874</v>
      </c>
      <c r="BM60" s="32">
        <v>1</v>
      </c>
      <c r="BN60" s="51">
        <v>4</v>
      </c>
      <c r="BO60" s="32">
        <v>0</v>
      </c>
      <c r="BP60" s="32">
        <v>0</v>
      </c>
      <c r="BQ60" s="32">
        <v>0</v>
      </c>
      <c r="BR60" s="32">
        <v>0</v>
      </c>
      <c r="BS60" s="32">
        <v>1</v>
      </c>
      <c r="BT60" s="32">
        <v>0</v>
      </c>
      <c r="BU60" s="32">
        <v>0</v>
      </c>
      <c r="BV60" s="32">
        <v>0</v>
      </c>
      <c r="BW60" s="32">
        <v>0</v>
      </c>
      <c r="BX60" s="32">
        <v>0</v>
      </c>
      <c r="BY60" s="32">
        <v>0</v>
      </c>
      <c r="BZ60" s="203" t="s">
        <v>325</v>
      </c>
      <c r="CA60" s="48" t="s">
        <v>324</v>
      </c>
      <c r="CB60" s="137"/>
      <c r="CC60" s="137">
        <v>2.2000000000000002</v>
      </c>
      <c r="CD60" s="137" t="s">
        <v>739</v>
      </c>
      <c r="CE60" s="137"/>
      <c r="CF60" s="137"/>
      <c r="CG60" s="137"/>
    </row>
    <row r="61" spans="1:85" s="7" customFormat="1" ht="54" x14ac:dyDescent="0.3">
      <c r="A61" s="6" t="s">
        <v>875</v>
      </c>
      <c r="B61" s="6" t="s">
        <v>176</v>
      </c>
      <c r="C61" s="6" t="s">
        <v>5</v>
      </c>
      <c r="D61" s="6" t="s">
        <v>734</v>
      </c>
      <c r="E61" s="6" t="s">
        <v>832</v>
      </c>
      <c r="F61" s="6" t="s">
        <v>1067</v>
      </c>
      <c r="G61" s="6" t="s">
        <v>178</v>
      </c>
      <c r="H61" s="6" t="s">
        <v>748</v>
      </c>
      <c r="I61" s="10">
        <v>1</v>
      </c>
      <c r="J61" s="48" t="s">
        <v>739</v>
      </c>
      <c r="K61" s="6" t="s">
        <v>876</v>
      </c>
      <c r="L61" s="8" t="s">
        <v>1001</v>
      </c>
      <c r="M61" s="19">
        <v>10.18</v>
      </c>
      <c r="N61" s="33" t="s">
        <v>739</v>
      </c>
      <c r="O61" s="19">
        <v>41.4</v>
      </c>
      <c r="P61" s="19">
        <v>41.4</v>
      </c>
      <c r="Q61" s="148" t="s">
        <v>739</v>
      </c>
      <c r="R61" s="49" t="s">
        <v>739</v>
      </c>
      <c r="S61" s="15">
        <v>0.40714145383104128</v>
      </c>
      <c r="T61" s="6">
        <v>1</v>
      </c>
      <c r="U61" s="6">
        <v>1</v>
      </c>
      <c r="V61" s="51">
        <v>41.447000000000003</v>
      </c>
      <c r="W61" s="148"/>
      <c r="X61" s="10">
        <v>5.3176345694501415E-2</v>
      </c>
      <c r="Y61" s="6">
        <v>210</v>
      </c>
      <c r="Z61" s="50"/>
      <c r="AA61" s="155">
        <v>34973</v>
      </c>
      <c r="AB61" s="51">
        <v>25.5</v>
      </c>
      <c r="AC61" s="51" t="s">
        <v>739</v>
      </c>
      <c r="AD61" s="51" t="s">
        <v>739</v>
      </c>
      <c r="AE61" s="51" t="s">
        <v>739</v>
      </c>
      <c r="AF61" s="51" t="s">
        <v>739</v>
      </c>
      <c r="AG61" s="51">
        <v>34.200000000000003</v>
      </c>
      <c r="AH61" s="51" t="s">
        <v>739</v>
      </c>
      <c r="AI61" s="51" t="s">
        <v>739</v>
      </c>
      <c r="AJ61" s="51" t="s">
        <v>739</v>
      </c>
      <c r="AK61" s="51" t="s">
        <v>739</v>
      </c>
      <c r="AL61" s="155">
        <v>39417</v>
      </c>
      <c r="AM61" s="51">
        <v>37.5</v>
      </c>
      <c r="AN61" s="51" t="s">
        <v>739</v>
      </c>
      <c r="AO61" s="51"/>
      <c r="AP61" s="51"/>
      <c r="AQ61" s="51"/>
      <c r="AR61" s="202"/>
      <c r="AS61" s="202"/>
      <c r="AT61" s="52">
        <v>7.7499999999999999E-2</v>
      </c>
      <c r="AU61" s="50">
        <v>87.12</v>
      </c>
      <c r="AV61" s="50">
        <v>60</v>
      </c>
      <c r="AW61" s="50"/>
      <c r="AX61" s="50"/>
      <c r="AY61" s="50"/>
      <c r="AZ61" s="50"/>
      <c r="BA61" s="50"/>
      <c r="BB61" s="50"/>
      <c r="BC61" s="50"/>
      <c r="BD61" s="50"/>
      <c r="BE61" s="50"/>
      <c r="BF61" s="50"/>
      <c r="BG61" s="52">
        <v>0.10558077894736842</v>
      </c>
      <c r="BH61" s="52">
        <v>8.7499999999999994E-2</v>
      </c>
      <c r="BI61" s="53" t="s">
        <v>739</v>
      </c>
      <c r="BJ61" s="54" t="s">
        <v>739</v>
      </c>
      <c r="BK61" s="54" t="s">
        <v>739</v>
      </c>
      <c r="BL61" s="6" t="s">
        <v>877</v>
      </c>
      <c r="BM61" s="32">
        <v>1</v>
      </c>
      <c r="BN61" s="51">
        <v>3.8</v>
      </c>
      <c r="BO61" s="32">
        <v>0</v>
      </c>
      <c r="BP61" s="32">
        <v>0</v>
      </c>
      <c r="BQ61" s="32">
        <v>0</v>
      </c>
      <c r="BR61" s="32">
        <v>0</v>
      </c>
      <c r="BS61" s="32">
        <v>1</v>
      </c>
      <c r="BT61" s="32">
        <v>0</v>
      </c>
      <c r="BU61" s="32">
        <v>0</v>
      </c>
      <c r="BV61" s="32">
        <v>0</v>
      </c>
      <c r="BW61" s="32">
        <v>0</v>
      </c>
      <c r="BX61" s="32">
        <v>0</v>
      </c>
      <c r="BY61" s="32">
        <v>0</v>
      </c>
      <c r="BZ61" s="203" t="s">
        <v>325</v>
      </c>
      <c r="CA61" s="48" t="s">
        <v>324</v>
      </c>
      <c r="CB61" s="137"/>
      <c r="CC61" s="137">
        <v>3.3</v>
      </c>
      <c r="CD61" s="137" t="s">
        <v>739</v>
      </c>
      <c r="CE61" s="137"/>
      <c r="CF61" s="137"/>
      <c r="CG61" s="137"/>
    </row>
    <row r="62" spans="1:85" s="7" customFormat="1" ht="54" x14ac:dyDescent="0.3">
      <c r="A62" s="6" t="s">
        <v>878</v>
      </c>
      <c r="B62" s="6" t="s">
        <v>176</v>
      </c>
      <c r="C62" s="6" t="s">
        <v>5</v>
      </c>
      <c r="D62" s="6" t="s">
        <v>734</v>
      </c>
      <c r="E62" s="6" t="s">
        <v>440</v>
      </c>
      <c r="F62" s="6" t="s">
        <v>1066</v>
      </c>
      <c r="G62" s="6" t="s">
        <v>178</v>
      </c>
      <c r="H62" s="6" t="s">
        <v>748</v>
      </c>
      <c r="I62" s="10">
        <v>1</v>
      </c>
      <c r="J62" s="48" t="s">
        <v>739</v>
      </c>
      <c r="K62" s="6" t="s">
        <v>879</v>
      </c>
      <c r="L62" s="8" t="s">
        <v>381</v>
      </c>
      <c r="M62" s="19">
        <v>3.63</v>
      </c>
      <c r="N62" s="33" t="s">
        <v>739</v>
      </c>
      <c r="O62" s="19">
        <v>18.2</v>
      </c>
      <c r="P62" s="19">
        <v>18.2</v>
      </c>
      <c r="Q62" s="148" t="s">
        <v>739</v>
      </c>
      <c r="R62" s="49" t="s">
        <v>739</v>
      </c>
      <c r="S62" s="15">
        <v>0.50137741046831952</v>
      </c>
      <c r="T62" s="6">
        <v>1</v>
      </c>
      <c r="U62" s="6">
        <v>1</v>
      </c>
      <c r="V62" s="51">
        <v>18.2</v>
      </c>
      <c r="W62" s="148"/>
      <c r="X62" s="10">
        <v>2.131868131868132E-2</v>
      </c>
      <c r="Y62" s="6">
        <v>12</v>
      </c>
      <c r="Z62" s="50"/>
      <c r="AA62" s="155">
        <v>35612</v>
      </c>
      <c r="AB62" s="51">
        <v>16.3</v>
      </c>
      <c r="AC62" s="51" t="s">
        <v>739</v>
      </c>
      <c r="AD62" s="51" t="s">
        <v>739</v>
      </c>
      <c r="AE62" s="51" t="s">
        <v>739</v>
      </c>
      <c r="AF62" s="51" t="s">
        <v>739</v>
      </c>
      <c r="AG62" s="51">
        <v>16.2</v>
      </c>
      <c r="AH62" s="51" t="s">
        <v>739</v>
      </c>
      <c r="AI62" s="51" t="s">
        <v>739</v>
      </c>
      <c r="AJ62" s="51" t="s">
        <v>739</v>
      </c>
      <c r="AK62" s="51" t="s">
        <v>739</v>
      </c>
      <c r="AL62" s="155">
        <v>38869</v>
      </c>
      <c r="AM62" s="51">
        <v>12.8</v>
      </c>
      <c r="AN62" s="51" t="s">
        <v>739</v>
      </c>
      <c r="AO62" s="51"/>
      <c r="AP62" s="51"/>
      <c r="AQ62" s="51"/>
      <c r="AR62" s="202"/>
      <c r="AS62" s="202"/>
      <c r="AT62" s="52">
        <v>7.2499999999999995E-2</v>
      </c>
      <c r="AU62" s="50">
        <v>67.876999999999995</v>
      </c>
      <c r="AV62" s="50">
        <v>62</v>
      </c>
      <c r="AW62" s="50"/>
      <c r="AX62" s="50"/>
      <c r="AY62" s="50"/>
      <c r="AZ62" s="50"/>
      <c r="BA62" s="50"/>
      <c r="BB62" s="50"/>
      <c r="BC62" s="50"/>
      <c r="BD62" s="50"/>
      <c r="BE62" s="50"/>
      <c r="BF62" s="50"/>
      <c r="BG62" s="52">
        <v>7.6256876543209867E-2</v>
      </c>
      <c r="BH62" s="52">
        <v>8.5000000000000006E-2</v>
      </c>
      <c r="BI62" s="53" t="s">
        <v>739</v>
      </c>
      <c r="BJ62" s="54" t="s">
        <v>739</v>
      </c>
      <c r="BK62" s="54" t="s">
        <v>739</v>
      </c>
      <c r="BL62" s="6" t="s">
        <v>880</v>
      </c>
      <c r="BM62" s="32">
        <v>1</v>
      </c>
      <c r="BN62" s="51">
        <v>11.3</v>
      </c>
      <c r="BO62" s="32">
        <v>0</v>
      </c>
      <c r="BP62" s="32">
        <v>0</v>
      </c>
      <c r="BQ62" s="32">
        <v>0</v>
      </c>
      <c r="BR62" s="32">
        <v>0</v>
      </c>
      <c r="BS62" s="32">
        <v>0</v>
      </c>
      <c r="BT62" s="32">
        <v>0</v>
      </c>
      <c r="BU62" s="32">
        <v>0</v>
      </c>
      <c r="BV62" s="32">
        <v>0</v>
      </c>
      <c r="BW62" s="32">
        <v>0</v>
      </c>
      <c r="BX62" s="32">
        <v>0</v>
      </c>
      <c r="BY62" s="32">
        <v>1</v>
      </c>
      <c r="BZ62" s="203" t="s">
        <v>325</v>
      </c>
      <c r="CA62" s="48" t="s">
        <v>324</v>
      </c>
      <c r="CB62" s="137"/>
      <c r="CC62" s="137">
        <v>0.7</v>
      </c>
      <c r="CD62" s="137" t="s">
        <v>739</v>
      </c>
      <c r="CE62" s="137"/>
      <c r="CF62" s="137"/>
      <c r="CG62" s="137"/>
    </row>
    <row r="63" spans="1:85" s="7" customFormat="1" ht="40.5" x14ac:dyDescent="0.3">
      <c r="A63" s="6" t="s">
        <v>881</v>
      </c>
      <c r="B63" s="6" t="s">
        <v>176</v>
      </c>
      <c r="C63" s="6" t="s">
        <v>5</v>
      </c>
      <c r="D63" s="6" t="s">
        <v>734</v>
      </c>
      <c r="E63" s="6" t="s">
        <v>353</v>
      </c>
      <c r="F63" s="6" t="s">
        <v>1066</v>
      </c>
      <c r="G63" s="6" t="s">
        <v>996</v>
      </c>
      <c r="H63" s="6" t="s">
        <v>748</v>
      </c>
      <c r="I63" s="10">
        <v>1</v>
      </c>
      <c r="J63" s="48" t="s">
        <v>739</v>
      </c>
      <c r="K63" s="6" t="s">
        <v>354</v>
      </c>
      <c r="L63" s="8" t="s">
        <v>895</v>
      </c>
      <c r="M63" s="19">
        <v>18.97</v>
      </c>
      <c r="N63" s="33" t="s">
        <v>739</v>
      </c>
      <c r="O63" s="19">
        <v>89.3</v>
      </c>
      <c r="P63" s="19">
        <v>89.3</v>
      </c>
      <c r="Q63" s="148" t="s">
        <v>739</v>
      </c>
      <c r="R63" s="49" t="s">
        <v>739</v>
      </c>
      <c r="S63" s="15">
        <v>0.47059040590405904</v>
      </c>
      <c r="T63" s="6">
        <v>5</v>
      </c>
      <c r="U63" s="6">
        <v>5</v>
      </c>
      <c r="V63" s="51">
        <v>17.854199999999999</v>
      </c>
      <c r="W63" s="148"/>
      <c r="X63" s="10">
        <v>7.3086444646077678E-2</v>
      </c>
      <c r="Y63" s="6">
        <v>191</v>
      </c>
      <c r="Z63" s="50"/>
      <c r="AA63" s="155">
        <v>38009</v>
      </c>
      <c r="AB63" s="51">
        <v>72.2</v>
      </c>
      <c r="AC63" s="51" t="s">
        <v>739</v>
      </c>
      <c r="AD63" s="51" t="s">
        <v>739</v>
      </c>
      <c r="AE63" s="51" t="s">
        <v>739</v>
      </c>
      <c r="AF63" s="51" t="s">
        <v>739</v>
      </c>
      <c r="AG63" s="51">
        <v>91.5</v>
      </c>
      <c r="AH63" s="51" t="s">
        <v>739</v>
      </c>
      <c r="AI63" s="51" t="s">
        <v>739</v>
      </c>
      <c r="AJ63" s="51" t="s">
        <v>739</v>
      </c>
      <c r="AK63" s="51" t="s">
        <v>739</v>
      </c>
      <c r="AL63" s="155">
        <v>39417</v>
      </c>
      <c r="AM63" s="51">
        <v>81.55</v>
      </c>
      <c r="AN63" s="51" t="s">
        <v>739</v>
      </c>
      <c r="AO63" s="51"/>
      <c r="AP63" s="51"/>
      <c r="AQ63" s="51"/>
      <c r="AR63" s="202"/>
      <c r="AS63" s="202"/>
      <c r="AT63" s="52">
        <v>7.0000000000000007E-2</v>
      </c>
      <c r="AU63" s="50">
        <v>75.527723336805906</v>
      </c>
      <c r="AV63" s="50">
        <v>72.672794076463802</v>
      </c>
      <c r="AW63" s="50"/>
      <c r="AX63" s="50"/>
      <c r="AY63" s="50"/>
      <c r="AZ63" s="50"/>
      <c r="BA63" s="50"/>
      <c r="BB63" s="50"/>
      <c r="BC63" s="50"/>
      <c r="BD63" s="50"/>
      <c r="BE63" s="50"/>
      <c r="BF63" s="50"/>
      <c r="BG63" s="52">
        <v>7.5757701011235953E-2</v>
      </c>
      <c r="BH63" s="52">
        <v>8.5000000000000006E-2</v>
      </c>
      <c r="BI63" s="53" t="s">
        <v>739</v>
      </c>
      <c r="BJ63" s="54" t="s">
        <v>739</v>
      </c>
      <c r="BK63" s="54" t="s">
        <v>739</v>
      </c>
      <c r="BL63" s="6" t="s">
        <v>355</v>
      </c>
      <c r="BM63" s="32">
        <v>1</v>
      </c>
      <c r="BN63" s="51">
        <v>5</v>
      </c>
      <c r="BO63" s="32">
        <v>0</v>
      </c>
      <c r="BP63" s="32">
        <v>0.17226226078052118</v>
      </c>
      <c r="BQ63" s="32">
        <v>0</v>
      </c>
      <c r="BR63" s="32">
        <v>0</v>
      </c>
      <c r="BS63" s="32">
        <v>0.22001054843388596</v>
      </c>
      <c r="BT63" s="32">
        <v>9.6988598936661827E-2</v>
      </c>
      <c r="BU63" s="32">
        <v>0.29325873438209948</v>
      </c>
      <c r="BV63" s="32">
        <v>0</v>
      </c>
      <c r="BW63" s="32">
        <v>0</v>
      </c>
      <c r="BX63" s="32">
        <v>0</v>
      </c>
      <c r="BY63" s="32">
        <v>0.21747985746683118</v>
      </c>
      <c r="BZ63" s="203" t="s">
        <v>325</v>
      </c>
      <c r="CA63" s="48" t="s">
        <v>324</v>
      </c>
      <c r="CB63" s="137"/>
      <c r="CC63" s="137">
        <v>5</v>
      </c>
      <c r="CD63" s="137" t="s">
        <v>739</v>
      </c>
      <c r="CE63" s="137"/>
      <c r="CF63" s="137"/>
      <c r="CG63" s="137"/>
    </row>
    <row r="64" spans="1:85" s="7" customFormat="1" ht="54" x14ac:dyDescent="0.3">
      <c r="A64" s="6" t="s">
        <v>776</v>
      </c>
      <c r="B64" s="6" t="s">
        <v>176</v>
      </c>
      <c r="C64" s="6" t="s">
        <v>5</v>
      </c>
      <c r="D64" s="6" t="s">
        <v>734</v>
      </c>
      <c r="E64" s="6" t="s">
        <v>476</v>
      </c>
      <c r="F64" s="6" t="s">
        <v>1066</v>
      </c>
      <c r="G64" s="6" t="s">
        <v>996</v>
      </c>
      <c r="H64" s="6" t="s">
        <v>748</v>
      </c>
      <c r="I64" s="10">
        <v>1</v>
      </c>
      <c r="J64" s="48" t="s">
        <v>739</v>
      </c>
      <c r="K64" s="6" t="s">
        <v>879</v>
      </c>
      <c r="L64" s="8">
        <v>1980</v>
      </c>
      <c r="M64" s="19">
        <v>8.98</v>
      </c>
      <c r="N64" s="33" t="s">
        <v>739</v>
      </c>
      <c r="O64" s="19">
        <v>34.4</v>
      </c>
      <c r="P64" s="19">
        <v>34.4</v>
      </c>
      <c r="Q64" s="148" t="s">
        <v>739</v>
      </c>
      <c r="R64" s="49" t="s">
        <v>739</v>
      </c>
      <c r="S64" s="15">
        <v>0.38286748329621378</v>
      </c>
      <c r="T64" s="6">
        <v>14</v>
      </c>
      <c r="U64" s="6">
        <v>14</v>
      </c>
      <c r="V64" s="51">
        <v>2.4558214285714288</v>
      </c>
      <c r="W64" s="148"/>
      <c r="X64" s="10">
        <v>0.25529427162863749</v>
      </c>
      <c r="Y64" s="6">
        <v>798</v>
      </c>
      <c r="Z64" s="50"/>
      <c r="AA64" s="155">
        <v>34669</v>
      </c>
      <c r="AB64" s="51">
        <v>25.2</v>
      </c>
      <c r="AC64" s="51" t="s">
        <v>739</v>
      </c>
      <c r="AD64" s="51" t="s">
        <v>739</v>
      </c>
      <c r="AE64" s="51" t="s">
        <v>739</v>
      </c>
      <c r="AF64" s="51" t="s">
        <v>739</v>
      </c>
      <c r="AG64" s="51">
        <v>30.3</v>
      </c>
      <c r="AH64" s="51" t="s">
        <v>739</v>
      </c>
      <c r="AI64" s="51" t="s">
        <v>739</v>
      </c>
      <c r="AJ64" s="51" t="s">
        <v>739</v>
      </c>
      <c r="AK64" s="51" t="s">
        <v>739</v>
      </c>
      <c r="AL64" s="155">
        <v>39629</v>
      </c>
      <c r="AM64" s="51">
        <v>30.25</v>
      </c>
      <c r="AN64" s="51" t="s">
        <v>739</v>
      </c>
      <c r="AO64" s="51"/>
      <c r="AP64" s="51"/>
      <c r="AQ64" s="51"/>
      <c r="AR64" s="202"/>
      <c r="AS64" s="202"/>
      <c r="AT64" s="52">
        <v>0.08</v>
      </c>
      <c r="AU64" s="50">
        <v>67.680409522563011</v>
      </c>
      <c r="AV64" s="50">
        <v>71.003533877230481</v>
      </c>
      <c r="AW64" s="50"/>
      <c r="AX64" s="50"/>
      <c r="AY64" s="50"/>
      <c r="AZ64" s="50"/>
      <c r="BA64" s="50"/>
      <c r="BB64" s="50"/>
      <c r="BC64" s="50"/>
      <c r="BD64" s="50"/>
      <c r="BE64" s="50"/>
      <c r="BF64" s="50"/>
      <c r="BG64" s="52">
        <v>7.6924099173553723E-2</v>
      </c>
      <c r="BH64" s="52">
        <v>8.7499999999999994E-2</v>
      </c>
      <c r="BI64" s="53" t="s">
        <v>739</v>
      </c>
      <c r="BJ64" s="54" t="s">
        <v>739</v>
      </c>
      <c r="BK64" s="54" t="s">
        <v>739</v>
      </c>
      <c r="BL64" s="6" t="s">
        <v>356</v>
      </c>
      <c r="BM64" s="32">
        <v>1</v>
      </c>
      <c r="BN64" s="51">
        <v>2.4</v>
      </c>
      <c r="BO64" s="32">
        <v>0</v>
      </c>
      <c r="BP64" s="32">
        <v>0.41798508244881399</v>
      </c>
      <c r="BQ64" s="32">
        <v>0.10834299080054639</v>
      </c>
      <c r="BR64" s="32">
        <v>0.14970382588467138</v>
      </c>
      <c r="BS64" s="32">
        <v>0.13122683852219746</v>
      </c>
      <c r="BT64" s="32">
        <v>6.1004356787222692E-2</v>
      </c>
      <c r="BU64" s="32">
        <v>0</v>
      </c>
      <c r="BV64" s="32">
        <v>0.13173690555654807</v>
      </c>
      <c r="BW64" s="32">
        <v>0</v>
      </c>
      <c r="BX64" s="32">
        <v>0</v>
      </c>
      <c r="BY64" s="32">
        <v>0</v>
      </c>
      <c r="BZ64" s="203" t="s">
        <v>325</v>
      </c>
      <c r="CA64" s="48" t="s">
        <v>324</v>
      </c>
      <c r="CB64" s="137"/>
      <c r="CC64" s="137">
        <v>2</v>
      </c>
      <c r="CD64" s="137" t="s">
        <v>739</v>
      </c>
      <c r="CE64" s="137"/>
      <c r="CF64" s="137"/>
      <c r="CG64" s="137"/>
    </row>
    <row r="65" spans="1:85" s="7" customFormat="1" ht="40.5" x14ac:dyDescent="0.3">
      <c r="A65" s="6" t="s">
        <v>357</v>
      </c>
      <c r="B65" s="6" t="s">
        <v>176</v>
      </c>
      <c r="C65" s="6" t="s">
        <v>5</v>
      </c>
      <c r="D65" s="6" t="s">
        <v>734</v>
      </c>
      <c r="E65" s="6" t="s">
        <v>959</v>
      </c>
      <c r="F65" s="6" t="s">
        <v>1068</v>
      </c>
      <c r="G65" s="6" t="s">
        <v>996</v>
      </c>
      <c r="H65" s="6" t="s">
        <v>748</v>
      </c>
      <c r="I65" s="10">
        <v>1</v>
      </c>
      <c r="J65" s="48" t="s">
        <v>739</v>
      </c>
      <c r="K65" s="6" t="s">
        <v>358</v>
      </c>
      <c r="L65" s="8" t="s">
        <v>377</v>
      </c>
      <c r="M65" s="19">
        <v>0.96</v>
      </c>
      <c r="N65" s="33" t="s">
        <v>739</v>
      </c>
      <c r="O65" s="19">
        <v>6.4</v>
      </c>
      <c r="P65" s="19">
        <v>6.4</v>
      </c>
      <c r="Q65" s="148" t="s">
        <v>739</v>
      </c>
      <c r="R65" s="49" t="s">
        <v>739</v>
      </c>
      <c r="S65" s="15">
        <v>0.6622083333333334</v>
      </c>
      <c r="T65" s="6">
        <v>3</v>
      </c>
      <c r="U65" s="6">
        <v>6</v>
      </c>
      <c r="V65" s="51">
        <v>1.0595333333333334</v>
      </c>
      <c r="W65" s="148"/>
      <c r="X65" s="10">
        <v>0.62845277795255761</v>
      </c>
      <c r="Y65" s="6">
        <v>100</v>
      </c>
      <c r="Z65" s="50"/>
      <c r="AA65" s="155">
        <v>36069</v>
      </c>
      <c r="AB65" s="51">
        <v>7.7</v>
      </c>
      <c r="AC65" s="51" t="s">
        <v>739</v>
      </c>
      <c r="AD65" s="51" t="s">
        <v>739</v>
      </c>
      <c r="AE65" s="51" t="s">
        <v>739</v>
      </c>
      <c r="AF65" s="51" t="s">
        <v>739</v>
      </c>
      <c r="AG65" s="51">
        <v>9.1</v>
      </c>
      <c r="AH65" s="51" t="s">
        <v>739</v>
      </c>
      <c r="AI65" s="51" t="s">
        <v>739</v>
      </c>
      <c r="AJ65" s="51" t="s">
        <v>739</v>
      </c>
      <c r="AK65" s="51" t="s">
        <v>739</v>
      </c>
      <c r="AL65" s="155">
        <v>39417</v>
      </c>
      <c r="AM65" s="51">
        <v>10</v>
      </c>
      <c r="AN65" s="51" t="s">
        <v>739</v>
      </c>
      <c r="AO65" s="51"/>
      <c r="AP65" s="51"/>
      <c r="AQ65" s="51"/>
      <c r="AR65" s="202"/>
      <c r="AS65" s="202"/>
      <c r="AT65" s="52">
        <v>7.7499999999999999E-2</v>
      </c>
      <c r="AU65" s="50">
        <v>116.86937960108224</v>
      </c>
      <c r="AV65" s="50">
        <v>117.75970553073681</v>
      </c>
      <c r="AW65" s="50"/>
      <c r="AX65" s="50"/>
      <c r="AY65" s="50"/>
      <c r="AZ65" s="50"/>
      <c r="BA65" s="50"/>
      <c r="BB65" s="50"/>
      <c r="BC65" s="50"/>
      <c r="BD65" s="50"/>
      <c r="BE65" s="50"/>
      <c r="BF65" s="50"/>
      <c r="BG65" s="52">
        <v>8.1644178021978028E-2</v>
      </c>
      <c r="BH65" s="52">
        <v>0.09</v>
      </c>
      <c r="BI65" s="53" t="s">
        <v>739</v>
      </c>
      <c r="BJ65" s="54" t="s">
        <v>739</v>
      </c>
      <c r="BK65" s="54" t="s">
        <v>739</v>
      </c>
      <c r="BL65" s="6" t="s">
        <v>359</v>
      </c>
      <c r="BM65" s="32">
        <v>1</v>
      </c>
      <c r="BN65" s="51">
        <v>1.6</v>
      </c>
      <c r="BO65" s="32">
        <v>0</v>
      </c>
      <c r="BP65" s="32">
        <v>0.25303447551826336</v>
      </c>
      <c r="BQ65" s="32">
        <v>0.32755241856245676</v>
      </c>
      <c r="BR65" s="32">
        <v>0.27990933587451311</v>
      </c>
      <c r="BS65" s="32">
        <v>0.13950377004476675</v>
      </c>
      <c r="BT65" s="32">
        <v>0</v>
      </c>
      <c r="BU65" s="32">
        <v>0</v>
      </c>
      <c r="BV65" s="32">
        <v>0</v>
      </c>
      <c r="BW65" s="32">
        <v>0</v>
      </c>
      <c r="BX65" s="32">
        <v>0</v>
      </c>
      <c r="BY65" s="32">
        <v>0</v>
      </c>
      <c r="BZ65" s="203" t="s">
        <v>325</v>
      </c>
      <c r="CA65" s="48" t="s">
        <v>324</v>
      </c>
      <c r="CB65" s="137"/>
      <c r="CC65" s="137">
        <v>0.7</v>
      </c>
      <c r="CD65" s="137" t="s">
        <v>739</v>
      </c>
      <c r="CE65" s="137"/>
      <c r="CF65" s="137"/>
      <c r="CG65" s="137"/>
    </row>
    <row r="66" spans="1:85" s="7" customFormat="1" ht="40.5" x14ac:dyDescent="0.3">
      <c r="A66" s="6" t="s">
        <v>360</v>
      </c>
      <c r="B66" s="6" t="s">
        <v>176</v>
      </c>
      <c r="C66" s="6" t="s">
        <v>5</v>
      </c>
      <c r="D66" s="6" t="s">
        <v>734</v>
      </c>
      <c r="E66" s="6" t="s">
        <v>833</v>
      </c>
      <c r="F66" s="6" t="s">
        <v>1066</v>
      </c>
      <c r="G66" s="6" t="s">
        <v>178</v>
      </c>
      <c r="H66" s="6" t="s">
        <v>748</v>
      </c>
      <c r="I66" s="10">
        <v>1</v>
      </c>
      <c r="J66" s="48" t="s">
        <v>739</v>
      </c>
      <c r="K66" s="6" t="s">
        <v>879</v>
      </c>
      <c r="L66" s="8" t="s">
        <v>361</v>
      </c>
      <c r="M66" s="19">
        <v>7.4</v>
      </c>
      <c r="N66" s="33" t="s">
        <v>739</v>
      </c>
      <c r="O66" s="19">
        <v>48.5</v>
      </c>
      <c r="P66" s="19">
        <v>48.5</v>
      </c>
      <c r="Q66" s="148" t="s">
        <v>739</v>
      </c>
      <c r="R66" s="49" t="s">
        <v>739</v>
      </c>
      <c r="S66" s="15">
        <v>0.65605405405405404</v>
      </c>
      <c r="T66" s="6">
        <v>2</v>
      </c>
      <c r="U66" s="6">
        <v>2</v>
      </c>
      <c r="V66" s="51">
        <v>24.274000000000001</v>
      </c>
      <c r="W66" s="148"/>
      <c r="X66" s="10">
        <v>3.3472027683941669E-2</v>
      </c>
      <c r="Y66" s="6">
        <v>275</v>
      </c>
      <c r="Z66" s="50"/>
      <c r="AA66" s="155">
        <v>35278</v>
      </c>
      <c r="AB66" s="51">
        <v>30.3</v>
      </c>
      <c r="AC66" s="51" t="s">
        <v>739</v>
      </c>
      <c r="AD66" s="51" t="s">
        <v>739</v>
      </c>
      <c r="AE66" s="51" t="s">
        <v>739</v>
      </c>
      <c r="AF66" s="51" t="s">
        <v>739</v>
      </c>
      <c r="AG66" s="51">
        <v>35.299999999999997</v>
      </c>
      <c r="AH66" s="51" t="s">
        <v>739</v>
      </c>
      <c r="AI66" s="51" t="s">
        <v>739</v>
      </c>
      <c r="AJ66" s="51" t="s">
        <v>739</v>
      </c>
      <c r="AK66" s="51" t="s">
        <v>739</v>
      </c>
      <c r="AL66" s="155">
        <v>38869</v>
      </c>
      <c r="AM66" s="51">
        <v>37.049999999999997</v>
      </c>
      <c r="AN66" s="51" t="s">
        <v>739</v>
      </c>
      <c r="AO66" s="51"/>
      <c r="AP66" s="51"/>
      <c r="AQ66" s="51"/>
      <c r="AR66" s="202"/>
      <c r="AS66" s="202"/>
      <c r="AT66" s="52">
        <v>7.7499999999999999E-2</v>
      </c>
      <c r="AU66" s="50">
        <v>66.138994397297523</v>
      </c>
      <c r="AV66" s="50">
        <v>60</v>
      </c>
      <c r="AW66" s="50"/>
      <c r="AX66" s="50"/>
      <c r="AY66" s="50"/>
      <c r="AZ66" s="50"/>
      <c r="BA66" s="50"/>
      <c r="BB66" s="50"/>
      <c r="BC66" s="50"/>
      <c r="BD66" s="50"/>
      <c r="BE66" s="50"/>
      <c r="BF66" s="50"/>
      <c r="BG66" s="52">
        <v>9.0960790368271954E-2</v>
      </c>
      <c r="BH66" s="52">
        <v>8.7499999999999994E-2</v>
      </c>
      <c r="BI66" s="53" t="s">
        <v>739</v>
      </c>
      <c r="BJ66" s="54" t="s">
        <v>739</v>
      </c>
      <c r="BK66" s="54" t="s">
        <v>739</v>
      </c>
      <c r="BL66" s="6" t="s">
        <v>362</v>
      </c>
      <c r="BM66" s="32">
        <v>1</v>
      </c>
      <c r="BN66" s="51">
        <v>0.7</v>
      </c>
      <c r="BO66" s="32">
        <v>0</v>
      </c>
      <c r="BP66" s="32">
        <v>0.72727470914841741</v>
      </c>
      <c r="BQ66" s="32">
        <v>0.27272529085158254</v>
      </c>
      <c r="BR66" s="32">
        <v>0</v>
      </c>
      <c r="BS66" s="32">
        <v>0</v>
      </c>
      <c r="BT66" s="32">
        <v>0</v>
      </c>
      <c r="BU66" s="32">
        <v>0</v>
      </c>
      <c r="BV66" s="32">
        <v>0</v>
      </c>
      <c r="BW66" s="32">
        <v>0</v>
      </c>
      <c r="BX66" s="32">
        <v>0</v>
      </c>
      <c r="BY66" s="32">
        <v>0</v>
      </c>
      <c r="BZ66" s="203" t="s">
        <v>325</v>
      </c>
      <c r="CA66" s="48" t="s">
        <v>324</v>
      </c>
      <c r="CB66" s="137"/>
      <c r="CC66" s="137">
        <v>3</v>
      </c>
      <c r="CD66" s="137" t="s">
        <v>739</v>
      </c>
      <c r="CE66" s="137"/>
      <c r="CF66" s="137"/>
      <c r="CG66" s="137"/>
    </row>
    <row r="67" spans="1:85" s="7" customFormat="1" ht="54" x14ac:dyDescent="0.3">
      <c r="A67" s="6" t="s">
        <v>363</v>
      </c>
      <c r="B67" s="6" t="s">
        <v>176</v>
      </c>
      <c r="C67" s="6" t="s">
        <v>5</v>
      </c>
      <c r="D67" s="6" t="s">
        <v>734</v>
      </c>
      <c r="E67" s="6" t="s">
        <v>960</v>
      </c>
      <c r="F67" s="6" t="s">
        <v>1069</v>
      </c>
      <c r="G67" s="6" t="s">
        <v>178</v>
      </c>
      <c r="H67" s="6" t="s">
        <v>748</v>
      </c>
      <c r="I67" s="10">
        <v>1</v>
      </c>
      <c r="J67" s="48" t="s">
        <v>739</v>
      </c>
      <c r="K67" s="6" t="s">
        <v>1019</v>
      </c>
      <c r="L67" s="8" t="s">
        <v>1020</v>
      </c>
      <c r="M67" s="19">
        <v>24.55</v>
      </c>
      <c r="N67" s="33" t="s">
        <v>739</v>
      </c>
      <c r="O67" s="19">
        <v>117.3</v>
      </c>
      <c r="P67" s="19">
        <v>117.3</v>
      </c>
      <c r="Q67" s="148" t="s">
        <v>739</v>
      </c>
      <c r="R67" s="49" t="s">
        <v>739</v>
      </c>
      <c r="S67" s="15">
        <v>0.47777596741344197</v>
      </c>
      <c r="T67" s="6">
        <v>4</v>
      </c>
      <c r="U67" s="6">
        <v>1</v>
      </c>
      <c r="V67" s="51">
        <v>117.294</v>
      </c>
      <c r="W67" s="148"/>
      <c r="X67" s="10">
        <v>1.0205125581871196E-2</v>
      </c>
      <c r="Y67" s="6">
        <v>122</v>
      </c>
      <c r="Z67" s="50"/>
      <c r="AA67" s="155">
        <v>37621</v>
      </c>
      <c r="AB67" s="51">
        <v>33.799999999999997</v>
      </c>
      <c r="AC67" s="51" t="s">
        <v>739</v>
      </c>
      <c r="AD67" s="51" t="s">
        <v>739</v>
      </c>
      <c r="AE67" s="51" t="s">
        <v>739</v>
      </c>
      <c r="AF67" s="51" t="s">
        <v>739</v>
      </c>
      <c r="AG67" s="51">
        <v>44.8</v>
      </c>
      <c r="AH67" s="51" t="s">
        <v>739</v>
      </c>
      <c r="AI67" s="51" t="s">
        <v>739</v>
      </c>
      <c r="AJ67" s="51" t="s">
        <v>739</v>
      </c>
      <c r="AK67" s="51" t="s">
        <v>739</v>
      </c>
      <c r="AL67" s="155">
        <v>39629</v>
      </c>
      <c r="AM67" s="51">
        <v>44.75</v>
      </c>
      <c r="AN67" s="51" t="s">
        <v>739</v>
      </c>
      <c r="AO67" s="51"/>
      <c r="AP67" s="51"/>
      <c r="AQ67" s="51"/>
      <c r="AR67" s="202" t="s">
        <v>412</v>
      </c>
      <c r="AS67" s="202" t="s">
        <v>405</v>
      </c>
      <c r="AT67" s="52">
        <v>0.09</v>
      </c>
      <c r="AU67" s="50">
        <v>35.326683376813818</v>
      </c>
      <c r="AV67" s="50">
        <v>35.326683376813818</v>
      </c>
      <c r="AW67" s="50"/>
      <c r="AX67" s="50"/>
      <c r="AY67" s="50"/>
      <c r="AZ67" s="50"/>
      <c r="BA67" s="50"/>
      <c r="BB67" s="50"/>
      <c r="BC67" s="50"/>
      <c r="BD67" s="50"/>
      <c r="BE67" s="50"/>
      <c r="BF67" s="50"/>
      <c r="BG67" s="52">
        <v>9.2594592178770946E-2</v>
      </c>
      <c r="BH67" s="52">
        <v>9.2499999999999999E-2</v>
      </c>
      <c r="BI67" s="53" t="s">
        <v>739</v>
      </c>
      <c r="BJ67" s="54" t="s">
        <v>739</v>
      </c>
      <c r="BK67" s="54" t="s">
        <v>739</v>
      </c>
      <c r="BL67" s="6" t="s">
        <v>874</v>
      </c>
      <c r="BM67" s="32">
        <v>1</v>
      </c>
      <c r="BN67" s="51">
        <v>4</v>
      </c>
      <c r="BO67" s="32">
        <v>0</v>
      </c>
      <c r="BP67" s="32">
        <v>0</v>
      </c>
      <c r="BQ67" s="32">
        <v>0</v>
      </c>
      <c r="BR67" s="32">
        <v>0</v>
      </c>
      <c r="BS67" s="32">
        <v>1</v>
      </c>
      <c r="BT67" s="32">
        <v>0</v>
      </c>
      <c r="BU67" s="32">
        <v>0</v>
      </c>
      <c r="BV67" s="32">
        <v>0</v>
      </c>
      <c r="BW67" s="32">
        <v>0</v>
      </c>
      <c r="BX67" s="32">
        <v>0</v>
      </c>
      <c r="BY67" s="32">
        <v>0</v>
      </c>
      <c r="BZ67" s="203" t="s">
        <v>325</v>
      </c>
      <c r="CA67" s="48" t="s">
        <v>324</v>
      </c>
      <c r="CB67" s="137"/>
      <c r="CC67" s="137">
        <v>3.8</v>
      </c>
      <c r="CD67" s="137" t="s">
        <v>739</v>
      </c>
      <c r="CE67" s="137"/>
      <c r="CF67" s="137"/>
      <c r="CG67" s="137"/>
    </row>
    <row r="68" spans="1:85" s="7" customFormat="1" ht="54" x14ac:dyDescent="0.3">
      <c r="A68" s="6" t="s">
        <v>775</v>
      </c>
      <c r="B68" s="6" t="s">
        <v>176</v>
      </c>
      <c r="C68" s="6" t="s">
        <v>5</v>
      </c>
      <c r="D68" s="6" t="s">
        <v>734</v>
      </c>
      <c r="E68" s="6" t="s">
        <v>961</v>
      </c>
      <c r="F68" s="6" t="s">
        <v>1067</v>
      </c>
      <c r="G68" s="6" t="s">
        <v>178</v>
      </c>
      <c r="H68" s="6" t="s">
        <v>748</v>
      </c>
      <c r="I68" s="10">
        <v>1</v>
      </c>
      <c r="J68" s="48"/>
      <c r="K68" s="6" t="s">
        <v>1019</v>
      </c>
      <c r="L68" s="8" t="s">
        <v>1021</v>
      </c>
      <c r="M68" s="19">
        <v>121.86790000000001</v>
      </c>
      <c r="N68" s="33" t="s">
        <v>739</v>
      </c>
      <c r="O68" s="19">
        <v>73.400000000000006</v>
      </c>
      <c r="P68" s="19">
        <v>73.400000000000006</v>
      </c>
      <c r="Q68" s="148" t="s">
        <v>739</v>
      </c>
      <c r="R68" s="49" t="s">
        <v>739</v>
      </c>
      <c r="S68" s="15">
        <v>6.0235468076499224E-2</v>
      </c>
      <c r="T68" s="6">
        <v>3</v>
      </c>
      <c r="U68" s="6">
        <v>3</v>
      </c>
      <c r="V68" s="51">
        <v>24.469233333333332</v>
      </c>
      <c r="W68" s="148"/>
      <c r="X68" s="10">
        <v>2.5415589917678942E-2</v>
      </c>
      <c r="Y68" s="6">
        <v>0</v>
      </c>
      <c r="Z68" s="50"/>
      <c r="AA68" s="155">
        <v>37438</v>
      </c>
      <c r="AB68" s="51">
        <v>128</v>
      </c>
      <c r="AC68" s="51" t="s">
        <v>739</v>
      </c>
      <c r="AD68" s="51" t="s">
        <v>739</v>
      </c>
      <c r="AE68" s="51" t="s">
        <v>739</v>
      </c>
      <c r="AF68" s="51" t="s">
        <v>739</v>
      </c>
      <c r="AG68" s="51">
        <v>131.5</v>
      </c>
      <c r="AH68" s="51" t="s">
        <v>739</v>
      </c>
      <c r="AI68" s="51" t="s">
        <v>739</v>
      </c>
      <c r="AJ68" s="51" t="s">
        <v>739</v>
      </c>
      <c r="AK68" s="51" t="s">
        <v>739</v>
      </c>
      <c r="AL68" s="155">
        <v>39447</v>
      </c>
      <c r="AM68" s="51">
        <v>132.45688952595813</v>
      </c>
      <c r="AN68" s="51" t="s">
        <v>739</v>
      </c>
      <c r="AO68" s="51"/>
      <c r="AP68" s="51"/>
      <c r="AQ68" s="51"/>
      <c r="AR68" s="202"/>
      <c r="AS68" s="202"/>
      <c r="AT68" s="52">
        <v>7.0000000000000007E-2</v>
      </c>
      <c r="AU68" s="50">
        <v>66.67</v>
      </c>
      <c r="AV68" s="50">
        <v>65</v>
      </c>
      <c r="AW68" s="50"/>
      <c r="AX68" s="50"/>
      <c r="AY68" s="50"/>
      <c r="AZ68" s="50"/>
      <c r="BA68" s="50"/>
      <c r="BB68" s="50"/>
      <c r="BC68" s="50"/>
      <c r="BD68" s="50"/>
      <c r="BE68" s="50"/>
      <c r="BF68" s="50"/>
      <c r="BG68" s="52">
        <v>7.1599999999999997E-2</v>
      </c>
      <c r="BH68" s="52">
        <v>8.7499999999999994E-2</v>
      </c>
      <c r="BI68" s="53" t="s">
        <v>739</v>
      </c>
      <c r="BJ68" s="54" t="s">
        <v>739</v>
      </c>
      <c r="BK68" s="54" t="s">
        <v>739</v>
      </c>
      <c r="BL68" s="6" t="s">
        <v>1022</v>
      </c>
      <c r="BM68" s="32">
        <v>1</v>
      </c>
      <c r="BN68" s="51">
        <v>9.8000000000000007</v>
      </c>
      <c r="BO68" s="32">
        <v>0</v>
      </c>
      <c r="BP68" s="32">
        <v>0</v>
      </c>
      <c r="BQ68" s="32">
        <v>0</v>
      </c>
      <c r="BR68" s="32">
        <v>0</v>
      </c>
      <c r="BS68" s="32">
        <v>0</v>
      </c>
      <c r="BT68" s="32">
        <v>0</v>
      </c>
      <c r="BU68" s="32">
        <v>0</v>
      </c>
      <c r="BV68" s="32">
        <v>0</v>
      </c>
      <c r="BW68" s="32">
        <v>0</v>
      </c>
      <c r="BX68" s="32">
        <v>0.12123932446514468</v>
      </c>
      <c r="BY68" s="32">
        <v>0.87876067553485537</v>
      </c>
      <c r="BZ68" s="203" t="s">
        <v>325</v>
      </c>
      <c r="CA68" s="48" t="s">
        <v>329</v>
      </c>
      <c r="CB68" s="137">
        <v>107.21832031999999</v>
      </c>
      <c r="CC68" s="137">
        <v>3.6</v>
      </c>
      <c r="CD68" s="137" t="s">
        <v>739</v>
      </c>
      <c r="CE68" s="137"/>
      <c r="CF68" s="137"/>
      <c r="CG68" s="137"/>
    </row>
    <row r="69" spans="1:85" s="7" customFormat="1" ht="54" x14ac:dyDescent="0.3">
      <c r="A69" s="6" t="s">
        <v>777</v>
      </c>
      <c r="B69" s="6" t="s">
        <v>176</v>
      </c>
      <c r="C69" s="6" t="s">
        <v>5</v>
      </c>
      <c r="D69" s="6" t="s">
        <v>734</v>
      </c>
      <c r="E69" s="30" t="s">
        <v>583</v>
      </c>
      <c r="F69" s="6" t="s">
        <v>1067</v>
      </c>
      <c r="G69" s="6" t="s">
        <v>178</v>
      </c>
      <c r="H69" s="6" t="s">
        <v>748</v>
      </c>
      <c r="I69" s="10">
        <v>0.5</v>
      </c>
      <c r="J69" s="48" t="s">
        <v>1032</v>
      </c>
      <c r="K69" s="6" t="s">
        <v>1019</v>
      </c>
      <c r="L69" s="8">
        <v>2007</v>
      </c>
      <c r="M69" s="19">
        <v>16.600000000000001</v>
      </c>
      <c r="N69" s="33"/>
      <c r="O69" s="19">
        <v>43</v>
      </c>
      <c r="P69" s="51">
        <v>21.5</v>
      </c>
      <c r="Q69" s="148" t="s">
        <v>739</v>
      </c>
      <c r="R69" s="49"/>
      <c r="S69" s="15">
        <v>0.25875903614457829</v>
      </c>
      <c r="T69" s="6">
        <v>1</v>
      </c>
      <c r="U69" s="6">
        <v>1</v>
      </c>
      <c r="V69" s="51">
        <v>42.954000000000001</v>
      </c>
      <c r="W69" s="148"/>
      <c r="X69" s="10">
        <v>5.7200726358429946E-2</v>
      </c>
      <c r="Y69" s="6"/>
      <c r="Z69" s="50"/>
      <c r="AA69" s="155">
        <v>37438</v>
      </c>
      <c r="AB69" s="51">
        <v>52.1</v>
      </c>
      <c r="AC69" s="51" t="s">
        <v>739</v>
      </c>
      <c r="AD69" s="51" t="s">
        <v>739</v>
      </c>
      <c r="AE69" s="51" t="s">
        <v>739</v>
      </c>
      <c r="AF69" s="51" t="s">
        <v>739</v>
      </c>
      <c r="AG69" s="51">
        <v>55.2</v>
      </c>
      <c r="AH69" s="51" t="s">
        <v>739</v>
      </c>
      <c r="AI69" s="51" t="s">
        <v>739</v>
      </c>
      <c r="AJ69" s="51" t="s">
        <v>739</v>
      </c>
      <c r="AK69" s="51" t="s">
        <v>739</v>
      </c>
      <c r="AL69" s="155"/>
      <c r="AM69" s="51"/>
      <c r="AN69" s="51" t="s">
        <v>739</v>
      </c>
      <c r="AO69" s="51"/>
      <c r="AP69" s="51"/>
      <c r="AQ69" s="51"/>
      <c r="AR69" s="202"/>
      <c r="AS69" s="202"/>
      <c r="AT69" s="52">
        <v>7.0000000000000007E-2</v>
      </c>
      <c r="AU69" s="50">
        <v>187.12899999999999</v>
      </c>
      <c r="AV69" s="50">
        <v>182.35599999999999</v>
      </c>
      <c r="AW69" s="50"/>
      <c r="AX69" s="50"/>
      <c r="AY69" s="50"/>
      <c r="AZ69" s="50"/>
      <c r="BA69" s="50"/>
      <c r="BB69" s="50"/>
      <c r="BC69" s="50"/>
      <c r="BD69" s="50"/>
      <c r="BE69" s="50"/>
      <c r="BF69" s="50"/>
      <c r="BG69" s="52">
        <v>7.2807419076086954E-2</v>
      </c>
      <c r="BH69" s="52">
        <v>8.7499999999999994E-2</v>
      </c>
      <c r="BI69" s="53"/>
      <c r="BJ69" s="54"/>
      <c r="BK69" s="54"/>
      <c r="BL69" s="6" t="s">
        <v>1033</v>
      </c>
      <c r="BM69" s="32">
        <v>1</v>
      </c>
      <c r="BN69" s="51">
        <v>13.8</v>
      </c>
      <c r="BO69" s="32">
        <v>0</v>
      </c>
      <c r="BP69" s="32">
        <v>0</v>
      </c>
      <c r="BQ69" s="32">
        <v>0</v>
      </c>
      <c r="BR69" s="32">
        <v>0</v>
      </c>
      <c r="BS69" s="32">
        <v>0</v>
      </c>
      <c r="BT69" s="32">
        <v>0</v>
      </c>
      <c r="BU69" s="32">
        <v>0</v>
      </c>
      <c r="BV69" s="32">
        <v>0</v>
      </c>
      <c r="BW69" s="32">
        <v>0</v>
      </c>
      <c r="BX69" s="32">
        <v>0</v>
      </c>
      <c r="BY69" s="32">
        <v>1</v>
      </c>
      <c r="BZ69" s="203" t="s">
        <v>325</v>
      </c>
      <c r="CA69" s="48" t="s">
        <v>324</v>
      </c>
      <c r="CB69" s="137"/>
      <c r="CC69" s="137">
        <v>5.7</v>
      </c>
      <c r="CD69" s="137"/>
      <c r="CE69" s="137"/>
      <c r="CF69" s="137"/>
      <c r="CG69" s="137"/>
    </row>
    <row r="70" spans="1:85" s="7" customFormat="1" ht="54" x14ac:dyDescent="0.3">
      <c r="A70" s="6" t="s">
        <v>1023</v>
      </c>
      <c r="B70" s="6" t="s">
        <v>176</v>
      </c>
      <c r="C70" s="6" t="s">
        <v>5</v>
      </c>
      <c r="D70" s="6" t="s">
        <v>734</v>
      </c>
      <c r="E70" s="6" t="s">
        <v>477</v>
      </c>
      <c r="F70" s="6" t="s">
        <v>1066</v>
      </c>
      <c r="G70" s="6" t="s">
        <v>996</v>
      </c>
      <c r="H70" s="6" t="s">
        <v>748</v>
      </c>
      <c r="I70" s="10">
        <v>1</v>
      </c>
      <c r="J70" s="48" t="s">
        <v>739</v>
      </c>
      <c r="K70" s="6" t="s">
        <v>1024</v>
      </c>
      <c r="L70" s="8" t="s">
        <v>1025</v>
      </c>
      <c r="M70" s="19">
        <v>19.571999999999999</v>
      </c>
      <c r="N70" s="33" t="s">
        <v>739</v>
      </c>
      <c r="O70" s="79">
        <v>84.4</v>
      </c>
      <c r="P70" s="79">
        <v>84.4</v>
      </c>
      <c r="Q70" s="148" t="s">
        <v>739</v>
      </c>
      <c r="R70" s="49" t="s">
        <v>739</v>
      </c>
      <c r="S70" s="15">
        <v>0.43067060085836889</v>
      </c>
      <c r="T70" s="6">
        <v>29</v>
      </c>
      <c r="U70" s="6">
        <v>119</v>
      </c>
      <c r="V70" s="51">
        <v>0.70832647058823495</v>
      </c>
      <c r="W70" s="148"/>
      <c r="X70" s="10">
        <v>0.47508952632462498</v>
      </c>
      <c r="Y70" s="6">
        <v>1240</v>
      </c>
      <c r="Z70" s="50"/>
      <c r="AA70" s="155">
        <v>35339</v>
      </c>
      <c r="AB70" s="51">
        <v>158.6</v>
      </c>
      <c r="AC70" s="51" t="s">
        <v>739</v>
      </c>
      <c r="AD70" s="51" t="s">
        <v>739</v>
      </c>
      <c r="AE70" s="51" t="s">
        <v>739</v>
      </c>
      <c r="AF70" s="51" t="s">
        <v>739</v>
      </c>
      <c r="AG70" s="51">
        <v>192.7</v>
      </c>
      <c r="AH70" s="51" t="s">
        <v>739</v>
      </c>
      <c r="AI70" s="51" t="s">
        <v>739</v>
      </c>
      <c r="AJ70" s="51" t="s">
        <v>739</v>
      </c>
      <c r="AK70" s="51" t="s">
        <v>739</v>
      </c>
      <c r="AL70" s="155">
        <v>39629</v>
      </c>
      <c r="AM70" s="51">
        <v>192.65</v>
      </c>
      <c r="AN70" s="51" t="s">
        <v>739</v>
      </c>
      <c r="AO70" s="51"/>
      <c r="AP70" s="51"/>
      <c r="AQ70" s="51"/>
      <c r="AR70" s="202" t="s">
        <v>413</v>
      </c>
      <c r="AS70" s="202" t="s">
        <v>395</v>
      </c>
      <c r="AT70" s="52">
        <v>7.2499999999999995E-2</v>
      </c>
      <c r="AU70" s="50">
        <v>170.5138339452028</v>
      </c>
      <c r="AV70" s="50">
        <v>164.0452552086021</v>
      </c>
      <c r="AW70" s="50"/>
      <c r="AX70" s="50"/>
      <c r="AY70" s="50"/>
      <c r="AZ70" s="50"/>
      <c r="BA70" s="50"/>
      <c r="BB70" s="50"/>
      <c r="BC70" s="50"/>
      <c r="BD70" s="50"/>
      <c r="BE70" s="50"/>
      <c r="BF70" s="50"/>
      <c r="BG70" s="52">
        <v>7.4605533350635869E-2</v>
      </c>
      <c r="BH70" s="52">
        <v>8.7499999999999994E-2</v>
      </c>
      <c r="BI70" s="53" t="s">
        <v>739</v>
      </c>
      <c r="BJ70" s="54" t="s">
        <v>739</v>
      </c>
      <c r="BK70" s="54" t="s">
        <v>739</v>
      </c>
      <c r="BL70" s="6" t="s">
        <v>1026</v>
      </c>
      <c r="BM70" s="32">
        <v>0.97455238294096147</v>
      </c>
      <c r="BN70" s="51">
        <v>4.5</v>
      </c>
      <c r="BO70" s="32">
        <v>1.5156311034334421E-2</v>
      </c>
      <c r="BP70" s="32">
        <v>0.10192984569927248</v>
      </c>
      <c r="BQ70" s="32">
        <v>0.13637554414850722</v>
      </c>
      <c r="BR70" s="32">
        <v>5.1640501748579724E-2</v>
      </c>
      <c r="BS70" s="32">
        <v>0.15533382220683339</v>
      </c>
      <c r="BT70" s="32">
        <v>0.11878195848882137</v>
      </c>
      <c r="BU70" s="32">
        <v>6.1052560784833822E-2</v>
      </c>
      <c r="BV70" s="32">
        <v>2.1205300847314843E-2</v>
      </c>
      <c r="BW70" s="32">
        <v>0.17640566072816291</v>
      </c>
      <c r="BX70" s="32">
        <v>0.15186289477343254</v>
      </c>
      <c r="BY70" s="32">
        <v>1.0255599539907293E-2</v>
      </c>
      <c r="BZ70" s="203" t="s">
        <v>325</v>
      </c>
      <c r="CA70" s="48" t="s">
        <v>324</v>
      </c>
      <c r="CB70" s="137"/>
      <c r="CC70" s="137">
        <v>13.4</v>
      </c>
      <c r="CD70" s="137" t="s">
        <v>739</v>
      </c>
      <c r="CE70" s="137"/>
      <c r="CF70" s="137"/>
      <c r="CG70" s="137"/>
    </row>
    <row r="71" spans="1:85" s="7" customFormat="1" ht="54" x14ac:dyDescent="0.3">
      <c r="A71" s="6" t="s">
        <v>1027</v>
      </c>
      <c r="B71" s="6" t="s">
        <v>176</v>
      </c>
      <c r="C71" s="6" t="s">
        <v>219</v>
      </c>
      <c r="D71" s="6" t="s">
        <v>734</v>
      </c>
      <c r="E71" s="6" t="s">
        <v>962</v>
      </c>
      <c r="F71" s="6" t="s">
        <v>1028</v>
      </c>
      <c r="G71" s="6" t="s">
        <v>758</v>
      </c>
      <c r="H71" s="6" t="s">
        <v>748</v>
      </c>
      <c r="I71" s="10">
        <v>1</v>
      </c>
      <c r="J71" s="48" t="s">
        <v>739</v>
      </c>
      <c r="K71" s="6" t="s">
        <v>1029</v>
      </c>
      <c r="L71" s="8" t="s">
        <v>185</v>
      </c>
      <c r="M71" s="19">
        <v>0.78</v>
      </c>
      <c r="N71" s="33" t="s">
        <v>739</v>
      </c>
      <c r="O71" s="19">
        <v>4.7</v>
      </c>
      <c r="P71" s="19">
        <v>4.7</v>
      </c>
      <c r="Q71" s="148" t="s">
        <v>739</v>
      </c>
      <c r="R71" s="49" t="s">
        <v>739</v>
      </c>
      <c r="S71" s="15">
        <v>0.60296153846153855</v>
      </c>
      <c r="T71" s="6">
        <v>2</v>
      </c>
      <c r="U71" s="6">
        <v>1</v>
      </c>
      <c r="V71" s="51">
        <v>4.7031000000000001</v>
      </c>
      <c r="W71" s="148"/>
      <c r="X71" s="10">
        <v>0.67351321468818437</v>
      </c>
      <c r="Y71" s="6">
        <v>128</v>
      </c>
      <c r="Z71" s="50"/>
      <c r="AA71" s="155">
        <v>35977</v>
      </c>
      <c r="AB71" s="51">
        <v>9.6999999999999993</v>
      </c>
      <c r="AC71" s="51" t="s">
        <v>739</v>
      </c>
      <c r="AD71" s="51" t="s">
        <v>739</v>
      </c>
      <c r="AE71" s="51" t="s">
        <v>739</v>
      </c>
      <c r="AF71" s="51" t="s">
        <v>739</v>
      </c>
      <c r="AG71" s="51">
        <v>17.5</v>
      </c>
      <c r="AH71" s="51" t="s">
        <v>739</v>
      </c>
      <c r="AI71" s="51" t="s">
        <v>739</v>
      </c>
      <c r="AJ71" s="51" t="s">
        <v>739</v>
      </c>
      <c r="AK71" s="51" t="s">
        <v>739</v>
      </c>
      <c r="AL71" s="155">
        <v>39629</v>
      </c>
      <c r="AM71" s="51">
        <v>17.5</v>
      </c>
      <c r="AN71" s="51" t="s">
        <v>739</v>
      </c>
      <c r="AO71" s="51"/>
      <c r="AP71" s="51"/>
      <c r="AQ71" s="51"/>
      <c r="AR71" s="202" t="s">
        <v>401</v>
      </c>
      <c r="AS71" s="202" t="s">
        <v>395</v>
      </c>
      <c r="AT71" s="52">
        <v>7.2499999999999995E-2</v>
      </c>
      <c r="AU71" s="50">
        <v>162.05524016074503</v>
      </c>
      <c r="AV71" s="50">
        <v>281.04633114328846</v>
      </c>
      <c r="AW71" s="50"/>
      <c r="AX71" s="50"/>
      <c r="AY71" s="50"/>
      <c r="AZ71" s="50"/>
      <c r="BA71" s="50"/>
      <c r="BB71" s="50"/>
      <c r="BC71" s="50"/>
      <c r="BD71" s="50"/>
      <c r="BE71" s="50"/>
      <c r="BF71" s="50"/>
      <c r="BG71" s="52">
        <v>4.3552114285714288E-2</v>
      </c>
      <c r="BH71" s="52">
        <v>0.09</v>
      </c>
      <c r="BI71" s="53" t="s">
        <v>739</v>
      </c>
      <c r="BJ71" s="54" t="s">
        <v>739</v>
      </c>
      <c r="BK71" s="54" t="s">
        <v>739</v>
      </c>
      <c r="BL71" s="6" t="s">
        <v>1030</v>
      </c>
      <c r="BM71" s="32">
        <v>1</v>
      </c>
      <c r="BN71" s="51">
        <v>1.3</v>
      </c>
      <c r="BO71" s="32">
        <v>0</v>
      </c>
      <c r="BP71" s="32">
        <v>0</v>
      </c>
      <c r="BQ71" s="32">
        <v>1</v>
      </c>
      <c r="BR71" s="32">
        <v>0</v>
      </c>
      <c r="BS71" s="32">
        <v>0</v>
      </c>
      <c r="BT71" s="32">
        <v>0</v>
      </c>
      <c r="BU71" s="32">
        <v>0</v>
      </c>
      <c r="BV71" s="32">
        <v>0</v>
      </c>
      <c r="BW71" s="32">
        <v>0</v>
      </c>
      <c r="BX71" s="32">
        <v>0</v>
      </c>
      <c r="BY71" s="32">
        <v>0</v>
      </c>
      <c r="BZ71" s="203" t="s">
        <v>325</v>
      </c>
      <c r="CA71" s="48" t="s">
        <v>324</v>
      </c>
      <c r="CB71" s="137"/>
      <c r="CC71" s="137">
        <v>0.7</v>
      </c>
      <c r="CD71" s="137" t="s">
        <v>739</v>
      </c>
      <c r="CE71" s="137"/>
      <c r="CF71" s="137"/>
      <c r="CG71" s="137"/>
    </row>
    <row r="72" spans="1:85" s="7" customFormat="1" ht="27" x14ac:dyDescent="0.3">
      <c r="A72" s="6" t="s">
        <v>511</v>
      </c>
      <c r="B72" s="7" t="s">
        <v>176</v>
      </c>
      <c r="C72" s="7" t="s">
        <v>849</v>
      </c>
      <c r="D72" s="18" t="s">
        <v>1053</v>
      </c>
      <c r="E72" s="31" t="s">
        <v>512</v>
      </c>
      <c r="F72" s="7" t="s">
        <v>513</v>
      </c>
      <c r="G72" s="10" t="s">
        <v>178</v>
      </c>
      <c r="H72" s="10" t="s">
        <v>748</v>
      </c>
      <c r="I72" s="18">
        <v>1</v>
      </c>
      <c r="J72" s="9" t="s">
        <v>739</v>
      </c>
      <c r="K72" s="11" t="s">
        <v>514</v>
      </c>
      <c r="L72" s="12">
        <v>1987</v>
      </c>
      <c r="M72" s="19">
        <v>3.1565476799999996</v>
      </c>
      <c r="N72" s="84">
        <v>7.8</v>
      </c>
      <c r="O72" s="19">
        <v>13.4</v>
      </c>
      <c r="P72" s="19">
        <v>13.4</v>
      </c>
      <c r="Q72" s="149">
        <v>144.6</v>
      </c>
      <c r="R72" s="41" t="s">
        <v>739</v>
      </c>
      <c r="S72" s="15">
        <v>0.42556101542295549</v>
      </c>
      <c r="T72" s="16">
        <v>1</v>
      </c>
      <c r="U72" s="16">
        <v>2</v>
      </c>
      <c r="V72" s="51"/>
      <c r="W72" s="19">
        <v>72.296000000000006</v>
      </c>
      <c r="X72" s="10">
        <v>5.1870089631514883E-2</v>
      </c>
      <c r="Y72" s="6"/>
      <c r="Z72" s="33">
        <v>0.93366161336726783</v>
      </c>
      <c r="AA72" s="155">
        <v>38260</v>
      </c>
      <c r="AB72" s="88">
        <v>6.6</v>
      </c>
      <c r="AC72" s="19">
        <v>6.4</v>
      </c>
      <c r="AD72" s="19" t="s">
        <v>739</v>
      </c>
      <c r="AE72" s="19" t="s">
        <v>739</v>
      </c>
      <c r="AF72" s="19" t="s">
        <v>739</v>
      </c>
      <c r="AG72" s="88">
        <v>8.4</v>
      </c>
      <c r="AH72" s="19">
        <v>8.1</v>
      </c>
      <c r="AI72" s="19" t="s">
        <v>739</v>
      </c>
      <c r="AJ72" s="19" t="s">
        <v>739</v>
      </c>
      <c r="AK72" s="19" t="s">
        <v>739</v>
      </c>
      <c r="AL72" s="155">
        <v>39629</v>
      </c>
      <c r="AM72" s="44">
        <v>8.4147101599833771</v>
      </c>
      <c r="AN72" s="19">
        <v>8.1</v>
      </c>
      <c r="AO72" s="19"/>
      <c r="AP72" s="19"/>
      <c r="AQ72" s="19"/>
      <c r="AR72" s="144" t="s">
        <v>414</v>
      </c>
      <c r="AS72" s="145" t="s">
        <v>615</v>
      </c>
      <c r="AT72" s="34">
        <v>6.5000000000000002E-2</v>
      </c>
      <c r="AU72" s="50"/>
      <c r="AV72" s="50"/>
      <c r="AW72" s="50">
        <v>4.0099729898192393</v>
      </c>
      <c r="AX72" s="50">
        <v>4.3631830459173075</v>
      </c>
      <c r="AY72" s="50">
        <v>3.86</v>
      </c>
      <c r="AZ72" s="50">
        <v>4.2</v>
      </c>
      <c r="BA72" s="50"/>
      <c r="BB72" s="50"/>
      <c r="BC72" s="50"/>
      <c r="BD72" s="50"/>
      <c r="BE72" s="50"/>
      <c r="BF72" s="50"/>
      <c r="BG72" s="35">
        <v>6.9599999999999995E-2</v>
      </c>
      <c r="BH72" s="35">
        <v>8.5000000000000006E-2</v>
      </c>
      <c r="BI72" s="55" t="s">
        <v>739</v>
      </c>
      <c r="BJ72" s="36" t="s">
        <v>739</v>
      </c>
      <c r="BK72" s="36" t="s">
        <v>739</v>
      </c>
      <c r="BL72" s="17" t="s">
        <v>515</v>
      </c>
      <c r="BM72" s="17">
        <v>1</v>
      </c>
      <c r="BN72" s="13">
        <v>3.3</v>
      </c>
      <c r="BO72" s="56">
        <v>0</v>
      </c>
      <c r="BP72" s="56">
        <v>0.44376024692784893</v>
      </c>
      <c r="BQ72" s="56">
        <v>0</v>
      </c>
      <c r="BR72" s="56">
        <v>0</v>
      </c>
      <c r="BS72" s="56">
        <v>0</v>
      </c>
      <c r="BT72" s="57">
        <v>0</v>
      </c>
      <c r="BU72" s="56">
        <v>0.55623975307215101</v>
      </c>
      <c r="BV72" s="56">
        <v>0</v>
      </c>
      <c r="BW72" s="56">
        <v>0</v>
      </c>
      <c r="BX72" s="56">
        <v>0</v>
      </c>
      <c r="BY72" s="56">
        <v>0</v>
      </c>
      <c r="BZ72" s="82" t="s">
        <v>327</v>
      </c>
      <c r="CA72" s="175" t="s">
        <v>324</v>
      </c>
      <c r="CB72" s="19"/>
      <c r="CC72" s="19">
        <v>0.6</v>
      </c>
      <c r="CD72" s="19">
        <v>0.56299999999999994</v>
      </c>
      <c r="CE72" s="19"/>
      <c r="CF72" s="19"/>
      <c r="CG72" s="19"/>
    </row>
    <row r="73" spans="1:85" s="7" customFormat="1" ht="27" x14ac:dyDescent="0.3">
      <c r="A73" s="6" t="s">
        <v>518</v>
      </c>
      <c r="B73" s="7" t="s">
        <v>176</v>
      </c>
      <c r="C73" s="7" t="s">
        <v>849</v>
      </c>
      <c r="D73" s="18" t="s">
        <v>1053</v>
      </c>
      <c r="E73" s="31" t="s">
        <v>446</v>
      </c>
      <c r="F73" s="7" t="s">
        <v>513</v>
      </c>
      <c r="G73" s="10" t="s">
        <v>758</v>
      </c>
      <c r="H73" s="10" t="s">
        <v>748</v>
      </c>
      <c r="I73" s="18">
        <v>1</v>
      </c>
      <c r="J73" s="9" t="s">
        <v>739</v>
      </c>
      <c r="K73" s="11" t="s">
        <v>447</v>
      </c>
      <c r="L73" s="12">
        <v>1988</v>
      </c>
      <c r="M73" s="19">
        <v>3.4397811484848488</v>
      </c>
      <c r="N73" s="84">
        <v>8.4998852157943077</v>
      </c>
      <c r="O73" s="19">
        <v>10.199999999999999</v>
      </c>
      <c r="P73" s="19">
        <v>10.199999999999999</v>
      </c>
      <c r="Q73" s="149">
        <v>109.7</v>
      </c>
      <c r="R73" s="41" t="s">
        <v>739</v>
      </c>
      <c r="S73" s="15">
        <v>0.29623910938559767</v>
      </c>
      <c r="T73" s="16">
        <v>5</v>
      </c>
      <c r="U73" s="16">
        <v>21</v>
      </c>
      <c r="V73" s="51"/>
      <c r="W73" s="19">
        <v>5.2230476190476187</v>
      </c>
      <c r="X73" s="10">
        <v>0.71904744538857079</v>
      </c>
      <c r="Y73" s="6"/>
      <c r="Z73" s="33">
        <v>3.2183363115860106</v>
      </c>
      <c r="AA73" s="155">
        <v>38260</v>
      </c>
      <c r="AB73" s="88">
        <v>10.1</v>
      </c>
      <c r="AC73" s="19">
        <v>9.6999999999999993</v>
      </c>
      <c r="AD73" s="19" t="s">
        <v>739</v>
      </c>
      <c r="AE73" s="19" t="s">
        <v>739</v>
      </c>
      <c r="AF73" s="19" t="s">
        <v>739</v>
      </c>
      <c r="AG73" s="88">
        <v>11.9</v>
      </c>
      <c r="AH73" s="19">
        <v>11.5</v>
      </c>
      <c r="AI73" s="19" t="s">
        <v>739</v>
      </c>
      <c r="AJ73" s="19" t="s">
        <v>739</v>
      </c>
      <c r="AK73" s="19" t="s">
        <v>739</v>
      </c>
      <c r="AL73" s="155">
        <v>39629</v>
      </c>
      <c r="AM73" s="44">
        <v>11.946810720964056</v>
      </c>
      <c r="AN73" s="19">
        <v>11.5</v>
      </c>
      <c r="AO73" s="19"/>
      <c r="AP73" s="19"/>
      <c r="AQ73" s="19"/>
      <c r="AR73" s="144" t="s">
        <v>415</v>
      </c>
      <c r="AS73" s="145" t="s">
        <v>615</v>
      </c>
      <c r="AT73" s="34">
        <v>6.5000000000000002E-2</v>
      </c>
      <c r="AU73" s="50"/>
      <c r="AV73" s="50"/>
      <c r="AW73" s="50">
        <v>10.471639310201537</v>
      </c>
      <c r="AX73" s="50">
        <v>11.842925410346977</v>
      </c>
      <c r="AY73" s="50">
        <v>10.08</v>
      </c>
      <c r="AZ73" s="50">
        <v>11.4</v>
      </c>
      <c r="BA73" s="50"/>
      <c r="BB73" s="50"/>
      <c r="BC73" s="50"/>
      <c r="BD73" s="50"/>
      <c r="BE73" s="50"/>
      <c r="BF73" s="50"/>
      <c r="BG73" s="35">
        <v>3.1600000000000003E-2</v>
      </c>
      <c r="BH73" s="35">
        <v>8.5000000000000006E-2</v>
      </c>
      <c r="BI73" s="55" t="s">
        <v>739</v>
      </c>
      <c r="BJ73" s="36" t="s">
        <v>739</v>
      </c>
      <c r="BK73" s="36" t="s">
        <v>739</v>
      </c>
      <c r="BL73" s="17" t="s">
        <v>448</v>
      </c>
      <c r="BM73" s="17">
        <v>0.8</v>
      </c>
      <c r="BN73" s="13">
        <v>1.9</v>
      </c>
      <c r="BO73" s="56">
        <v>0.22302888413748578</v>
      </c>
      <c r="BP73" s="56">
        <v>0.17945461160049311</v>
      </c>
      <c r="BQ73" s="56">
        <v>0.29504865083860943</v>
      </c>
      <c r="BR73" s="56">
        <v>0.18779829431351955</v>
      </c>
      <c r="BS73" s="56">
        <v>0.11466955910989221</v>
      </c>
      <c r="BT73" s="57">
        <v>0</v>
      </c>
      <c r="BU73" s="56">
        <v>0</v>
      </c>
      <c r="BV73" s="56">
        <v>0</v>
      </c>
      <c r="BW73" s="56">
        <v>0</v>
      </c>
      <c r="BX73" s="56">
        <v>0</v>
      </c>
      <c r="BY73" s="56">
        <v>0</v>
      </c>
      <c r="BZ73" s="82" t="s">
        <v>327</v>
      </c>
      <c r="CA73" s="175" t="s">
        <v>324</v>
      </c>
      <c r="CB73" s="19"/>
      <c r="CC73" s="19">
        <v>0.4</v>
      </c>
      <c r="CD73" s="19">
        <v>0.36399999999999999</v>
      </c>
      <c r="CE73" s="19"/>
      <c r="CF73" s="19"/>
      <c r="CG73" s="19"/>
    </row>
    <row r="74" spans="1:85" s="7" customFormat="1" ht="27" x14ac:dyDescent="0.3">
      <c r="A74" s="6" t="s">
        <v>449</v>
      </c>
      <c r="B74" s="7" t="s">
        <v>176</v>
      </c>
      <c r="C74" s="7" t="s">
        <v>849</v>
      </c>
      <c r="D74" s="18" t="s">
        <v>1053</v>
      </c>
      <c r="E74" s="31" t="s">
        <v>450</v>
      </c>
      <c r="F74" s="7" t="s">
        <v>513</v>
      </c>
      <c r="G74" s="10" t="s">
        <v>178</v>
      </c>
      <c r="H74" s="10" t="s">
        <v>748</v>
      </c>
      <c r="I74" s="18">
        <v>1</v>
      </c>
      <c r="J74" s="9" t="s">
        <v>739</v>
      </c>
      <c r="K74" s="11" t="s">
        <v>451</v>
      </c>
      <c r="L74" s="12">
        <v>1986</v>
      </c>
      <c r="M74" s="19">
        <v>3.978061306060606</v>
      </c>
      <c r="N74" s="84">
        <v>9.8300045913682279</v>
      </c>
      <c r="O74" s="19">
        <v>15.2</v>
      </c>
      <c r="P74" s="19">
        <v>15.2</v>
      </c>
      <c r="Q74" s="149">
        <v>163.19999999999999</v>
      </c>
      <c r="R74" s="41" t="s">
        <v>739</v>
      </c>
      <c r="S74" s="15">
        <v>0.38113480313870585</v>
      </c>
      <c r="T74" s="16">
        <v>1</v>
      </c>
      <c r="U74" s="16">
        <v>1</v>
      </c>
      <c r="V74" s="51"/>
      <c r="W74" s="19">
        <v>163.19999999999999</v>
      </c>
      <c r="X74" s="10">
        <v>1.5686274509803921E-2</v>
      </c>
      <c r="Y74" s="6"/>
      <c r="Z74" s="33">
        <v>0.37990196078431376</v>
      </c>
      <c r="AA74" s="155">
        <v>38260</v>
      </c>
      <c r="AB74" s="88">
        <v>6.3</v>
      </c>
      <c r="AC74" s="19">
        <v>6</v>
      </c>
      <c r="AD74" s="19" t="s">
        <v>739</v>
      </c>
      <c r="AE74" s="19" t="s">
        <v>739</v>
      </c>
      <c r="AF74" s="19" t="s">
        <v>739</v>
      </c>
      <c r="AG74" s="88">
        <v>9.1999999999999993</v>
      </c>
      <c r="AH74" s="19">
        <v>8.9</v>
      </c>
      <c r="AI74" s="19" t="s">
        <v>739</v>
      </c>
      <c r="AJ74" s="19" t="s">
        <v>739</v>
      </c>
      <c r="AK74" s="19" t="s">
        <v>739</v>
      </c>
      <c r="AL74" s="155">
        <v>39629</v>
      </c>
      <c r="AM74" s="44">
        <v>9.2457926449200087</v>
      </c>
      <c r="AN74" s="19">
        <v>8.9</v>
      </c>
      <c r="AO74" s="19"/>
      <c r="AP74" s="19"/>
      <c r="AQ74" s="19"/>
      <c r="AR74" s="144" t="s">
        <v>415</v>
      </c>
      <c r="AS74" s="145" t="s">
        <v>615</v>
      </c>
      <c r="AT74" s="34">
        <v>6.5000000000000002E-2</v>
      </c>
      <c r="AU74" s="50"/>
      <c r="AV74" s="50"/>
      <c r="AW74" s="50">
        <v>4.1761894868065648</v>
      </c>
      <c r="AX74" s="50">
        <v>4.3631830459173075</v>
      </c>
      <c r="AY74" s="50">
        <v>4.0199999999999996</v>
      </c>
      <c r="AZ74" s="50">
        <v>4.2</v>
      </c>
      <c r="BA74" s="50"/>
      <c r="BB74" s="50"/>
      <c r="BC74" s="50"/>
      <c r="BD74" s="50"/>
      <c r="BE74" s="50"/>
      <c r="BF74" s="50"/>
      <c r="BG74" s="35">
        <v>6.3200000000000006E-2</v>
      </c>
      <c r="BH74" s="35">
        <v>8.5000000000000006E-2</v>
      </c>
      <c r="BI74" s="55" t="s">
        <v>739</v>
      </c>
      <c r="BJ74" s="36" t="s">
        <v>739</v>
      </c>
      <c r="BK74" s="36" t="s">
        <v>739</v>
      </c>
      <c r="BL74" s="17" t="s">
        <v>452</v>
      </c>
      <c r="BM74" s="17">
        <v>1</v>
      </c>
      <c r="BN74" s="13">
        <v>1.4</v>
      </c>
      <c r="BO74" s="56">
        <v>0</v>
      </c>
      <c r="BP74" s="56">
        <v>0</v>
      </c>
      <c r="BQ74" s="56">
        <v>1</v>
      </c>
      <c r="BR74" s="56">
        <v>0</v>
      </c>
      <c r="BS74" s="56">
        <v>0</v>
      </c>
      <c r="BT74" s="57">
        <v>0</v>
      </c>
      <c r="BU74" s="56">
        <v>0</v>
      </c>
      <c r="BV74" s="56">
        <v>0</v>
      </c>
      <c r="BW74" s="56">
        <v>0</v>
      </c>
      <c r="BX74" s="56">
        <v>0</v>
      </c>
      <c r="BY74" s="56">
        <v>0</v>
      </c>
      <c r="BZ74" s="82" t="s">
        <v>325</v>
      </c>
      <c r="CA74" s="175" t="s">
        <v>324</v>
      </c>
      <c r="CB74" s="19"/>
      <c r="CC74" s="19">
        <v>0.6</v>
      </c>
      <c r="CD74" s="19">
        <v>0.56299999999999994</v>
      </c>
      <c r="CE74" s="19"/>
      <c r="CF74" s="19"/>
      <c r="CG74" s="19"/>
    </row>
    <row r="75" spans="1:85" s="7" customFormat="1" ht="27" x14ac:dyDescent="0.3">
      <c r="A75" s="6" t="s">
        <v>453</v>
      </c>
      <c r="B75" s="7" t="s">
        <v>176</v>
      </c>
      <c r="C75" s="7" t="s">
        <v>849</v>
      </c>
      <c r="D75" s="18" t="s">
        <v>1053</v>
      </c>
      <c r="E75" s="31" t="s">
        <v>454</v>
      </c>
      <c r="F75" s="7" t="s">
        <v>513</v>
      </c>
      <c r="G75" s="10" t="s">
        <v>178</v>
      </c>
      <c r="H75" s="10" t="s">
        <v>748</v>
      </c>
      <c r="I75" s="18">
        <v>1</v>
      </c>
      <c r="J75" s="9" t="s">
        <v>739</v>
      </c>
      <c r="K75" s="11" t="s">
        <v>455</v>
      </c>
      <c r="L75" s="12">
        <v>1983</v>
      </c>
      <c r="M75" s="19">
        <v>1.6834958121212122</v>
      </c>
      <c r="N75" s="84">
        <v>4.1600091827364558</v>
      </c>
      <c r="O75" s="19">
        <v>8.3000000000000007</v>
      </c>
      <c r="P75" s="19">
        <v>8.3000000000000007</v>
      </c>
      <c r="Q75" s="149">
        <v>89.4</v>
      </c>
      <c r="R75" s="41" t="s">
        <v>739</v>
      </c>
      <c r="S75" s="15">
        <v>0.49</v>
      </c>
      <c r="T75" s="16">
        <v>1</v>
      </c>
      <c r="U75" s="16">
        <v>5</v>
      </c>
      <c r="V75" s="51"/>
      <c r="W75" s="19">
        <v>17.884599999999999</v>
      </c>
      <c r="X75" s="10">
        <v>7.2688234570524368E-2</v>
      </c>
      <c r="Y75" s="6"/>
      <c r="Z75" s="33">
        <v>2.2030126477528151</v>
      </c>
      <c r="AA75" s="155">
        <v>38260</v>
      </c>
      <c r="AB75" s="88">
        <v>7.3</v>
      </c>
      <c r="AC75" s="19">
        <v>7.1</v>
      </c>
      <c r="AD75" s="19" t="s">
        <v>739</v>
      </c>
      <c r="AE75" s="19" t="s">
        <v>739</v>
      </c>
      <c r="AF75" s="19" t="s">
        <v>739</v>
      </c>
      <c r="AG75" s="88">
        <v>10.5</v>
      </c>
      <c r="AH75" s="19">
        <v>10.1</v>
      </c>
      <c r="AI75" s="19" t="s">
        <v>739</v>
      </c>
      <c r="AJ75" s="19" t="s">
        <v>739</v>
      </c>
      <c r="AK75" s="19" t="s">
        <v>739</v>
      </c>
      <c r="AL75" s="155">
        <v>39629</v>
      </c>
      <c r="AM75" s="44">
        <v>10.492416372324953</v>
      </c>
      <c r="AN75" s="19">
        <v>10.1</v>
      </c>
      <c r="AO75" s="19"/>
      <c r="AP75" s="19"/>
      <c r="AQ75" s="19"/>
      <c r="AR75" s="144" t="s">
        <v>415</v>
      </c>
      <c r="AS75" s="145" t="s">
        <v>615</v>
      </c>
      <c r="AT75" s="34">
        <v>6.5000000000000002E-2</v>
      </c>
      <c r="AU75" s="50"/>
      <c r="AV75" s="50"/>
      <c r="AW75" s="50">
        <v>7.5420735507999161</v>
      </c>
      <c r="AX75" s="50">
        <v>7.7913982962809056</v>
      </c>
      <c r="AY75" s="50">
        <v>7.26</v>
      </c>
      <c r="AZ75" s="50">
        <v>7.5</v>
      </c>
      <c r="BA75" s="50"/>
      <c r="BB75" s="50"/>
      <c r="BC75" s="50"/>
      <c r="BD75" s="50"/>
      <c r="BE75" s="50"/>
      <c r="BF75" s="50"/>
      <c r="BG75" s="35">
        <v>5.7099999999999998E-2</v>
      </c>
      <c r="BH75" s="35">
        <v>8.5000000000000006E-2</v>
      </c>
      <c r="BI75" s="55" t="s">
        <v>739</v>
      </c>
      <c r="BJ75" s="36" t="s">
        <v>739</v>
      </c>
      <c r="BK75" s="36" t="s">
        <v>739</v>
      </c>
      <c r="BL75" s="17" t="s">
        <v>456</v>
      </c>
      <c r="BM75" s="17">
        <v>1</v>
      </c>
      <c r="BN75" s="13">
        <v>3.8</v>
      </c>
      <c r="BO75" s="56">
        <v>0</v>
      </c>
      <c r="BP75" s="56">
        <v>0</v>
      </c>
      <c r="BQ75" s="56">
        <v>0.26301617125953697</v>
      </c>
      <c r="BR75" s="56">
        <v>0.15528507776662473</v>
      </c>
      <c r="BS75" s="56">
        <v>0.15466012119205202</v>
      </c>
      <c r="BT75" s="57">
        <v>0</v>
      </c>
      <c r="BU75" s="56">
        <v>0.42703862978178631</v>
      </c>
      <c r="BV75" s="56">
        <v>0</v>
      </c>
      <c r="BW75" s="56">
        <v>0</v>
      </c>
      <c r="BX75" s="56">
        <v>0</v>
      </c>
      <c r="BY75" s="56">
        <v>0</v>
      </c>
      <c r="BZ75" s="82" t="s">
        <v>325</v>
      </c>
      <c r="CA75" s="175" t="s">
        <v>324</v>
      </c>
      <c r="CB75" s="19"/>
      <c r="CC75" s="19">
        <v>0.6</v>
      </c>
      <c r="CD75" s="19">
        <v>0.57699999999999996</v>
      </c>
      <c r="CE75" s="19"/>
      <c r="CF75" s="19"/>
      <c r="CG75" s="19"/>
    </row>
    <row r="76" spans="1:85" s="7" customFormat="1" ht="27" x14ac:dyDescent="0.3">
      <c r="A76" s="6" t="s">
        <v>457</v>
      </c>
      <c r="B76" s="7" t="s">
        <v>176</v>
      </c>
      <c r="C76" s="7" t="s">
        <v>849</v>
      </c>
      <c r="D76" s="18" t="s">
        <v>1053</v>
      </c>
      <c r="E76" s="31" t="s">
        <v>458</v>
      </c>
      <c r="F76" s="7" t="s">
        <v>513</v>
      </c>
      <c r="G76" s="10" t="s">
        <v>178</v>
      </c>
      <c r="H76" s="10" t="s">
        <v>748</v>
      </c>
      <c r="I76" s="18">
        <v>1</v>
      </c>
      <c r="J76" s="9" t="s">
        <v>739</v>
      </c>
      <c r="K76" s="11" t="s">
        <v>447</v>
      </c>
      <c r="L76" s="12" t="s">
        <v>896</v>
      </c>
      <c r="M76" s="19">
        <v>5.0019177321212114</v>
      </c>
      <c r="N76" s="84">
        <v>12.360009182736455</v>
      </c>
      <c r="O76" s="19">
        <v>23.5</v>
      </c>
      <c r="P76" s="19">
        <v>23.5</v>
      </c>
      <c r="Q76" s="149">
        <v>253.4</v>
      </c>
      <c r="R76" s="41" t="s">
        <v>739</v>
      </c>
      <c r="S76" s="15">
        <v>0.47065580447804622</v>
      </c>
      <c r="T76" s="16">
        <v>2</v>
      </c>
      <c r="U76" s="16">
        <v>5</v>
      </c>
      <c r="V76" s="51"/>
      <c r="W76" s="19">
        <v>50.680399999999999</v>
      </c>
      <c r="X76" s="10">
        <v>4.3409286430257064E-2</v>
      </c>
      <c r="Y76" s="6"/>
      <c r="Z76" s="33">
        <v>0.63930040015469491</v>
      </c>
      <c r="AA76" s="155">
        <v>38260</v>
      </c>
      <c r="AB76" s="88">
        <v>10.5</v>
      </c>
      <c r="AC76" s="19">
        <v>10.1</v>
      </c>
      <c r="AD76" s="19" t="s">
        <v>739</v>
      </c>
      <c r="AE76" s="19" t="s">
        <v>739</v>
      </c>
      <c r="AF76" s="19" t="s">
        <v>739</v>
      </c>
      <c r="AG76" s="88">
        <v>15.1</v>
      </c>
      <c r="AH76" s="19">
        <v>14.5</v>
      </c>
      <c r="AI76" s="19" t="s">
        <v>739</v>
      </c>
      <c r="AJ76" s="19" t="s">
        <v>739</v>
      </c>
      <c r="AK76" s="19" t="s">
        <v>739</v>
      </c>
      <c r="AL76" s="155">
        <v>39629</v>
      </c>
      <c r="AM76" s="44">
        <v>15.063370039476418</v>
      </c>
      <c r="AN76" s="19">
        <v>14.5</v>
      </c>
      <c r="AO76" s="19"/>
      <c r="AP76" s="19"/>
      <c r="AQ76" s="19"/>
      <c r="AR76" s="144" t="s">
        <v>414</v>
      </c>
      <c r="AS76" s="145" t="s">
        <v>615</v>
      </c>
      <c r="AT76" s="34">
        <v>6.5000000000000002E-2</v>
      </c>
      <c r="AU76" s="50"/>
      <c r="AV76" s="50"/>
      <c r="AW76" s="50">
        <v>4.3320174527321837</v>
      </c>
      <c r="AX76" s="50">
        <v>4.2800747974236444</v>
      </c>
      <c r="AY76" s="50">
        <v>4.17</v>
      </c>
      <c r="AZ76" s="50">
        <v>4.12</v>
      </c>
      <c r="BA76" s="50"/>
      <c r="BB76" s="50"/>
      <c r="BC76" s="50"/>
      <c r="BD76" s="50"/>
      <c r="BE76" s="50"/>
      <c r="BF76" s="50"/>
      <c r="BG76" s="35">
        <v>6.2899999999999998E-2</v>
      </c>
      <c r="BH76" s="35">
        <v>8.5000000000000006E-2</v>
      </c>
      <c r="BI76" s="55" t="s">
        <v>739</v>
      </c>
      <c r="BJ76" s="36" t="s">
        <v>739</v>
      </c>
      <c r="BK76" s="36" t="s">
        <v>739</v>
      </c>
      <c r="BL76" s="17" t="s">
        <v>459</v>
      </c>
      <c r="BM76" s="17">
        <v>1</v>
      </c>
      <c r="BN76" s="13">
        <v>4.2</v>
      </c>
      <c r="BO76" s="56">
        <v>0</v>
      </c>
      <c r="BP76" s="56">
        <v>0.20178264519186645</v>
      </c>
      <c r="BQ76" s="56">
        <v>0.42250989950043111</v>
      </c>
      <c r="BR76" s="56">
        <v>0</v>
      </c>
      <c r="BS76" s="56">
        <v>0</v>
      </c>
      <c r="BT76" s="57">
        <v>0</v>
      </c>
      <c r="BU76" s="56">
        <v>0</v>
      </c>
      <c r="BV76" s="56">
        <v>0</v>
      </c>
      <c r="BW76" s="56">
        <v>0</v>
      </c>
      <c r="BX76" s="56">
        <v>0</v>
      </c>
      <c r="BY76" s="56">
        <v>0.37570745530770244</v>
      </c>
      <c r="BZ76" s="82" t="s">
        <v>327</v>
      </c>
      <c r="CA76" s="175" t="s">
        <v>324</v>
      </c>
      <c r="CB76" s="19"/>
      <c r="CC76" s="19">
        <v>1</v>
      </c>
      <c r="CD76" s="19">
        <v>0.91100000000000003</v>
      </c>
      <c r="CE76" s="19"/>
      <c r="CF76" s="19"/>
      <c r="CG76" s="19"/>
    </row>
    <row r="77" spans="1:85" s="7" customFormat="1" ht="27" x14ac:dyDescent="0.3">
      <c r="A77" s="6" t="s">
        <v>460</v>
      </c>
      <c r="B77" s="7" t="s">
        <v>176</v>
      </c>
      <c r="C77" s="7" t="s">
        <v>849</v>
      </c>
      <c r="D77" s="18" t="s">
        <v>1053</v>
      </c>
      <c r="E77" s="31" t="s">
        <v>461</v>
      </c>
      <c r="F77" s="7" t="s">
        <v>513</v>
      </c>
      <c r="G77" s="10" t="s">
        <v>178</v>
      </c>
      <c r="H77" s="10" t="s">
        <v>748</v>
      </c>
      <c r="I77" s="18">
        <v>1</v>
      </c>
      <c r="J77" s="9" t="s">
        <v>739</v>
      </c>
      <c r="K77" s="11" t="s">
        <v>447</v>
      </c>
      <c r="L77" s="12">
        <v>1988</v>
      </c>
      <c r="M77" s="19">
        <v>9.5222540260606063</v>
      </c>
      <c r="N77" s="84">
        <v>23.530004591368229</v>
      </c>
      <c r="O77" s="19">
        <v>35.799999999999997</v>
      </c>
      <c r="P77" s="19">
        <v>35.799999999999997</v>
      </c>
      <c r="Q77" s="149">
        <v>385.2</v>
      </c>
      <c r="R77" s="41" t="s">
        <v>739</v>
      </c>
      <c r="S77" s="15">
        <v>0.34</v>
      </c>
      <c r="T77" s="16">
        <v>2</v>
      </c>
      <c r="U77" s="16">
        <v>8</v>
      </c>
      <c r="V77" s="51"/>
      <c r="W77" s="19">
        <v>48.146749999999997</v>
      </c>
      <c r="X77" s="10">
        <v>4.3852908036367981E-2</v>
      </c>
      <c r="Y77" s="6"/>
      <c r="Z77" s="33">
        <v>0.92349372159319798</v>
      </c>
      <c r="AA77" s="155">
        <v>38260</v>
      </c>
      <c r="AB77" s="88">
        <v>14.5</v>
      </c>
      <c r="AC77" s="19">
        <v>14</v>
      </c>
      <c r="AD77" s="19" t="s">
        <v>739</v>
      </c>
      <c r="AE77" s="19" t="s">
        <v>739</v>
      </c>
      <c r="AF77" s="19" t="s">
        <v>739</v>
      </c>
      <c r="AG77" s="88">
        <v>22.2</v>
      </c>
      <c r="AH77" s="19">
        <v>21.3</v>
      </c>
      <c r="AI77" s="19" t="s">
        <v>739</v>
      </c>
      <c r="AJ77" s="19" t="s">
        <v>739</v>
      </c>
      <c r="AK77" s="19" t="s">
        <v>739</v>
      </c>
      <c r="AL77" s="155">
        <v>39629</v>
      </c>
      <c r="AM77" s="44">
        <v>21.400373987118222</v>
      </c>
      <c r="AN77" s="19">
        <v>20.6</v>
      </c>
      <c r="AO77" s="19"/>
      <c r="AP77" s="19"/>
      <c r="AQ77" s="19"/>
      <c r="AR77" s="144" t="s">
        <v>414</v>
      </c>
      <c r="AS77" s="145" t="s">
        <v>615</v>
      </c>
      <c r="AT77" s="34">
        <v>6.5000000000000002E-2</v>
      </c>
      <c r="AU77" s="50"/>
      <c r="AV77" s="50"/>
      <c r="AW77" s="50">
        <v>3.9580303345107004</v>
      </c>
      <c r="AX77" s="50">
        <v>4.2385206731768132</v>
      </c>
      <c r="AY77" s="50">
        <v>3.81</v>
      </c>
      <c r="AZ77" s="50">
        <v>4.08</v>
      </c>
      <c r="BA77" s="50"/>
      <c r="BB77" s="50"/>
      <c r="BC77" s="50"/>
      <c r="BD77" s="50"/>
      <c r="BE77" s="50"/>
      <c r="BF77" s="50"/>
      <c r="BG77" s="35">
        <v>4.19E-2</v>
      </c>
      <c r="BH77" s="35">
        <v>8.5000000000000006E-2</v>
      </c>
      <c r="BI77" s="55" t="s">
        <v>739</v>
      </c>
      <c r="BJ77" s="36" t="s">
        <v>739</v>
      </c>
      <c r="BK77" s="36" t="s">
        <v>739</v>
      </c>
      <c r="BL77" s="17" t="s">
        <v>462</v>
      </c>
      <c r="BM77" s="17">
        <v>0.749</v>
      </c>
      <c r="BN77" s="13">
        <v>0.7</v>
      </c>
      <c r="BO77" s="56">
        <v>0.31019011361603022</v>
      </c>
      <c r="BP77" s="56">
        <v>0.38466112658666357</v>
      </c>
      <c r="BQ77" s="56">
        <v>0.30514875979730605</v>
      </c>
      <c r="BR77" s="56">
        <v>0</v>
      </c>
      <c r="BS77" s="56">
        <v>0</v>
      </c>
      <c r="BT77" s="57">
        <v>0</v>
      </c>
      <c r="BU77" s="56">
        <v>0</v>
      </c>
      <c r="BV77" s="56">
        <v>0</v>
      </c>
      <c r="BW77" s="56">
        <v>0</v>
      </c>
      <c r="BX77" s="56">
        <v>0</v>
      </c>
      <c r="BY77" s="56">
        <v>0</v>
      </c>
      <c r="BZ77" s="82" t="s">
        <v>325</v>
      </c>
      <c r="CA77" s="175" t="s">
        <v>324</v>
      </c>
      <c r="CB77" s="19"/>
      <c r="CC77" s="19">
        <v>1</v>
      </c>
      <c r="CD77" s="19">
        <v>0.89500000000000002</v>
      </c>
      <c r="CE77" s="19"/>
      <c r="CF77" s="19"/>
      <c r="CG77" s="19"/>
    </row>
    <row r="78" spans="1:85" s="7" customFormat="1" ht="27" x14ac:dyDescent="0.3">
      <c r="A78" s="6" t="s">
        <v>463</v>
      </c>
      <c r="B78" s="7" t="s">
        <v>176</v>
      </c>
      <c r="C78" s="7" t="s">
        <v>849</v>
      </c>
      <c r="D78" s="18" t="s">
        <v>1053</v>
      </c>
      <c r="E78" s="31" t="s">
        <v>464</v>
      </c>
      <c r="F78" s="7" t="s">
        <v>513</v>
      </c>
      <c r="G78" s="10" t="s">
        <v>178</v>
      </c>
      <c r="H78" s="10" t="s">
        <v>748</v>
      </c>
      <c r="I78" s="18">
        <v>1</v>
      </c>
      <c r="J78" s="9" t="s">
        <v>739</v>
      </c>
      <c r="K78" s="11" t="s">
        <v>447</v>
      </c>
      <c r="L78" s="12">
        <v>1986</v>
      </c>
      <c r="M78" s="19">
        <v>3.1079872660606056</v>
      </c>
      <c r="N78" s="84">
        <v>7.6800045913682276</v>
      </c>
      <c r="O78" s="19">
        <v>9.3000000000000007</v>
      </c>
      <c r="P78" s="19">
        <v>9.3000000000000007</v>
      </c>
      <c r="Q78" s="149">
        <v>100</v>
      </c>
      <c r="R78" s="41" t="s">
        <v>739</v>
      </c>
      <c r="S78" s="15">
        <v>0.29891705481551034</v>
      </c>
      <c r="T78" s="16">
        <v>1</v>
      </c>
      <c r="U78" s="16">
        <v>1</v>
      </c>
      <c r="V78" s="51"/>
      <c r="W78" s="19">
        <v>100</v>
      </c>
      <c r="X78" s="10">
        <v>9.3350000000000002E-2</v>
      </c>
      <c r="Y78" s="6"/>
      <c r="Z78" s="33">
        <v>0.5</v>
      </c>
      <c r="AA78" s="155">
        <v>38260</v>
      </c>
      <c r="AB78" s="88">
        <v>4.8</v>
      </c>
      <c r="AC78" s="19">
        <v>4.5999999999999996</v>
      </c>
      <c r="AD78" s="19" t="s">
        <v>739</v>
      </c>
      <c r="AE78" s="19" t="s">
        <v>739</v>
      </c>
      <c r="AF78" s="19" t="s">
        <v>739</v>
      </c>
      <c r="AG78" s="88">
        <v>5.9</v>
      </c>
      <c r="AH78" s="19">
        <v>5.7</v>
      </c>
      <c r="AI78" s="19" t="s">
        <v>739</v>
      </c>
      <c r="AJ78" s="19" t="s">
        <v>739</v>
      </c>
      <c r="AK78" s="19" t="s">
        <v>739</v>
      </c>
      <c r="AL78" s="155">
        <v>39629</v>
      </c>
      <c r="AM78" s="44">
        <v>5.9214627051734885</v>
      </c>
      <c r="AN78" s="19">
        <v>5.7</v>
      </c>
      <c r="AO78" s="19"/>
      <c r="AP78" s="19"/>
      <c r="AQ78" s="19"/>
      <c r="AR78" s="144" t="s">
        <v>415</v>
      </c>
      <c r="AS78" s="145" t="s">
        <v>615</v>
      </c>
      <c r="AT78" s="34">
        <v>6.5000000000000002E-2</v>
      </c>
      <c r="AU78" s="50"/>
      <c r="AV78" s="50"/>
      <c r="AW78" s="50">
        <v>4.2385206731768132</v>
      </c>
      <c r="AX78" s="50">
        <v>4.4878454186578018</v>
      </c>
      <c r="AY78" s="50">
        <v>4.08</v>
      </c>
      <c r="AZ78" s="50">
        <v>4.32</v>
      </c>
      <c r="BA78" s="50"/>
      <c r="BB78" s="50"/>
      <c r="BC78" s="50"/>
      <c r="BD78" s="50"/>
      <c r="BE78" s="50"/>
      <c r="BF78" s="50"/>
      <c r="BG78" s="35">
        <v>6.1899999999999997E-2</v>
      </c>
      <c r="BH78" s="35">
        <v>8.5000000000000006E-2</v>
      </c>
      <c r="BI78" s="55" t="s">
        <v>739</v>
      </c>
      <c r="BJ78" s="36" t="s">
        <v>739</v>
      </c>
      <c r="BK78" s="36" t="s">
        <v>739</v>
      </c>
      <c r="BL78" s="17" t="s">
        <v>465</v>
      </c>
      <c r="BM78" s="17">
        <v>1</v>
      </c>
      <c r="BN78" s="13">
        <v>0.9</v>
      </c>
      <c r="BO78" s="56">
        <v>0</v>
      </c>
      <c r="BP78" s="56">
        <v>1</v>
      </c>
      <c r="BQ78" s="56">
        <v>0</v>
      </c>
      <c r="BR78" s="56">
        <v>0</v>
      </c>
      <c r="BS78" s="56">
        <v>0</v>
      </c>
      <c r="BT78" s="57">
        <v>0</v>
      </c>
      <c r="BU78" s="56">
        <v>0</v>
      </c>
      <c r="BV78" s="56">
        <v>0</v>
      </c>
      <c r="BW78" s="56">
        <v>0</v>
      </c>
      <c r="BX78" s="56">
        <v>0</v>
      </c>
      <c r="BY78" s="56">
        <v>0</v>
      </c>
      <c r="BZ78" s="82" t="s">
        <v>325</v>
      </c>
      <c r="CA78" s="175" t="s">
        <v>324</v>
      </c>
      <c r="CB78" s="19"/>
      <c r="CC78" s="19">
        <v>0.4</v>
      </c>
      <c r="CD78" s="19">
        <v>0.35299999999999998</v>
      </c>
      <c r="CE78" s="19"/>
      <c r="CF78" s="19"/>
      <c r="CG78" s="19"/>
    </row>
    <row r="79" spans="1:85" s="7" customFormat="1" ht="27" x14ac:dyDescent="0.3">
      <c r="A79" s="6" t="s">
        <v>466</v>
      </c>
      <c r="B79" s="7" t="s">
        <v>176</v>
      </c>
      <c r="C79" s="7" t="s">
        <v>849</v>
      </c>
      <c r="D79" s="18" t="s">
        <v>1053</v>
      </c>
      <c r="E79" s="31" t="s">
        <v>977</v>
      </c>
      <c r="F79" s="7" t="s">
        <v>513</v>
      </c>
      <c r="G79" s="10" t="s">
        <v>758</v>
      </c>
      <c r="H79" s="10" t="s">
        <v>748</v>
      </c>
      <c r="I79" s="18">
        <v>1</v>
      </c>
      <c r="J79" s="9" t="s">
        <v>739</v>
      </c>
      <c r="K79" s="11" t="s">
        <v>811</v>
      </c>
      <c r="L79" s="12">
        <v>1988</v>
      </c>
      <c r="M79" s="19">
        <v>1.5378052799999999</v>
      </c>
      <c r="N79" s="84">
        <v>3.8</v>
      </c>
      <c r="O79" s="19">
        <v>5.0999999999999996</v>
      </c>
      <c r="P79" s="19">
        <v>5.0999999999999996</v>
      </c>
      <c r="Q79" s="149">
        <v>54.9</v>
      </c>
      <c r="R79" s="41" t="s">
        <v>739</v>
      </c>
      <c r="S79" s="15">
        <v>0.33166597632324779</v>
      </c>
      <c r="T79" s="16">
        <v>1</v>
      </c>
      <c r="U79" s="16">
        <v>1</v>
      </c>
      <c r="V79" s="51"/>
      <c r="W79" s="19">
        <v>54.9</v>
      </c>
      <c r="X79" s="10">
        <v>0.2238615664845173</v>
      </c>
      <c r="Y79" s="6"/>
      <c r="Z79" s="33">
        <v>3.2240437158469946</v>
      </c>
      <c r="AA79" s="155">
        <v>38260</v>
      </c>
      <c r="AB79" s="88">
        <v>5.2</v>
      </c>
      <c r="AC79" s="19">
        <v>5</v>
      </c>
      <c r="AD79" s="19" t="s">
        <v>739</v>
      </c>
      <c r="AE79" s="19" t="s">
        <v>739</v>
      </c>
      <c r="AF79" s="19" t="s">
        <v>739</v>
      </c>
      <c r="AG79" s="88">
        <v>6.2</v>
      </c>
      <c r="AH79" s="19">
        <v>6</v>
      </c>
      <c r="AI79" s="19" t="s">
        <v>739</v>
      </c>
      <c r="AJ79" s="19" t="s">
        <v>739</v>
      </c>
      <c r="AK79" s="19" t="s">
        <v>739</v>
      </c>
      <c r="AL79" s="155">
        <v>39629</v>
      </c>
      <c r="AM79" s="44">
        <v>6.2331186370247247</v>
      </c>
      <c r="AN79" s="19">
        <v>6</v>
      </c>
      <c r="AO79" s="19"/>
      <c r="AP79" s="19"/>
      <c r="AQ79" s="19"/>
      <c r="AR79" s="144" t="s">
        <v>415</v>
      </c>
      <c r="AS79" s="145" t="s">
        <v>615</v>
      </c>
      <c r="AT79" s="34">
        <v>6.5000000000000002E-2</v>
      </c>
      <c r="AU79" s="50"/>
      <c r="AV79" s="50"/>
      <c r="AW79" s="50">
        <v>0</v>
      </c>
      <c r="AX79" s="50">
        <v>9.3496779555370875</v>
      </c>
      <c r="AY79" s="50">
        <v>0</v>
      </c>
      <c r="AZ79" s="50">
        <v>9</v>
      </c>
      <c r="BA79" s="50"/>
      <c r="BB79" s="50"/>
      <c r="BC79" s="50"/>
      <c r="BD79" s="50"/>
      <c r="BE79" s="50"/>
      <c r="BF79" s="50"/>
      <c r="BG79" s="35">
        <v>7.85E-2</v>
      </c>
      <c r="BH79" s="35">
        <v>0.09</v>
      </c>
      <c r="BI79" s="55" t="s">
        <v>739</v>
      </c>
      <c r="BJ79" s="36" t="s">
        <v>739</v>
      </c>
      <c r="BK79" s="36" t="s">
        <v>739</v>
      </c>
      <c r="BL79" s="17" t="s">
        <v>600</v>
      </c>
      <c r="BM79" s="17">
        <v>1</v>
      </c>
      <c r="BN79" s="13">
        <v>0</v>
      </c>
      <c r="BO79" s="56">
        <v>0</v>
      </c>
      <c r="BP79" s="56">
        <v>1</v>
      </c>
      <c r="BQ79" s="56">
        <v>0</v>
      </c>
      <c r="BR79" s="56">
        <v>0</v>
      </c>
      <c r="BS79" s="56">
        <v>0</v>
      </c>
      <c r="BT79" s="57">
        <v>0</v>
      </c>
      <c r="BU79" s="56">
        <v>0</v>
      </c>
      <c r="BV79" s="56">
        <v>0</v>
      </c>
      <c r="BW79" s="56">
        <v>0</v>
      </c>
      <c r="BX79" s="56">
        <v>0</v>
      </c>
      <c r="BY79" s="56">
        <v>0</v>
      </c>
      <c r="BZ79" s="82" t="s">
        <v>327</v>
      </c>
      <c r="CA79" s="175" t="s">
        <v>324</v>
      </c>
      <c r="CB79" s="19"/>
      <c r="CC79" s="19">
        <v>0.5</v>
      </c>
      <c r="CD79" s="19">
        <v>0.47099999999999997</v>
      </c>
      <c r="CE79" s="19"/>
      <c r="CF79" s="19"/>
      <c r="CG79" s="19"/>
    </row>
    <row r="80" spans="1:85" s="7" customFormat="1" ht="40.5" x14ac:dyDescent="0.3">
      <c r="A80" s="6" t="s">
        <v>311</v>
      </c>
      <c r="B80" s="7" t="s">
        <v>176</v>
      </c>
      <c r="C80" s="7" t="s">
        <v>849</v>
      </c>
      <c r="D80" s="18" t="s">
        <v>1053</v>
      </c>
      <c r="E80" s="31" t="s">
        <v>516</v>
      </c>
      <c r="F80" s="7" t="s">
        <v>513</v>
      </c>
      <c r="G80" s="10" t="s">
        <v>178</v>
      </c>
      <c r="H80" s="10" t="s">
        <v>748</v>
      </c>
      <c r="I80" s="18">
        <v>1</v>
      </c>
      <c r="J80" s="9" t="s">
        <v>739</v>
      </c>
      <c r="K80" s="11" t="s">
        <v>125</v>
      </c>
      <c r="L80" s="12">
        <v>1990</v>
      </c>
      <c r="M80" s="19">
        <v>1.8898798939393937</v>
      </c>
      <c r="N80" s="84">
        <v>4.6699954086317721</v>
      </c>
      <c r="O80" s="19">
        <v>7.6</v>
      </c>
      <c r="P80" s="19">
        <v>7.6</v>
      </c>
      <c r="Q80" s="149">
        <v>81.8</v>
      </c>
      <c r="R80" s="41" t="s">
        <v>739</v>
      </c>
      <c r="S80" s="15">
        <v>0.40219741200753645</v>
      </c>
      <c r="T80" s="16">
        <v>1</v>
      </c>
      <c r="U80" s="16">
        <v>4</v>
      </c>
      <c r="V80" s="51"/>
      <c r="W80" s="19">
        <v>20.454249999999998</v>
      </c>
      <c r="X80" s="10">
        <v>9.411247051346297E-2</v>
      </c>
      <c r="Y80" s="6"/>
      <c r="Z80" s="33">
        <v>1.7722478213574198</v>
      </c>
      <c r="AA80" s="155">
        <v>38260</v>
      </c>
      <c r="AB80" s="88">
        <v>4.5</v>
      </c>
      <c r="AC80" s="19">
        <v>4.3</v>
      </c>
      <c r="AD80" s="19" t="s">
        <v>739</v>
      </c>
      <c r="AE80" s="19" t="s">
        <v>739</v>
      </c>
      <c r="AF80" s="19" t="s">
        <v>739</v>
      </c>
      <c r="AG80" s="88">
        <v>6.6</v>
      </c>
      <c r="AH80" s="19">
        <v>6.4</v>
      </c>
      <c r="AI80" s="19" t="s">
        <v>739</v>
      </c>
      <c r="AJ80" s="19" t="s">
        <v>739</v>
      </c>
      <c r="AK80" s="19" t="s">
        <v>739</v>
      </c>
      <c r="AL80" s="155">
        <v>39629</v>
      </c>
      <c r="AM80" s="44">
        <v>6.6486598794930396</v>
      </c>
      <c r="AN80" s="19">
        <v>6.4</v>
      </c>
      <c r="AO80" s="19"/>
      <c r="AP80" s="19"/>
      <c r="AQ80" s="19"/>
      <c r="AR80" s="144" t="s">
        <v>415</v>
      </c>
      <c r="AS80" s="145" t="s">
        <v>615</v>
      </c>
      <c r="AT80" s="34">
        <v>6.5000000000000002E-2</v>
      </c>
      <c r="AU80" s="50"/>
      <c r="AV80" s="50"/>
      <c r="AW80" s="50">
        <v>5.3189279035944317</v>
      </c>
      <c r="AX80" s="50">
        <v>6.2331186370247247</v>
      </c>
      <c r="AY80" s="50">
        <v>5.12</v>
      </c>
      <c r="AZ80" s="50">
        <v>6</v>
      </c>
      <c r="BA80" s="50"/>
      <c r="BB80" s="50"/>
      <c r="BC80" s="50"/>
      <c r="BD80" s="50"/>
      <c r="BE80" s="50"/>
      <c r="BF80" s="50"/>
      <c r="BG80" s="35">
        <v>6.08E-2</v>
      </c>
      <c r="BH80" s="35">
        <v>8.5000000000000006E-2</v>
      </c>
      <c r="BI80" s="55" t="s">
        <v>739</v>
      </c>
      <c r="BJ80" s="36" t="s">
        <v>739</v>
      </c>
      <c r="BK80" s="36" t="s">
        <v>739</v>
      </c>
      <c r="BL80" s="17" t="s">
        <v>517</v>
      </c>
      <c r="BM80" s="17">
        <v>1</v>
      </c>
      <c r="BN80" s="13">
        <v>2.4</v>
      </c>
      <c r="BO80" s="56">
        <v>0</v>
      </c>
      <c r="BP80" s="56">
        <v>0</v>
      </c>
      <c r="BQ80" s="56">
        <v>0.56050235248383995</v>
      </c>
      <c r="BR80" s="56">
        <v>0.26408365508217924</v>
      </c>
      <c r="BS80" s="56">
        <v>0</v>
      </c>
      <c r="BT80" s="57">
        <v>0</v>
      </c>
      <c r="BU80" s="56">
        <v>0</v>
      </c>
      <c r="BV80" s="56">
        <v>0</v>
      </c>
      <c r="BW80" s="56">
        <v>0.17541399243398079</v>
      </c>
      <c r="BX80" s="56">
        <v>0</v>
      </c>
      <c r="BY80" s="56">
        <v>0</v>
      </c>
      <c r="BZ80" s="82" t="s">
        <v>327</v>
      </c>
      <c r="CA80" s="175" t="s">
        <v>324</v>
      </c>
      <c r="CB80" s="19"/>
      <c r="CC80" s="19">
        <v>0.4</v>
      </c>
      <c r="CD80" s="19">
        <v>0.38900000000000001</v>
      </c>
      <c r="CE80" s="19"/>
      <c r="CF80" s="19"/>
      <c r="CG80" s="19"/>
    </row>
    <row r="81" spans="1:85" s="7" customFormat="1" ht="27" x14ac:dyDescent="0.3">
      <c r="A81" s="6" t="s">
        <v>312</v>
      </c>
      <c r="B81" s="7" t="s">
        <v>176</v>
      </c>
      <c r="C81" s="7" t="s">
        <v>849</v>
      </c>
      <c r="D81" s="18" t="s">
        <v>1053</v>
      </c>
      <c r="E81" s="31" t="s">
        <v>978</v>
      </c>
      <c r="F81" s="7" t="s">
        <v>513</v>
      </c>
      <c r="G81" s="10" t="s">
        <v>758</v>
      </c>
      <c r="H81" s="10" t="s">
        <v>748</v>
      </c>
      <c r="I81" s="18">
        <v>1</v>
      </c>
      <c r="J81" s="9" t="s">
        <v>739</v>
      </c>
      <c r="K81" s="11" t="s">
        <v>125</v>
      </c>
      <c r="L81" s="12">
        <v>1984</v>
      </c>
      <c r="M81" s="19">
        <v>2.3633787684848482</v>
      </c>
      <c r="N81" s="84">
        <v>5.8400367309458217</v>
      </c>
      <c r="O81" s="19">
        <v>11.4</v>
      </c>
      <c r="P81" s="19">
        <v>11.4</v>
      </c>
      <c r="Q81" s="149">
        <v>122.4</v>
      </c>
      <c r="R81" s="41" t="s">
        <v>739</v>
      </c>
      <c r="S81" s="15">
        <v>0.48124159869409439</v>
      </c>
      <c r="T81" s="16">
        <v>4</v>
      </c>
      <c r="U81" s="16">
        <v>14</v>
      </c>
      <c r="V81" s="51"/>
      <c r="W81" s="19">
        <v>8.7445714285714295</v>
      </c>
      <c r="X81" s="10">
        <v>0.16336666013200027</v>
      </c>
      <c r="Y81" s="6"/>
      <c r="Z81" s="33">
        <v>1.6908449323662027</v>
      </c>
      <c r="AA81" s="155">
        <v>38260</v>
      </c>
      <c r="AB81" s="88">
        <v>8.1999999999999993</v>
      </c>
      <c r="AC81" s="19">
        <v>7.9</v>
      </c>
      <c r="AD81" s="19" t="s">
        <v>739</v>
      </c>
      <c r="AE81" s="19" t="s">
        <v>739</v>
      </c>
      <c r="AF81" s="19" t="s">
        <v>739</v>
      </c>
      <c r="AG81" s="88">
        <v>10.4</v>
      </c>
      <c r="AH81" s="19">
        <v>10</v>
      </c>
      <c r="AI81" s="19" t="s">
        <v>739</v>
      </c>
      <c r="AJ81" s="19" t="s">
        <v>739</v>
      </c>
      <c r="AK81" s="19" t="s">
        <v>739</v>
      </c>
      <c r="AL81" s="155">
        <v>39629</v>
      </c>
      <c r="AM81" s="44">
        <v>10.388531061707875</v>
      </c>
      <c r="AN81" s="19">
        <v>10</v>
      </c>
      <c r="AO81" s="19"/>
      <c r="AP81" s="19"/>
      <c r="AQ81" s="19"/>
      <c r="AR81" s="144" t="s">
        <v>415</v>
      </c>
      <c r="AS81" s="145" t="s">
        <v>615</v>
      </c>
      <c r="AT81" s="34">
        <v>6.5000000000000002E-2</v>
      </c>
      <c r="AU81" s="50"/>
      <c r="AV81" s="50"/>
      <c r="AW81" s="50">
        <v>7.0953667151464783</v>
      </c>
      <c r="AX81" s="50">
        <v>8.1030542281321427</v>
      </c>
      <c r="AY81" s="50">
        <v>6.83</v>
      </c>
      <c r="AZ81" s="50">
        <v>7.8</v>
      </c>
      <c r="BA81" s="50"/>
      <c r="BB81" s="50"/>
      <c r="BC81" s="50"/>
      <c r="BD81" s="50"/>
      <c r="BE81" s="50"/>
      <c r="BF81" s="50"/>
      <c r="BG81" s="35">
        <v>3.6700000000000003E-2</v>
      </c>
      <c r="BH81" s="35">
        <v>8.5000000000000006E-2</v>
      </c>
      <c r="BI81" s="55" t="s">
        <v>739</v>
      </c>
      <c r="BJ81" s="36" t="s">
        <v>739</v>
      </c>
      <c r="BK81" s="36" t="s">
        <v>739</v>
      </c>
      <c r="BL81" s="17" t="s">
        <v>979</v>
      </c>
      <c r="BM81" s="17">
        <v>0.95</v>
      </c>
      <c r="BN81" s="13">
        <v>1.7</v>
      </c>
      <c r="BO81" s="56">
        <v>6.2573486325399663E-2</v>
      </c>
      <c r="BP81" s="56">
        <v>0.27876327877177598</v>
      </c>
      <c r="BQ81" s="56">
        <v>9.6037349089056978E-2</v>
      </c>
      <c r="BR81" s="56">
        <v>0.45723976822931556</v>
      </c>
      <c r="BS81" s="56">
        <v>0.10538611758445192</v>
      </c>
      <c r="BT81" s="57">
        <v>0</v>
      </c>
      <c r="BU81" s="56">
        <v>0</v>
      </c>
      <c r="BV81" s="56">
        <v>0</v>
      </c>
      <c r="BW81" s="56">
        <v>0</v>
      </c>
      <c r="BX81" s="56">
        <v>0</v>
      </c>
      <c r="BY81" s="56">
        <v>0</v>
      </c>
      <c r="BZ81" s="82" t="s">
        <v>327</v>
      </c>
      <c r="CA81" s="175" t="s">
        <v>324</v>
      </c>
      <c r="CB81" s="19"/>
      <c r="CC81" s="19">
        <v>0.4</v>
      </c>
      <c r="CD81" s="19">
        <v>0.36699999999999999</v>
      </c>
      <c r="CE81" s="19"/>
      <c r="CF81" s="19"/>
      <c r="CG81" s="19"/>
    </row>
    <row r="82" spans="1:85" s="7" customFormat="1" ht="40.5" x14ac:dyDescent="0.3">
      <c r="A82" s="6" t="s">
        <v>313</v>
      </c>
      <c r="B82" s="7" t="s">
        <v>176</v>
      </c>
      <c r="C82" s="7" t="s">
        <v>849</v>
      </c>
      <c r="D82" s="18" t="s">
        <v>1053</v>
      </c>
      <c r="E82" s="31" t="s">
        <v>980</v>
      </c>
      <c r="F82" s="7" t="s">
        <v>513</v>
      </c>
      <c r="G82" s="10" t="s">
        <v>178</v>
      </c>
      <c r="H82" s="10" t="s">
        <v>748</v>
      </c>
      <c r="I82" s="18">
        <v>1</v>
      </c>
      <c r="J82" s="9" t="s">
        <v>739</v>
      </c>
      <c r="K82" s="11" t="s">
        <v>981</v>
      </c>
      <c r="L82" s="12">
        <v>1997</v>
      </c>
      <c r="M82" s="19">
        <v>5.9205521860606058</v>
      </c>
      <c r="N82" s="84">
        <v>14.630004591368229</v>
      </c>
      <c r="O82" s="19">
        <v>25.8</v>
      </c>
      <c r="P82" s="19">
        <v>25.8</v>
      </c>
      <c r="Q82" s="149">
        <v>278.10000000000002</v>
      </c>
      <c r="R82" s="41" t="s">
        <v>739</v>
      </c>
      <c r="S82" s="15">
        <v>0.43644978608281848</v>
      </c>
      <c r="T82" s="16">
        <v>1</v>
      </c>
      <c r="U82" s="16">
        <v>1</v>
      </c>
      <c r="V82" s="51"/>
      <c r="W82" s="19">
        <v>278.142</v>
      </c>
      <c r="X82" s="10">
        <v>0</v>
      </c>
      <c r="Y82" s="6"/>
      <c r="Z82" s="33">
        <v>0.62198445398393631</v>
      </c>
      <c r="AA82" s="155">
        <v>38260</v>
      </c>
      <c r="AB82" s="88">
        <v>8.8000000000000007</v>
      </c>
      <c r="AC82" s="19">
        <v>8.5</v>
      </c>
      <c r="AD82" s="19" t="s">
        <v>739</v>
      </c>
      <c r="AE82" s="19" t="s">
        <v>739</v>
      </c>
      <c r="AF82" s="19" t="s">
        <v>739</v>
      </c>
      <c r="AG82" s="88">
        <v>15.4</v>
      </c>
      <c r="AH82" s="19">
        <v>14.8</v>
      </c>
      <c r="AI82" s="19" t="s">
        <v>739</v>
      </c>
      <c r="AJ82" s="19" t="s">
        <v>739</v>
      </c>
      <c r="AK82" s="19" t="s">
        <v>739</v>
      </c>
      <c r="AL82" s="155">
        <v>39629</v>
      </c>
      <c r="AM82" s="44">
        <v>15.375025971327656</v>
      </c>
      <c r="AN82" s="19">
        <v>14.8</v>
      </c>
      <c r="AO82" s="19"/>
      <c r="AP82" s="19"/>
      <c r="AQ82" s="19"/>
      <c r="AR82" s="144" t="s">
        <v>414</v>
      </c>
      <c r="AS82" s="145" t="s">
        <v>615</v>
      </c>
      <c r="AT82" s="34">
        <v>0.06</v>
      </c>
      <c r="AU82" s="50"/>
      <c r="AV82" s="50"/>
      <c r="AW82" s="50">
        <v>3.6152088094743404</v>
      </c>
      <c r="AX82" s="50">
        <v>4.1138583004363181</v>
      </c>
      <c r="AY82" s="50">
        <v>3.48</v>
      </c>
      <c r="AZ82" s="50">
        <v>3.96</v>
      </c>
      <c r="BA82" s="50"/>
      <c r="BB82" s="50"/>
      <c r="BC82" s="50"/>
      <c r="BD82" s="50"/>
      <c r="BE82" s="50"/>
      <c r="BF82" s="50"/>
      <c r="BG82" s="35">
        <v>5.7700000000000001E-2</v>
      </c>
      <c r="BH82" s="35">
        <v>8.5000000000000006E-2</v>
      </c>
      <c r="BI82" s="55" t="s">
        <v>739</v>
      </c>
      <c r="BJ82" s="36" t="s">
        <v>739</v>
      </c>
      <c r="BK82" s="36" t="s">
        <v>739</v>
      </c>
      <c r="BL82" s="17" t="s">
        <v>982</v>
      </c>
      <c r="BM82" s="17">
        <v>1</v>
      </c>
      <c r="BN82" s="13">
        <v>3.8</v>
      </c>
      <c r="BO82" s="56">
        <v>0</v>
      </c>
      <c r="BP82" s="56">
        <v>0</v>
      </c>
      <c r="BQ82" s="56">
        <v>0</v>
      </c>
      <c r="BR82" s="56">
        <v>0</v>
      </c>
      <c r="BS82" s="56">
        <v>1</v>
      </c>
      <c r="BT82" s="57">
        <v>0</v>
      </c>
      <c r="BU82" s="56">
        <v>0</v>
      </c>
      <c r="BV82" s="56">
        <v>0</v>
      </c>
      <c r="BW82" s="56">
        <v>0</v>
      </c>
      <c r="BX82" s="56">
        <v>0</v>
      </c>
      <c r="BY82" s="56">
        <v>0</v>
      </c>
      <c r="BZ82" s="82" t="s">
        <v>327</v>
      </c>
      <c r="CA82" s="175" t="s">
        <v>324</v>
      </c>
      <c r="CB82" s="19"/>
      <c r="CC82" s="19">
        <v>1</v>
      </c>
      <c r="CD82" s="19">
        <v>0.85499999999999998</v>
      </c>
      <c r="CE82" s="19"/>
      <c r="CF82" s="19"/>
      <c r="CG82" s="19"/>
    </row>
    <row r="83" spans="1:85" s="7" customFormat="1" ht="27" x14ac:dyDescent="0.3">
      <c r="A83" s="6" t="s">
        <v>552</v>
      </c>
      <c r="B83" s="7" t="s">
        <v>176</v>
      </c>
      <c r="C83" s="7" t="s">
        <v>844</v>
      </c>
      <c r="D83" s="18" t="s">
        <v>1053</v>
      </c>
      <c r="E83" s="31" t="s">
        <v>987</v>
      </c>
      <c r="F83" s="7" t="s">
        <v>984</v>
      </c>
      <c r="G83" s="10" t="s">
        <v>996</v>
      </c>
      <c r="H83" s="10" t="s">
        <v>748</v>
      </c>
      <c r="I83" s="18">
        <v>1</v>
      </c>
      <c r="J83" s="9" t="s">
        <v>739</v>
      </c>
      <c r="K83" s="11" t="s">
        <v>985</v>
      </c>
      <c r="L83" s="12">
        <v>1989</v>
      </c>
      <c r="M83" s="19">
        <v>1.9789088678787878</v>
      </c>
      <c r="N83" s="84">
        <v>4.8899908172635449</v>
      </c>
      <c r="O83" s="19">
        <v>9.1999999999999993</v>
      </c>
      <c r="P83" s="19">
        <v>9.1999999999999993</v>
      </c>
      <c r="Q83" s="149">
        <v>98.8</v>
      </c>
      <c r="R83" s="41" t="s">
        <v>739</v>
      </c>
      <c r="S83" s="15">
        <v>0.4637478888489488</v>
      </c>
      <c r="T83" s="16">
        <v>1</v>
      </c>
      <c r="U83" s="16">
        <v>1</v>
      </c>
      <c r="V83" s="51"/>
      <c r="W83" s="19">
        <v>98.781999999999996</v>
      </c>
      <c r="X83" s="10">
        <v>0.10123301816120346</v>
      </c>
      <c r="Y83" s="6"/>
      <c r="Z83" s="33">
        <v>1.2046729161183212</v>
      </c>
      <c r="AA83" s="155">
        <v>38260</v>
      </c>
      <c r="AB83" s="88">
        <v>5.0999999999999996</v>
      </c>
      <c r="AC83" s="19">
        <v>4.9000000000000004</v>
      </c>
      <c r="AD83" s="19" t="s">
        <v>739</v>
      </c>
      <c r="AE83" s="19" t="s">
        <v>739</v>
      </c>
      <c r="AF83" s="19" t="s">
        <v>739</v>
      </c>
      <c r="AG83" s="88">
        <v>9.3000000000000007</v>
      </c>
      <c r="AH83" s="19">
        <v>9</v>
      </c>
      <c r="AI83" s="19" t="s">
        <v>739</v>
      </c>
      <c r="AJ83" s="19" t="s">
        <v>739</v>
      </c>
      <c r="AK83" s="19" t="s">
        <v>739</v>
      </c>
      <c r="AL83" s="155">
        <v>39629</v>
      </c>
      <c r="AM83" s="44">
        <v>9.3496779555370875</v>
      </c>
      <c r="AN83" s="19">
        <v>9</v>
      </c>
      <c r="AO83" s="19"/>
      <c r="AP83" s="19"/>
      <c r="AQ83" s="19"/>
      <c r="AR83" s="144" t="s">
        <v>416</v>
      </c>
      <c r="AS83" s="145" t="s">
        <v>615</v>
      </c>
      <c r="AT83" s="34">
        <v>5.5E-2</v>
      </c>
      <c r="AU83" s="50"/>
      <c r="AV83" s="50"/>
      <c r="AW83" s="50">
        <v>5.7448576771244548</v>
      </c>
      <c r="AX83" s="50">
        <v>5.7344691460627466</v>
      </c>
      <c r="AY83" s="50">
        <v>5.53</v>
      </c>
      <c r="AZ83" s="50">
        <v>5.52</v>
      </c>
      <c r="BA83" s="50"/>
      <c r="BB83" s="50"/>
      <c r="BC83" s="50"/>
      <c r="BD83" s="50"/>
      <c r="BE83" s="50"/>
      <c r="BF83" s="50"/>
      <c r="BG83" s="35">
        <v>4.9000000000000002E-2</v>
      </c>
      <c r="BH83" s="35">
        <v>7.0000000000000007E-2</v>
      </c>
      <c r="BI83" s="55" t="s">
        <v>739</v>
      </c>
      <c r="BJ83" s="36" t="s">
        <v>739</v>
      </c>
      <c r="BK83" s="36" t="s">
        <v>739</v>
      </c>
      <c r="BL83" s="17" t="s">
        <v>988</v>
      </c>
      <c r="BM83" s="17">
        <v>1</v>
      </c>
      <c r="BN83" s="13">
        <v>3.6</v>
      </c>
      <c r="BO83" s="56">
        <v>0</v>
      </c>
      <c r="BP83" s="56">
        <v>0</v>
      </c>
      <c r="BQ83" s="56">
        <v>0</v>
      </c>
      <c r="BR83" s="56">
        <v>0</v>
      </c>
      <c r="BS83" s="56">
        <v>1</v>
      </c>
      <c r="BT83" s="57">
        <v>0</v>
      </c>
      <c r="BU83" s="56">
        <v>0</v>
      </c>
      <c r="BV83" s="56">
        <v>0</v>
      </c>
      <c r="BW83" s="56">
        <v>0</v>
      </c>
      <c r="BX83" s="56">
        <v>0</v>
      </c>
      <c r="BY83" s="56">
        <v>0</v>
      </c>
      <c r="BZ83" s="82" t="s">
        <v>327</v>
      </c>
      <c r="CA83" s="175" t="s">
        <v>324</v>
      </c>
      <c r="CB83" s="19"/>
      <c r="CC83" s="19">
        <v>0.5</v>
      </c>
      <c r="CD83" s="19">
        <v>0.441</v>
      </c>
      <c r="CE83" s="19"/>
      <c r="CF83" s="19"/>
      <c r="CG83" s="19"/>
    </row>
    <row r="84" spans="1:85" s="7" customFormat="1" ht="40.5" x14ac:dyDescent="0.3">
      <c r="A84" s="6" t="s">
        <v>350</v>
      </c>
      <c r="B84" s="7" t="s">
        <v>176</v>
      </c>
      <c r="C84" s="7" t="s">
        <v>844</v>
      </c>
      <c r="D84" s="18" t="s">
        <v>1053</v>
      </c>
      <c r="E84" s="31" t="s">
        <v>144</v>
      </c>
      <c r="F84" s="7" t="s">
        <v>623</v>
      </c>
      <c r="G84" s="10" t="s">
        <v>178</v>
      </c>
      <c r="H84" s="10" t="s">
        <v>748</v>
      </c>
      <c r="I84" s="18">
        <v>1</v>
      </c>
      <c r="J84" s="9" t="s">
        <v>739</v>
      </c>
      <c r="K84" s="11" t="s">
        <v>176</v>
      </c>
      <c r="L84" s="12" t="s">
        <v>897</v>
      </c>
      <c r="M84" s="19">
        <v>6.3049997899393926</v>
      </c>
      <c r="N84" s="84">
        <v>15.57999540863177</v>
      </c>
      <c r="O84" s="19">
        <v>28.3</v>
      </c>
      <c r="P84" s="19">
        <v>28.3</v>
      </c>
      <c r="Q84" s="149">
        <v>304.39999999999998</v>
      </c>
      <c r="R84" s="41" t="s">
        <v>739</v>
      </c>
      <c r="S84" s="15">
        <v>0.44858540104835021</v>
      </c>
      <c r="T84" s="16">
        <v>2</v>
      </c>
      <c r="U84" s="16">
        <v>2</v>
      </c>
      <c r="V84" s="51"/>
      <c r="W84" s="19">
        <v>152.21950000000001</v>
      </c>
      <c r="X84" s="10">
        <v>9.0737389099294116E-2</v>
      </c>
      <c r="Y84" s="6"/>
      <c r="Z84" s="33">
        <v>0.84854765650918573</v>
      </c>
      <c r="AA84" s="155">
        <v>38260</v>
      </c>
      <c r="AB84" s="88">
        <v>18.2</v>
      </c>
      <c r="AC84" s="19">
        <v>17.5</v>
      </c>
      <c r="AD84" s="19" t="s">
        <v>739</v>
      </c>
      <c r="AE84" s="19" t="s">
        <v>739</v>
      </c>
      <c r="AF84" s="19" t="s">
        <v>739</v>
      </c>
      <c r="AG84" s="88">
        <v>24.4</v>
      </c>
      <c r="AH84" s="19">
        <v>23.5</v>
      </c>
      <c r="AI84" s="19" t="s">
        <v>739</v>
      </c>
      <c r="AJ84" s="19" t="s">
        <v>739</v>
      </c>
      <c r="AK84" s="19" t="s">
        <v>739</v>
      </c>
      <c r="AL84" s="155">
        <v>39629</v>
      </c>
      <c r="AM84" s="44">
        <v>24.413047995013503</v>
      </c>
      <c r="AN84" s="19">
        <v>23.5</v>
      </c>
      <c r="AO84" s="19"/>
      <c r="AP84" s="19"/>
      <c r="AQ84" s="19"/>
      <c r="AR84" s="144" t="s">
        <v>417</v>
      </c>
      <c r="AS84" s="145" t="s">
        <v>615</v>
      </c>
      <c r="AT84" s="34">
        <v>6.5000000000000002E-2</v>
      </c>
      <c r="AU84" s="50"/>
      <c r="AV84" s="50"/>
      <c r="AW84" s="50">
        <v>5.1111572823602742</v>
      </c>
      <c r="AX84" s="50">
        <v>6.2331186370247247</v>
      </c>
      <c r="AY84" s="50">
        <v>4.92</v>
      </c>
      <c r="AZ84" s="50">
        <v>6</v>
      </c>
      <c r="BA84" s="50"/>
      <c r="BB84" s="50"/>
      <c r="BC84" s="50"/>
      <c r="BD84" s="50"/>
      <c r="BE84" s="50"/>
      <c r="BF84" s="50"/>
      <c r="BG84" s="35">
        <v>6.6400000000000001E-2</v>
      </c>
      <c r="BH84" s="35">
        <v>7.4999999999999997E-2</v>
      </c>
      <c r="BI84" s="55" t="s">
        <v>739</v>
      </c>
      <c r="BJ84" s="36" t="s">
        <v>739</v>
      </c>
      <c r="BK84" s="36" t="s">
        <v>739</v>
      </c>
      <c r="BL84" s="17" t="s">
        <v>624</v>
      </c>
      <c r="BM84" s="17">
        <v>1</v>
      </c>
      <c r="BN84" s="13">
        <v>1.4</v>
      </c>
      <c r="BO84" s="56">
        <v>0</v>
      </c>
      <c r="BP84" s="56">
        <v>0.69895555163699297</v>
      </c>
      <c r="BQ84" s="56">
        <v>0</v>
      </c>
      <c r="BR84" s="56">
        <v>0</v>
      </c>
      <c r="BS84" s="56">
        <v>0.30104444836300698</v>
      </c>
      <c r="BT84" s="57">
        <v>0</v>
      </c>
      <c r="BU84" s="56">
        <v>0</v>
      </c>
      <c r="BV84" s="56">
        <v>0</v>
      </c>
      <c r="BW84" s="56">
        <v>0</v>
      </c>
      <c r="BX84" s="56">
        <v>0</v>
      </c>
      <c r="BY84" s="56">
        <v>0</v>
      </c>
      <c r="BZ84" s="82" t="s">
        <v>327</v>
      </c>
      <c r="CA84" s="175" t="s">
        <v>324</v>
      </c>
      <c r="CB84" s="19"/>
      <c r="CC84" s="19">
        <v>1.7</v>
      </c>
      <c r="CD84" s="19">
        <v>1.5589999999999999</v>
      </c>
      <c r="CE84" s="19"/>
      <c r="CF84" s="19"/>
      <c r="CG84" s="19"/>
    </row>
    <row r="85" spans="1:85" s="7" customFormat="1" ht="54" x14ac:dyDescent="0.3">
      <c r="A85" s="6" t="s">
        <v>767</v>
      </c>
      <c r="B85" s="7" t="s">
        <v>176</v>
      </c>
      <c r="C85" s="7" t="s">
        <v>844</v>
      </c>
      <c r="D85" s="18" t="s">
        <v>1053</v>
      </c>
      <c r="E85" s="31" t="s">
        <v>291</v>
      </c>
      <c r="F85" s="7" t="s">
        <v>288</v>
      </c>
      <c r="G85" s="10" t="s">
        <v>758</v>
      </c>
      <c r="H85" s="10" t="s">
        <v>748</v>
      </c>
      <c r="I85" s="18">
        <v>1</v>
      </c>
      <c r="J85" s="9" t="s">
        <v>739</v>
      </c>
      <c r="K85" s="11" t="s">
        <v>292</v>
      </c>
      <c r="L85" s="12">
        <v>1999</v>
      </c>
      <c r="M85" s="19">
        <v>6.0095811599999998</v>
      </c>
      <c r="N85" s="84">
        <v>14.85</v>
      </c>
      <c r="O85" s="19">
        <v>16.7</v>
      </c>
      <c r="P85" s="19">
        <v>16.7</v>
      </c>
      <c r="Q85" s="149">
        <v>179.7</v>
      </c>
      <c r="R85" s="41" t="s">
        <v>739</v>
      </c>
      <c r="S85" s="15">
        <v>0.27783345971801021</v>
      </c>
      <c r="T85" s="16">
        <v>1</v>
      </c>
      <c r="U85" s="16">
        <v>2</v>
      </c>
      <c r="V85" s="51"/>
      <c r="W85" s="19">
        <v>89.860500000000002</v>
      </c>
      <c r="X85" s="10">
        <v>0.50037001797230152</v>
      </c>
      <c r="Y85" s="6"/>
      <c r="Z85" s="33">
        <v>2.3703406947435193</v>
      </c>
      <c r="AA85" s="155">
        <v>38260</v>
      </c>
      <c r="AB85" s="88">
        <v>17.100000000000001</v>
      </c>
      <c r="AC85" s="19">
        <v>16.399999999999999</v>
      </c>
      <c r="AD85" s="19" t="s">
        <v>739</v>
      </c>
      <c r="AE85" s="19" t="s">
        <v>739</v>
      </c>
      <c r="AF85" s="19" t="s">
        <v>739</v>
      </c>
      <c r="AG85" s="88">
        <v>24</v>
      </c>
      <c r="AH85" s="19">
        <v>23.1</v>
      </c>
      <c r="AI85" s="19" t="s">
        <v>739</v>
      </c>
      <c r="AJ85" s="19" t="s">
        <v>739</v>
      </c>
      <c r="AK85" s="19" t="s">
        <v>739</v>
      </c>
      <c r="AL85" s="155">
        <v>39629</v>
      </c>
      <c r="AM85" s="44">
        <v>23.997506752545192</v>
      </c>
      <c r="AN85" s="19">
        <v>23.1</v>
      </c>
      <c r="AO85" s="19"/>
      <c r="AP85" s="19"/>
      <c r="AQ85" s="19"/>
      <c r="AR85" s="144" t="s">
        <v>418</v>
      </c>
      <c r="AS85" s="145" t="s">
        <v>615</v>
      </c>
      <c r="AT85" s="34">
        <v>7.0000000000000007E-2</v>
      </c>
      <c r="AU85" s="50"/>
      <c r="AV85" s="50"/>
      <c r="AW85" s="50">
        <v>10.720964055682527</v>
      </c>
      <c r="AX85" s="50">
        <v>11.219613546644505</v>
      </c>
      <c r="AY85" s="50">
        <v>10.32</v>
      </c>
      <c r="AZ85" s="50">
        <v>10.8</v>
      </c>
      <c r="BA85" s="50"/>
      <c r="BB85" s="50"/>
      <c r="BC85" s="50"/>
      <c r="BD85" s="50"/>
      <c r="BE85" s="50"/>
      <c r="BF85" s="50"/>
      <c r="BG85" s="35">
        <v>5.6800000000000003E-2</v>
      </c>
      <c r="BH85" s="35">
        <v>8.5000000000000006E-2</v>
      </c>
      <c r="BI85" s="55" t="s">
        <v>739</v>
      </c>
      <c r="BJ85" s="36" t="s">
        <v>739</v>
      </c>
      <c r="BK85" s="36" t="s">
        <v>739</v>
      </c>
      <c r="BL85" s="17" t="s">
        <v>293</v>
      </c>
      <c r="BM85" s="17">
        <v>1</v>
      </c>
      <c r="BN85" s="13">
        <v>1.1000000000000001</v>
      </c>
      <c r="BO85" s="56">
        <v>0</v>
      </c>
      <c r="BP85" s="56">
        <v>0</v>
      </c>
      <c r="BQ85" s="56">
        <v>0.98026980653537354</v>
      </c>
      <c r="BR85" s="56">
        <v>1.9730193464626476E-2</v>
      </c>
      <c r="BS85" s="56">
        <v>0</v>
      </c>
      <c r="BT85" s="57">
        <v>0</v>
      </c>
      <c r="BU85" s="56">
        <v>0</v>
      </c>
      <c r="BV85" s="56">
        <v>0</v>
      </c>
      <c r="BW85" s="56">
        <v>0</v>
      </c>
      <c r="BX85" s="56">
        <v>0</v>
      </c>
      <c r="BY85" s="56">
        <v>0</v>
      </c>
      <c r="BZ85" s="82" t="s">
        <v>325</v>
      </c>
      <c r="CA85" s="175" t="s">
        <v>324</v>
      </c>
      <c r="CB85" s="19"/>
      <c r="CC85" s="19">
        <v>1.5</v>
      </c>
      <c r="CD85" s="19">
        <v>1.3120000000000001</v>
      </c>
      <c r="CE85" s="19"/>
      <c r="CF85" s="19"/>
      <c r="CG85" s="19"/>
    </row>
    <row r="86" spans="1:85" s="7" customFormat="1" ht="27" x14ac:dyDescent="0.3">
      <c r="A86" s="6" t="s">
        <v>314</v>
      </c>
      <c r="B86" s="7" t="s">
        <v>176</v>
      </c>
      <c r="C86" s="7" t="s">
        <v>844</v>
      </c>
      <c r="D86" s="18" t="s">
        <v>1053</v>
      </c>
      <c r="E86" s="31" t="s">
        <v>983</v>
      </c>
      <c r="F86" s="7" t="s">
        <v>984</v>
      </c>
      <c r="G86" s="10" t="s">
        <v>178</v>
      </c>
      <c r="H86" s="10" t="s">
        <v>748</v>
      </c>
      <c r="I86" s="18">
        <v>1</v>
      </c>
      <c r="J86" s="9" t="s">
        <v>739</v>
      </c>
      <c r="K86" s="11" t="s">
        <v>985</v>
      </c>
      <c r="L86" s="12">
        <v>1987</v>
      </c>
      <c r="M86" s="19">
        <v>1.9424908799999998</v>
      </c>
      <c r="N86" s="84">
        <v>4.8</v>
      </c>
      <c r="O86" s="19">
        <v>9.6999999999999993</v>
      </c>
      <c r="P86" s="19">
        <v>9.6999999999999993</v>
      </c>
      <c r="Q86" s="149">
        <v>104.6</v>
      </c>
      <c r="R86" s="41" t="s">
        <v>739</v>
      </c>
      <c r="S86" s="15">
        <v>0.5002678820164107</v>
      </c>
      <c r="T86" s="16">
        <v>1</v>
      </c>
      <c r="U86" s="16">
        <v>2</v>
      </c>
      <c r="V86" s="51"/>
      <c r="W86" s="19">
        <v>52.3</v>
      </c>
      <c r="X86" s="10">
        <v>4.780114722753346E-2</v>
      </c>
      <c r="Y86" s="6"/>
      <c r="Z86" s="33">
        <v>1.6061185468451245</v>
      </c>
      <c r="AA86" s="155">
        <v>38260</v>
      </c>
      <c r="AB86" s="88">
        <v>6.4</v>
      </c>
      <c r="AC86" s="19">
        <v>6.1</v>
      </c>
      <c r="AD86" s="19" t="s">
        <v>739</v>
      </c>
      <c r="AE86" s="19" t="s">
        <v>739</v>
      </c>
      <c r="AF86" s="19" t="s">
        <v>739</v>
      </c>
      <c r="AG86" s="88">
        <v>9.6999999999999993</v>
      </c>
      <c r="AH86" s="19">
        <v>9.3000000000000007</v>
      </c>
      <c r="AI86" s="19" t="s">
        <v>739</v>
      </c>
      <c r="AJ86" s="19" t="s">
        <v>739</v>
      </c>
      <c r="AK86" s="19" t="s">
        <v>739</v>
      </c>
      <c r="AL86" s="155">
        <v>39629</v>
      </c>
      <c r="AM86" s="44">
        <v>9.6613338873883237</v>
      </c>
      <c r="AN86" s="19">
        <v>9.3000000000000007</v>
      </c>
      <c r="AO86" s="19"/>
      <c r="AP86" s="19"/>
      <c r="AQ86" s="19"/>
      <c r="AR86" s="144" t="s">
        <v>416</v>
      </c>
      <c r="AS86" s="145" t="s">
        <v>615</v>
      </c>
      <c r="AT86" s="34">
        <v>5.5E-2</v>
      </c>
      <c r="AU86" s="50"/>
      <c r="AV86" s="50"/>
      <c r="AW86" s="50">
        <v>5.5266985248285891</v>
      </c>
      <c r="AX86" s="50">
        <v>5.485144400581758</v>
      </c>
      <c r="AY86" s="50">
        <v>5.32</v>
      </c>
      <c r="AZ86" s="50">
        <v>5.28</v>
      </c>
      <c r="BA86" s="50"/>
      <c r="BB86" s="50"/>
      <c r="BC86" s="50"/>
      <c r="BD86" s="50"/>
      <c r="BE86" s="50"/>
      <c r="BF86" s="50"/>
      <c r="BG86" s="35">
        <v>2.1999999999999999E-2</v>
      </c>
      <c r="BH86" s="35">
        <v>7.0000000000000007E-2</v>
      </c>
      <c r="BI86" s="55" t="s">
        <v>739</v>
      </c>
      <c r="BJ86" s="36" t="s">
        <v>739</v>
      </c>
      <c r="BK86" s="36" t="s">
        <v>739</v>
      </c>
      <c r="BL86" s="17" t="s">
        <v>986</v>
      </c>
      <c r="BM86" s="17">
        <v>1</v>
      </c>
      <c r="BN86" s="13">
        <v>0.8</v>
      </c>
      <c r="BO86" s="56">
        <v>0</v>
      </c>
      <c r="BP86" s="56">
        <v>1</v>
      </c>
      <c r="BQ86" s="56">
        <v>0</v>
      </c>
      <c r="BR86" s="56">
        <v>0</v>
      </c>
      <c r="BS86" s="56">
        <v>0</v>
      </c>
      <c r="BT86" s="57">
        <v>0</v>
      </c>
      <c r="BU86" s="56">
        <v>0</v>
      </c>
      <c r="BV86" s="56">
        <v>0</v>
      </c>
      <c r="BW86" s="56">
        <v>0</v>
      </c>
      <c r="BX86" s="56">
        <v>0</v>
      </c>
      <c r="BY86" s="56">
        <v>0</v>
      </c>
      <c r="BZ86" s="82" t="s">
        <v>327</v>
      </c>
      <c r="CA86" s="175" t="s">
        <v>324</v>
      </c>
      <c r="CB86" s="19"/>
      <c r="CC86" s="19">
        <v>0.2</v>
      </c>
      <c r="CD86" s="19">
        <v>0.20399999999999999</v>
      </c>
      <c r="CE86" s="19"/>
      <c r="CF86" s="19"/>
      <c r="CG86" s="19"/>
    </row>
    <row r="87" spans="1:85" s="7" customFormat="1" ht="40.5" x14ac:dyDescent="0.3">
      <c r="A87" s="6" t="s">
        <v>352</v>
      </c>
      <c r="B87" s="7" t="s">
        <v>176</v>
      </c>
      <c r="C87" s="7" t="s">
        <v>844</v>
      </c>
      <c r="D87" s="18" t="s">
        <v>1053</v>
      </c>
      <c r="E87" s="31" t="s">
        <v>142</v>
      </c>
      <c r="F87" s="7" t="s">
        <v>623</v>
      </c>
      <c r="G87" s="10" t="s">
        <v>178</v>
      </c>
      <c r="H87" s="10" t="s">
        <v>748</v>
      </c>
      <c r="I87" s="18">
        <v>1</v>
      </c>
      <c r="J87" s="9" t="s">
        <v>739</v>
      </c>
      <c r="K87" s="11" t="s">
        <v>176</v>
      </c>
      <c r="L87" s="12" t="s">
        <v>898</v>
      </c>
      <c r="M87" s="19">
        <v>2.096273266060606</v>
      </c>
      <c r="N87" s="84">
        <v>5.1800045913682276</v>
      </c>
      <c r="O87" s="19">
        <v>10.5</v>
      </c>
      <c r="P87" s="19">
        <v>10.5</v>
      </c>
      <c r="Q87" s="149">
        <v>112.9</v>
      </c>
      <c r="R87" s="41" t="s">
        <v>739</v>
      </c>
      <c r="S87" s="15">
        <v>0.50055624547823907</v>
      </c>
      <c r="T87" s="16">
        <v>1</v>
      </c>
      <c r="U87" s="16">
        <v>1</v>
      </c>
      <c r="V87" s="51"/>
      <c r="W87" s="19">
        <v>112.946</v>
      </c>
      <c r="X87" s="10">
        <v>0.11870274290368849</v>
      </c>
      <c r="Y87" s="6"/>
      <c r="Z87" s="33">
        <v>1.0447470472615232</v>
      </c>
      <c r="AA87" s="155">
        <v>38260</v>
      </c>
      <c r="AB87" s="88">
        <v>7.5</v>
      </c>
      <c r="AC87" s="19">
        <v>7.2</v>
      </c>
      <c r="AD87" s="19" t="s">
        <v>739</v>
      </c>
      <c r="AE87" s="19" t="s">
        <v>739</v>
      </c>
      <c r="AF87" s="19" t="s">
        <v>739</v>
      </c>
      <c r="AG87" s="88">
        <v>12.5</v>
      </c>
      <c r="AH87" s="19">
        <v>12.1</v>
      </c>
      <c r="AI87" s="19" t="s">
        <v>739</v>
      </c>
      <c r="AJ87" s="19" t="s">
        <v>739</v>
      </c>
      <c r="AK87" s="19" t="s">
        <v>739</v>
      </c>
      <c r="AL87" s="155">
        <v>39629</v>
      </c>
      <c r="AM87" s="44">
        <v>11.635154789112818</v>
      </c>
      <c r="AN87" s="19">
        <v>11.2</v>
      </c>
      <c r="AO87" s="19"/>
      <c r="AP87" s="19"/>
      <c r="AQ87" s="19"/>
      <c r="AR87" s="144" t="s">
        <v>416</v>
      </c>
      <c r="AS87" s="145" t="s">
        <v>615</v>
      </c>
      <c r="AT87" s="34">
        <v>5.7500000000000002E-2</v>
      </c>
      <c r="AU87" s="50"/>
      <c r="AV87" s="50"/>
      <c r="AW87" s="50">
        <v>6.4824433825057142</v>
      </c>
      <c r="AX87" s="50">
        <v>6.8564305007271971</v>
      </c>
      <c r="AY87" s="50">
        <v>6.24</v>
      </c>
      <c r="AZ87" s="50">
        <v>6.6</v>
      </c>
      <c r="BA87" s="50"/>
      <c r="BB87" s="50"/>
      <c r="BC87" s="50"/>
      <c r="BD87" s="50"/>
      <c r="BE87" s="50"/>
      <c r="BF87" s="50"/>
      <c r="BG87" s="35">
        <v>4.4499999999999998E-2</v>
      </c>
      <c r="BH87" s="35">
        <v>7.0000000000000007E-2</v>
      </c>
      <c r="BI87" s="55" t="s">
        <v>739</v>
      </c>
      <c r="BJ87" s="36" t="s">
        <v>739</v>
      </c>
      <c r="BK87" s="36" t="s">
        <v>739</v>
      </c>
      <c r="BL87" s="17" t="s">
        <v>627</v>
      </c>
      <c r="BM87" s="17">
        <v>0.55300000000000005</v>
      </c>
      <c r="BN87" s="13">
        <v>4.5</v>
      </c>
      <c r="BO87" s="56">
        <v>0.44706319834257074</v>
      </c>
      <c r="BP87" s="56">
        <v>0</v>
      </c>
      <c r="BQ87" s="56">
        <v>0</v>
      </c>
      <c r="BR87" s="56">
        <v>0</v>
      </c>
      <c r="BS87" s="56">
        <v>0</v>
      </c>
      <c r="BT87" s="57">
        <v>0.5529368016574292</v>
      </c>
      <c r="BU87" s="56">
        <v>0</v>
      </c>
      <c r="BV87" s="56">
        <v>0</v>
      </c>
      <c r="BW87" s="56">
        <v>0</v>
      </c>
      <c r="BX87" s="56">
        <v>0</v>
      </c>
      <c r="BY87" s="56">
        <v>0</v>
      </c>
      <c r="BZ87" s="82" t="s">
        <v>327</v>
      </c>
      <c r="CA87" s="175" t="s">
        <v>324</v>
      </c>
      <c r="CB87" s="19"/>
      <c r="CC87" s="19">
        <v>0.6</v>
      </c>
      <c r="CD87" s="19">
        <v>0.53600000000000003</v>
      </c>
      <c r="CE87" s="19"/>
      <c r="CF87" s="19"/>
      <c r="CG87" s="19"/>
    </row>
    <row r="88" spans="1:85" s="7" customFormat="1" ht="40.5" x14ac:dyDescent="0.3">
      <c r="A88" s="6" t="s">
        <v>351</v>
      </c>
      <c r="B88" s="7" t="s">
        <v>176</v>
      </c>
      <c r="C88" s="7" t="s">
        <v>844</v>
      </c>
      <c r="D88" s="18" t="s">
        <v>1053</v>
      </c>
      <c r="E88" s="31" t="s">
        <v>143</v>
      </c>
      <c r="F88" s="7" t="s">
        <v>623</v>
      </c>
      <c r="G88" s="10" t="s">
        <v>996</v>
      </c>
      <c r="H88" s="10" t="s">
        <v>1070</v>
      </c>
      <c r="I88" s="18">
        <v>1</v>
      </c>
      <c r="J88" s="9" t="s">
        <v>739</v>
      </c>
      <c r="K88" s="11" t="s">
        <v>625</v>
      </c>
      <c r="L88" s="12" t="s">
        <v>899</v>
      </c>
      <c r="M88" s="19">
        <v>8.3943090448484856</v>
      </c>
      <c r="N88" s="84">
        <v>20.742791551882462</v>
      </c>
      <c r="O88" s="19">
        <v>41.9</v>
      </c>
      <c r="P88" s="19">
        <v>41.9</v>
      </c>
      <c r="Q88" s="149">
        <v>451.4</v>
      </c>
      <c r="R88" s="41" t="s">
        <v>739</v>
      </c>
      <c r="S88" s="15">
        <v>0.49960605331163371</v>
      </c>
      <c r="T88" s="16">
        <v>8</v>
      </c>
      <c r="U88" s="16">
        <v>28</v>
      </c>
      <c r="V88" s="51"/>
      <c r="W88" s="19">
        <v>16.122214285714286</v>
      </c>
      <c r="X88" s="10">
        <v>0.12794015355919738</v>
      </c>
      <c r="Y88" s="6"/>
      <c r="Z88" s="33">
        <v>1.3252129781965785</v>
      </c>
      <c r="AA88" s="155">
        <v>38260</v>
      </c>
      <c r="AB88" s="88">
        <v>53.2</v>
      </c>
      <c r="AC88" s="19">
        <v>51.2</v>
      </c>
      <c r="AD88" s="19" t="s">
        <v>739</v>
      </c>
      <c r="AE88" s="19" t="s">
        <v>739</v>
      </c>
      <c r="AF88" s="19" t="s">
        <v>739</v>
      </c>
      <c r="AG88" s="88">
        <v>73.8</v>
      </c>
      <c r="AH88" s="19">
        <v>71</v>
      </c>
      <c r="AI88" s="19" t="s">
        <v>739</v>
      </c>
      <c r="AJ88" s="19" t="s">
        <v>739</v>
      </c>
      <c r="AK88" s="19" t="s">
        <v>739</v>
      </c>
      <c r="AL88" s="155">
        <v>39629</v>
      </c>
      <c r="AM88" s="44">
        <v>73.758570538125909</v>
      </c>
      <c r="AN88" s="19">
        <v>71</v>
      </c>
      <c r="AO88" s="19"/>
      <c r="AP88" s="19"/>
      <c r="AQ88" s="19"/>
      <c r="AR88" s="144" t="s">
        <v>418</v>
      </c>
      <c r="AS88" s="145" t="s">
        <v>615</v>
      </c>
      <c r="AT88" s="34">
        <v>5.7500000000000002E-2</v>
      </c>
      <c r="AU88" s="50"/>
      <c r="AV88" s="50"/>
      <c r="AW88" s="50">
        <v>9.7028880116351548</v>
      </c>
      <c r="AX88" s="50">
        <v>9.2873467691668399</v>
      </c>
      <c r="AY88" s="50">
        <v>9.34</v>
      </c>
      <c r="AZ88" s="50">
        <v>8.94</v>
      </c>
      <c r="BA88" s="50"/>
      <c r="BB88" s="50"/>
      <c r="BC88" s="50"/>
      <c r="BD88" s="50"/>
      <c r="BE88" s="50"/>
      <c r="BF88" s="50"/>
      <c r="BG88" s="35">
        <v>5.6399999999999999E-2</v>
      </c>
      <c r="BH88" s="35">
        <v>7.0000000000000007E-2</v>
      </c>
      <c r="BI88" s="55" t="s">
        <v>739</v>
      </c>
      <c r="BJ88" s="36" t="s">
        <v>739</v>
      </c>
      <c r="BK88" s="36" t="s">
        <v>739</v>
      </c>
      <c r="BL88" s="17" t="s">
        <v>626</v>
      </c>
      <c r="BM88" s="17">
        <v>0.98699999999999999</v>
      </c>
      <c r="BN88" s="13">
        <v>3.7</v>
      </c>
      <c r="BO88" s="56">
        <v>7.6296412686305635E-3</v>
      </c>
      <c r="BP88" s="56">
        <v>0.11936433857144078</v>
      </c>
      <c r="BQ88" s="56">
        <v>0.19335334248060174</v>
      </c>
      <c r="BR88" s="56">
        <v>0.10070970325688204</v>
      </c>
      <c r="BS88" s="56">
        <v>0.21709140089528489</v>
      </c>
      <c r="BT88" s="57">
        <v>9.3497131684449078E-2</v>
      </c>
      <c r="BU88" s="56">
        <v>6.1723558941975384E-2</v>
      </c>
      <c r="BV88" s="56">
        <v>0.1098110099165046</v>
      </c>
      <c r="BW88" s="56">
        <v>0</v>
      </c>
      <c r="BX88" s="56">
        <v>9.6819872984230906E-2</v>
      </c>
      <c r="BY88" s="56">
        <v>0</v>
      </c>
      <c r="BZ88" s="82" t="s">
        <v>325</v>
      </c>
      <c r="CA88" s="175" t="s">
        <v>324</v>
      </c>
      <c r="CB88" s="19"/>
      <c r="CC88" s="19">
        <v>4.5</v>
      </c>
      <c r="CD88" s="19">
        <v>4.0039999999999996</v>
      </c>
      <c r="CE88" s="19"/>
      <c r="CF88" s="19"/>
      <c r="CG88" s="19"/>
    </row>
    <row r="89" spans="1:85" s="7" customFormat="1" ht="27" x14ac:dyDescent="0.3">
      <c r="A89" s="6" t="s">
        <v>316</v>
      </c>
      <c r="B89" s="7" t="s">
        <v>176</v>
      </c>
      <c r="C89" s="7" t="s">
        <v>844</v>
      </c>
      <c r="D89" s="18" t="s">
        <v>1053</v>
      </c>
      <c r="E89" s="31" t="s">
        <v>231</v>
      </c>
      <c r="F89" s="7" t="s">
        <v>984</v>
      </c>
      <c r="G89" s="10" t="s">
        <v>178</v>
      </c>
      <c r="H89" s="10" t="s">
        <v>748</v>
      </c>
      <c r="I89" s="18">
        <v>1</v>
      </c>
      <c r="J89" s="9" t="s">
        <v>739</v>
      </c>
      <c r="K89" s="11" t="s">
        <v>985</v>
      </c>
      <c r="L89" s="12">
        <v>1992</v>
      </c>
      <c r="M89" s="19">
        <v>4.3139522121212117</v>
      </c>
      <c r="N89" s="84">
        <v>10.660009182736456</v>
      </c>
      <c r="O89" s="19">
        <v>23.3</v>
      </c>
      <c r="P89" s="19">
        <v>23.3</v>
      </c>
      <c r="Q89" s="149">
        <v>250.6</v>
      </c>
      <c r="R89" s="41" t="s">
        <v>739</v>
      </c>
      <c r="S89" s="15">
        <v>0.53964472089701665</v>
      </c>
      <c r="T89" s="16">
        <v>1</v>
      </c>
      <c r="U89" s="16">
        <v>1</v>
      </c>
      <c r="V89" s="51"/>
      <c r="W89" s="19">
        <v>250.584</v>
      </c>
      <c r="X89" s="10">
        <v>2.1102704083261502E-2</v>
      </c>
      <c r="Y89" s="6"/>
      <c r="Z89" s="33">
        <v>0.5986016665070395</v>
      </c>
      <c r="AA89" s="155">
        <v>38260</v>
      </c>
      <c r="AB89" s="88">
        <v>10.8</v>
      </c>
      <c r="AC89" s="19">
        <v>10.4</v>
      </c>
      <c r="AD89" s="19" t="s">
        <v>739</v>
      </c>
      <c r="AE89" s="19" t="s">
        <v>739</v>
      </c>
      <c r="AF89" s="19" t="s">
        <v>739</v>
      </c>
      <c r="AG89" s="88">
        <v>20.8</v>
      </c>
      <c r="AH89" s="19">
        <v>20</v>
      </c>
      <c r="AI89" s="19" t="s">
        <v>739</v>
      </c>
      <c r="AJ89" s="19" t="s">
        <v>739</v>
      </c>
      <c r="AK89" s="19" t="s">
        <v>739</v>
      </c>
      <c r="AL89" s="155">
        <v>39629</v>
      </c>
      <c r="AM89" s="44">
        <v>20.77706212341575</v>
      </c>
      <c r="AN89" s="19">
        <v>20</v>
      </c>
      <c r="AO89" s="19"/>
      <c r="AP89" s="19"/>
      <c r="AQ89" s="19"/>
      <c r="AR89" s="144" t="s">
        <v>418</v>
      </c>
      <c r="AS89" s="145" t="s">
        <v>615</v>
      </c>
      <c r="AT89" s="34">
        <v>5.5E-2</v>
      </c>
      <c r="AU89" s="50"/>
      <c r="AV89" s="50"/>
      <c r="AW89" s="50">
        <v>5.2877623104093079</v>
      </c>
      <c r="AX89" s="50">
        <v>5.2358196551007685</v>
      </c>
      <c r="AY89" s="50">
        <v>5.09</v>
      </c>
      <c r="AZ89" s="50">
        <v>5.04</v>
      </c>
      <c r="BA89" s="50"/>
      <c r="BB89" s="50"/>
      <c r="BC89" s="50"/>
      <c r="BD89" s="50"/>
      <c r="BE89" s="50"/>
      <c r="BF89" s="50"/>
      <c r="BG89" s="35">
        <v>5.8700000000000002E-2</v>
      </c>
      <c r="BH89" s="35">
        <v>7.0000000000000007E-2</v>
      </c>
      <c r="BI89" s="55" t="s">
        <v>739</v>
      </c>
      <c r="BJ89" s="36" t="s">
        <v>739</v>
      </c>
      <c r="BK89" s="36" t="s">
        <v>739</v>
      </c>
      <c r="BL89" s="17" t="s">
        <v>232</v>
      </c>
      <c r="BM89" s="17">
        <v>1</v>
      </c>
      <c r="BN89" s="13">
        <v>1.9</v>
      </c>
      <c r="BO89" s="56">
        <v>0</v>
      </c>
      <c r="BP89" s="56">
        <v>0</v>
      </c>
      <c r="BQ89" s="56">
        <v>1</v>
      </c>
      <c r="BR89" s="56">
        <v>0</v>
      </c>
      <c r="BS89" s="56">
        <v>0</v>
      </c>
      <c r="BT89" s="57">
        <v>0</v>
      </c>
      <c r="BU89" s="56">
        <v>0</v>
      </c>
      <c r="BV89" s="56">
        <v>0</v>
      </c>
      <c r="BW89" s="56">
        <v>0</v>
      </c>
      <c r="BX89" s="56">
        <v>0</v>
      </c>
      <c r="BY89" s="56">
        <v>0</v>
      </c>
      <c r="BZ89" s="82" t="s">
        <v>327</v>
      </c>
      <c r="CA89" s="175" t="s">
        <v>324</v>
      </c>
      <c r="CB89" s="19"/>
      <c r="CC89" s="19">
        <v>1.3</v>
      </c>
      <c r="CD89" s="19">
        <v>1.1739999999999999</v>
      </c>
      <c r="CE89" s="19"/>
      <c r="CF89" s="19"/>
      <c r="CG89" s="19"/>
    </row>
    <row r="90" spans="1:85" s="7" customFormat="1" ht="40.5" x14ac:dyDescent="0.3">
      <c r="A90" s="6" t="s">
        <v>227</v>
      </c>
      <c r="B90" s="7" t="s">
        <v>176</v>
      </c>
      <c r="C90" s="7" t="s">
        <v>844</v>
      </c>
      <c r="D90" s="18" t="s">
        <v>1053</v>
      </c>
      <c r="E90" s="31" t="s">
        <v>233</v>
      </c>
      <c r="F90" s="7" t="s">
        <v>984</v>
      </c>
      <c r="G90" s="10" t="s">
        <v>996</v>
      </c>
      <c r="H90" s="10" t="s">
        <v>748</v>
      </c>
      <c r="I90" s="18">
        <v>1</v>
      </c>
      <c r="J90" s="9" t="s">
        <v>739</v>
      </c>
      <c r="K90" s="11" t="s">
        <v>985</v>
      </c>
      <c r="L90" s="12" t="s">
        <v>900</v>
      </c>
      <c r="M90" s="19">
        <v>15.187861716363633</v>
      </c>
      <c r="N90" s="84">
        <v>37.530027548209361</v>
      </c>
      <c r="O90" s="19">
        <v>53.1</v>
      </c>
      <c r="P90" s="19">
        <v>53.1</v>
      </c>
      <c r="Q90" s="149">
        <v>571.79999999999995</v>
      </c>
      <c r="R90" s="41" t="s">
        <v>739</v>
      </c>
      <c r="S90" s="15">
        <v>0.34974447131643688</v>
      </c>
      <c r="T90" s="16">
        <v>5</v>
      </c>
      <c r="U90" s="16">
        <v>12</v>
      </c>
      <c r="V90" s="51"/>
      <c r="W90" s="19">
        <v>47.647083333333335</v>
      </c>
      <c r="X90" s="10">
        <v>4.501149947968134E-2</v>
      </c>
      <c r="Y90" s="6"/>
      <c r="Z90" s="33">
        <v>1.3519595307972998</v>
      </c>
      <c r="AA90" s="155">
        <v>38260</v>
      </c>
      <c r="AB90" s="88">
        <v>30</v>
      </c>
      <c r="AC90" s="19">
        <v>28.9</v>
      </c>
      <c r="AD90" s="19" t="s">
        <v>739</v>
      </c>
      <c r="AE90" s="19" t="s">
        <v>739</v>
      </c>
      <c r="AF90" s="19" t="s">
        <v>739</v>
      </c>
      <c r="AG90" s="88">
        <v>50.4</v>
      </c>
      <c r="AH90" s="19">
        <v>48.5</v>
      </c>
      <c r="AI90" s="19" t="s">
        <v>739</v>
      </c>
      <c r="AJ90" s="19" t="s">
        <v>739</v>
      </c>
      <c r="AK90" s="19" t="s">
        <v>739</v>
      </c>
      <c r="AL90" s="155">
        <v>39629</v>
      </c>
      <c r="AM90" s="44">
        <v>50.384375649283193</v>
      </c>
      <c r="AN90" s="19">
        <v>48.5</v>
      </c>
      <c r="AO90" s="19"/>
      <c r="AP90" s="19"/>
      <c r="AQ90" s="19"/>
      <c r="AR90" s="144" t="s">
        <v>418</v>
      </c>
      <c r="AS90" s="145" t="s">
        <v>615</v>
      </c>
      <c r="AT90" s="34">
        <v>5.5E-2</v>
      </c>
      <c r="AU90" s="50"/>
      <c r="AV90" s="50"/>
      <c r="AW90" s="50">
        <v>6.0205604230999343</v>
      </c>
      <c r="AX90" s="50">
        <v>6.2989992555865699</v>
      </c>
      <c r="AY90" s="50">
        <v>5.7953914632759966</v>
      </c>
      <c r="AZ90" s="50">
        <v>6.063416683427632</v>
      </c>
      <c r="BA90" s="50"/>
      <c r="BB90" s="50"/>
      <c r="BC90" s="50"/>
      <c r="BD90" s="50"/>
      <c r="BE90" s="50"/>
      <c r="BF90" s="50"/>
      <c r="BG90" s="35">
        <v>5.3900000000000003E-2</v>
      </c>
      <c r="BH90" s="35">
        <v>7.2499999999999995E-2</v>
      </c>
      <c r="BI90" s="55" t="s">
        <v>739</v>
      </c>
      <c r="BJ90" s="36" t="s">
        <v>739</v>
      </c>
      <c r="BK90" s="36" t="s">
        <v>739</v>
      </c>
      <c r="BL90" s="17" t="s">
        <v>234</v>
      </c>
      <c r="BM90" s="17">
        <v>0.97</v>
      </c>
      <c r="BN90" s="13">
        <v>1.4</v>
      </c>
      <c r="BO90" s="56">
        <v>3.8806773732267298E-2</v>
      </c>
      <c r="BP90" s="56">
        <v>0.16693590517998505</v>
      </c>
      <c r="BQ90" s="56">
        <v>0.62987955917561844</v>
      </c>
      <c r="BR90" s="56">
        <v>0.1117135502034354</v>
      </c>
      <c r="BS90" s="56">
        <v>5.266421170869378E-2</v>
      </c>
      <c r="BT90" s="57">
        <v>0</v>
      </c>
      <c r="BU90" s="56">
        <v>0</v>
      </c>
      <c r="BV90" s="56">
        <v>0</v>
      </c>
      <c r="BW90" s="56">
        <v>0</v>
      </c>
      <c r="BX90" s="56">
        <v>0</v>
      </c>
      <c r="BY90" s="56">
        <v>0</v>
      </c>
      <c r="BZ90" s="82" t="s">
        <v>327</v>
      </c>
      <c r="CA90" s="175" t="s">
        <v>324</v>
      </c>
      <c r="CB90" s="19"/>
      <c r="CC90" s="19">
        <v>2.9</v>
      </c>
      <c r="CD90" s="19">
        <v>2.6150000000000002</v>
      </c>
      <c r="CE90" s="19"/>
      <c r="CF90" s="19"/>
      <c r="CG90" s="19"/>
    </row>
    <row r="91" spans="1:85" s="7" customFormat="1" ht="54" x14ac:dyDescent="0.3">
      <c r="A91" s="6" t="s">
        <v>778</v>
      </c>
      <c r="B91" s="7" t="s">
        <v>176</v>
      </c>
      <c r="C91" s="7" t="s">
        <v>844</v>
      </c>
      <c r="D91" s="18" t="s">
        <v>1053</v>
      </c>
      <c r="E91" s="31" t="s">
        <v>963</v>
      </c>
      <c r="F91" s="7" t="s">
        <v>984</v>
      </c>
      <c r="G91" s="10" t="s">
        <v>1009</v>
      </c>
      <c r="H91" s="10" t="s">
        <v>748</v>
      </c>
      <c r="I91" s="18">
        <v>1</v>
      </c>
      <c r="J91" s="9" t="s">
        <v>739</v>
      </c>
      <c r="K91" s="11" t="s">
        <v>1010</v>
      </c>
      <c r="L91" s="12" t="s">
        <v>595</v>
      </c>
      <c r="M91" s="19">
        <v>32.374848</v>
      </c>
      <c r="N91" s="84">
        <v>80</v>
      </c>
      <c r="O91" s="19">
        <v>156.69999999999999</v>
      </c>
      <c r="P91" s="19">
        <v>156.69999999999999</v>
      </c>
      <c r="Q91" s="149">
        <v>1686.6</v>
      </c>
      <c r="R91" s="41" t="s">
        <v>739</v>
      </c>
      <c r="S91" s="15">
        <v>0.48398478420462221</v>
      </c>
      <c r="T91" s="16">
        <v>1</v>
      </c>
      <c r="U91" s="16">
        <v>1</v>
      </c>
      <c r="V91" s="51"/>
      <c r="W91" s="19">
        <v>1686.59</v>
      </c>
      <c r="X91" s="10">
        <v>7.114947912652156E-3</v>
      </c>
      <c r="Y91" s="6"/>
      <c r="Z91" s="33">
        <v>0.17787369781630391</v>
      </c>
      <c r="AA91" s="155">
        <v>39464</v>
      </c>
      <c r="AB91" s="88">
        <v>134</v>
      </c>
      <c r="AC91" s="19">
        <v>129</v>
      </c>
      <c r="AD91" s="19" t="s">
        <v>739</v>
      </c>
      <c r="AE91" s="19" t="s">
        <v>739</v>
      </c>
      <c r="AF91" s="19" t="s">
        <v>739</v>
      </c>
      <c r="AG91" s="88">
        <v>131.9</v>
      </c>
      <c r="AH91" s="19">
        <v>127</v>
      </c>
      <c r="AI91" s="19" t="s">
        <v>739</v>
      </c>
      <c r="AJ91" s="19" t="s">
        <v>739</v>
      </c>
      <c r="AK91" s="19" t="s">
        <v>739</v>
      </c>
      <c r="AL91" s="155">
        <v>39629</v>
      </c>
      <c r="AM91" s="44">
        <v>131.93434448369001</v>
      </c>
      <c r="AN91" s="19">
        <v>127</v>
      </c>
      <c r="AO91" s="19"/>
      <c r="AP91" s="19"/>
      <c r="AQ91" s="19"/>
      <c r="AR91" s="144" t="s">
        <v>418</v>
      </c>
      <c r="AS91" s="145" t="s">
        <v>615</v>
      </c>
      <c r="AT91" s="34">
        <v>6.5000000000000002E-2</v>
      </c>
      <c r="AU91" s="50"/>
      <c r="AV91" s="50"/>
      <c r="AW91" s="50">
        <v>5.1527114066071054</v>
      </c>
      <c r="AX91" s="50">
        <v>4.4878454186578018</v>
      </c>
      <c r="AY91" s="50">
        <v>4.96</v>
      </c>
      <c r="AZ91" s="50">
        <v>4.32</v>
      </c>
      <c r="BA91" s="50"/>
      <c r="BB91" s="50"/>
      <c r="BC91" s="50"/>
      <c r="BD91" s="50"/>
      <c r="BE91" s="50"/>
      <c r="BF91" s="50"/>
      <c r="BG91" s="35">
        <v>2.991114039370079E-2</v>
      </c>
      <c r="BH91" s="35">
        <v>7.4999999999999997E-2</v>
      </c>
      <c r="BI91" s="55" t="s">
        <v>739</v>
      </c>
      <c r="BJ91" s="36" t="s">
        <v>739</v>
      </c>
      <c r="BK91" s="36" t="s">
        <v>739</v>
      </c>
      <c r="BL91" s="17" t="s">
        <v>510</v>
      </c>
      <c r="BM91" s="17">
        <v>1</v>
      </c>
      <c r="BN91" s="13">
        <v>9.6</v>
      </c>
      <c r="BO91" s="56">
        <v>0</v>
      </c>
      <c r="BP91" s="56">
        <v>0</v>
      </c>
      <c r="BQ91" s="56">
        <v>0</v>
      </c>
      <c r="BR91" s="56">
        <v>0</v>
      </c>
      <c r="BS91" s="56">
        <v>0</v>
      </c>
      <c r="BT91" s="57">
        <v>0</v>
      </c>
      <c r="BU91" s="56">
        <v>0</v>
      </c>
      <c r="BV91" s="56">
        <v>0</v>
      </c>
      <c r="BW91" s="56">
        <v>0</v>
      </c>
      <c r="BX91" s="56">
        <v>0</v>
      </c>
      <c r="BY91" s="56">
        <v>1</v>
      </c>
      <c r="BZ91" s="82" t="s">
        <v>325</v>
      </c>
      <c r="CA91" s="175" t="s">
        <v>324</v>
      </c>
      <c r="CB91" s="19"/>
      <c r="CC91" s="19">
        <v>4.2</v>
      </c>
      <c r="CD91" s="19">
        <v>3.7989999999999999</v>
      </c>
      <c r="CE91" s="19"/>
      <c r="CF91" s="19"/>
      <c r="CG91" s="19"/>
    </row>
    <row r="92" spans="1:85" s="7" customFormat="1" ht="27" x14ac:dyDescent="0.3">
      <c r="A92" s="6" t="s">
        <v>315</v>
      </c>
      <c r="B92" s="7" t="s">
        <v>176</v>
      </c>
      <c r="C92" s="7" t="s">
        <v>844</v>
      </c>
      <c r="D92" s="18" t="s">
        <v>1053</v>
      </c>
      <c r="E92" s="31" t="s">
        <v>989</v>
      </c>
      <c r="F92" s="7" t="s">
        <v>984</v>
      </c>
      <c r="G92" s="10" t="s">
        <v>178</v>
      </c>
      <c r="H92" s="10" t="s">
        <v>748</v>
      </c>
      <c r="I92" s="18">
        <v>1</v>
      </c>
      <c r="J92" s="9" t="s">
        <v>739</v>
      </c>
      <c r="K92" s="11" t="s">
        <v>985</v>
      </c>
      <c r="L92" s="12">
        <v>1989</v>
      </c>
      <c r="M92" s="19">
        <v>1.7320562260606061</v>
      </c>
      <c r="N92" s="84">
        <v>4.2800045913682281</v>
      </c>
      <c r="O92" s="19">
        <v>8.1999999999999993</v>
      </c>
      <c r="P92" s="19">
        <v>8.1999999999999993</v>
      </c>
      <c r="Q92" s="149">
        <v>88.1</v>
      </c>
      <c r="R92" s="41" t="s">
        <v>739</v>
      </c>
      <c r="S92" s="15">
        <v>0.47272810223729356</v>
      </c>
      <c r="T92" s="16">
        <v>1</v>
      </c>
      <c r="U92" s="16">
        <v>4</v>
      </c>
      <c r="V92" s="51"/>
      <c r="W92" s="19">
        <v>22.0335</v>
      </c>
      <c r="X92" s="10">
        <v>2.2692717906823701E-2</v>
      </c>
      <c r="Y92" s="6"/>
      <c r="Z92" s="33">
        <v>1.3388703565025983</v>
      </c>
      <c r="AA92" s="155">
        <v>38260</v>
      </c>
      <c r="AB92" s="88">
        <v>4.3</v>
      </c>
      <c r="AC92" s="19">
        <v>4.2</v>
      </c>
      <c r="AD92" s="19" t="s">
        <v>739</v>
      </c>
      <c r="AE92" s="19" t="s">
        <v>739</v>
      </c>
      <c r="AF92" s="19" t="s">
        <v>739</v>
      </c>
      <c r="AG92" s="88">
        <v>7.7</v>
      </c>
      <c r="AH92" s="19">
        <v>7.4</v>
      </c>
      <c r="AI92" s="19" t="s">
        <v>739</v>
      </c>
      <c r="AJ92" s="19" t="s">
        <v>739</v>
      </c>
      <c r="AK92" s="19" t="s">
        <v>739</v>
      </c>
      <c r="AL92" s="155">
        <v>39629</v>
      </c>
      <c r="AM92" s="44">
        <v>7.6875129856638278</v>
      </c>
      <c r="AN92" s="19">
        <v>7.4</v>
      </c>
      <c r="AO92" s="19"/>
      <c r="AP92" s="19"/>
      <c r="AQ92" s="19"/>
      <c r="AR92" s="144" t="s">
        <v>418</v>
      </c>
      <c r="AS92" s="145" t="s">
        <v>615</v>
      </c>
      <c r="AT92" s="34">
        <v>5.7500000000000002E-2</v>
      </c>
      <c r="AU92" s="50"/>
      <c r="AV92" s="50"/>
      <c r="AW92" s="50">
        <v>6.7629337211718257</v>
      </c>
      <c r="AX92" s="50">
        <v>6.814876376480365</v>
      </c>
      <c r="AY92" s="50">
        <v>6.51</v>
      </c>
      <c r="AZ92" s="50">
        <v>6.56</v>
      </c>
      <c r="BA92" s="50"/>
      <c r="BB92" s="50"/>
      <c r="BC92" s="50"/>
      <c r="BD92" s="50"/>
      <c r="BE92" s="50"/>
      <c r="BF92" s="50"/>
      <c r="BG92" s="35">
        <v>4.19E-2</v>
      </c>
      <c r="BH92" s="35">
        <v>7.0000000000000007E-2</v>
      </c>
      <c r="BI92" s="55" t="s">
        <v>739</v>
      </c>
      <c r="BJ92" s="36" t="s">
        <v>739</v>
      </c>
      <c r="BK92" s="36" t="s">
        <v>739</v>
      </c>
      <c r="BL92" s="17" t="s">
        <v>990</v>
      </c>
      <c r="BM92" s="17">
        <v>0.81</v>
      </c>
      <c r="BN92" s="13">
        <v>1.8</v>
      </c>
      <c r="BO92" s="56">
        <v>0.20758253933221338</v>
      </c>
      <c r="BP92" s="56">
        <v>0.19744201298552477</v>
      </c>
      <c r="BQ92" s="56">
        <v>0</v>
      </c>
      <c r="BR92" s="56">
        <v>0.59497544768226185</v>
      </c>
      <c r="BS92" s="56">
        <v>0</v>
      </c>
      <c r="BT92" s="57">
        <v>0</v>
      </c>
      <c r="BU92" s="56">
        <v>0</v>
      </c>
      <c r="BV92" s="56">
        <v>0</v>
      </c>
      <c r="BW92" s="56">
        <v>0</v>
      </c>
      <c r="BX92" s="56">
        <v>0</v>
      </c>
      <c r="BY92" s="56">
        <v>0</v>
      </c>
      <c r="BZ92" s="82" t="s">
        <v>327</v>
      </c>
      <c r="CA92" s="175" t="s">
        <v>324</v>
      </c>
      <c r="CB92" s="19"/>
      <c r="CC92" s="19">
        <v>0.3</v>
      </c>
      <c r="CD92" s="19">
        <v>0.27</v>
      </c>
      <c r="CE92" s="19"/>
      <c r="CF92" s="19"/>
      <c r="CG92" s="19"/>
    </row>
    <row r="93" spans="1:85" s="7" customFormat="1" ht="54" x14ac:dyDescent="0.3">
      <c r="A93" s="6" t="s">
        <v>228</v>
      </c>
      <c r="B93" s="7" t="s">
        <v>176</v>
      </c>
      <c r="C93" s="7" t="s">
        <v>844</v>
      </c>
      <c r="D93" s="18" t="s">
        <v>1053</v>
      </c>
      <c r="E93" s="31" t="s">
        <v>1007</v>
      </c>
      <c r="F93" s="7" t="s">
        <v>984</v>
      </c>
      <c r="G93" s="10" t="s">
        <v>996</v>
      </c>
      <c r="H93" s="10" t="s">
        <v>748</v>
      </c>
      <c r="I93" s="18">
        <v>1</v>
      </c>
      <c r="J93" s="9" t="s">
        <v>739</v>
      </c>
      <c r="K93" s="11" t="s">
        <v>985</v>
      </c>
      <c r="L93" s="12" t="s">
        <v>901</v>
      </c>
      <c r="M93" s="19">
        <v>9.4170301958787874</v>
      </c>
      <c r="N93" s="84">
        <v>23.269990817263544</v>
      </c>
      <c r="O93" s="19">
        <v>39.9</v>
      </c>
      <c r="P93" s="19">
        <v>39.9</v>
      </c>
      <c r="Q93" s="149">
        <v>429.5</v>
      </c>
      <c r="R93" s="41" t="s">
        <v>739</v>
      </c>
      <c r="S93" s="15">
        <v>0.42373002825016665</v>
      </c>
      <c r="T93" s="16">
        <v>4</v>
      </c>
      <c r="U93" s="16">
        <v>14</v>
      </c>
      <c r="V93" s="51"/>
      <c r="W93" s="19">
        <v>30.679285714285715</v>
      </c>
      <c r="X93" s="10">
        <v>4.8525063444390122E-2</v>
      </c>
      <c r="Y93" s="6"/>
      <c r="Z93" s="33">
        <v>1.7759539940862852</v>
      </c>
      <c r="AA93" s="155">
        <v>38260</v>
      </c>
      <c r="AB93" s="88">
        <v>22.4</v>
      </c>
      <c r="AC93" s="19">
        <v>21.6</v>
      </c>
      <c r="AD93" s="19" t="s">
        <v>739</v>
      </c>
      <c r="AE93" s="19" t="s">
        <v>739</v>
      </c>
      <c r="AF93" s="19" t="s">
        <v>739</v>
      </c>
      <c r="AG93" s="88">
        <v>37.9</v>
      </c>
      <c r="AH93" s="19">
        <v>36.5</v>
      </c>
      <c r="AI93" s="19" t="s">
        <v>739</v>
      </c>
      <c r="AJ93" s="19" t="s">
        <v>739</v>
      </c>
      <c r="AK93" s="19" t="s">
        <v>739</v>
      </c>
      <c r="AL93" s="155">
        <v>39629</v>
      </c>
      <c r="AM93" s="44">
        <v>37.918138375233738</v>
      </c>
      <c r="AN93" s="19">
        <v>36.5</v>
      </c>
      <c r="AO93" s="19"/>
      <c r="AP93" s="19"/>
      <c r="AQ93" s="19"/>
      <c r="AR93" s="144" t="s">
        <v>418</v>
      </c>
      <c r="AS93" s="145" t="s">
        <v>615</v>
      </c>
      <c r="AT93" s="34">
        <v>5.7500000000000002E-2</v>
      </c>
      <c r="AU93" s="50"/>
      <c r="AV93" s="50"/>
      <c r="AW93" s="50">
        <v>6.6245358291078391</v>
      </c>
      <c r="AX93" s="50">
        <v>6.7460190709253025</v>
      </c>
      <c r="AY93" s="50">
        <v>6.3767781890992064</v>
      </c>
      <c r="AZ93" s="50">
        <v>6.493717957672696</v>
      </c>
      <c r="BA93" s="50"/>
      <c r="BB93" s="50"/>
      <c r="BC93" s="50"/>
      <c r="BD93" s="50"/>
      <c r="BE93" s="50"/>
      <c r="BF93" s="50"/>
      <c r="BG93" s="35">
        <v>5.1799999999999999E-2</v>
      </c>
      <c r="BH93" s="35">
        <v>7.2499999999999995E-2</v>
      </c>
      <c r="BI93" s="55" t="s">
        <v>739</v>
      </c>
      <c r="BJ93" s="36" t="s">
        <v>739</v>
      </c>
      <c r="BK93" s="36" t="s">
        <v>739</v>
      </c>
      <c r="BL93" s="17" t="s">
        <v>1008</v>
      </c>
      <c r="BM93" s="17">
        <v>1</v>
      </c>
      <c r="BN93" s="13">
        <v>1.4</v>
      </c>
      <c r="BO93" s="56">
        <v>0</v>
      </c>
      <c r="BP93" s="56">
        <v>0.14055850579013829</v>
      </c>
      <c r="BQ93" s="56">
        <v>0.73384932949691828</v>
      </c>
      <c r="BR93" s="56">
        <v>8.5413060632803434E-2</v>
      </c>
      <c r="BS93" s="56">
        <v>4.0179104080140006E-2</v>
      </c>
      <c r="BT93" s="57">
        <v>0</v>
      </c>
      <c r="BU93" s="56">
        <v>0</v>
      </c>
      <c r="BV93" s="56">
        <v>0</v>
      </c>
      <c r="BW93" s="56">
        <v>0</v>
      </c>
      <c r="BX93" s="56">
        <v>0</v>
      </c>
      <c r="BY93" s="56">
        <v>0</v>
      </c>
      <c r="BZ93" s="82" t="s">
        <v>327</v>
      </c>
      <c r="CA93" s="175" t="s">
        <v>324</v>
      </c>
      <c r="CB93" s="19"/>
      <c r="CC93" s="19">
        <v>2.1</v>
      </c>
      <c r="CD93" s="19">
        <v>1.8919999999999999</v>
      </c>
      <c r="CE93" s="19"/>
      <c r="CF93" s="19"/>
      <c r="CG93" s="19"/>
    </row>
    <row r="94" spans="1:85" s="7" customFormat="1" ht="40.5" x14ac:dyDescent="0.3">
      <c r="A94" s="6" t="s">
        <v>286</v>
      </c>
      <c r="B94" s="7" t="s">
        <v>176</v>
      </c>
      <c r="C94" s="18" t="s">
        <v>844</v>
      </c>
      <c r="D94" s="18" t="s">
        <v>1053</v>
      </c>
      <c r="E94" s="31" t="s">
        <v>287</v>
      </c>
      <c r="F94" s="7" t="s">
        <v>288</v>
      </c>
      <c r="G94" s="10" t="s">
        <v>996</v>
      </c>
      <c r="H94" s="10" t="s">
        <v>748</v>
      </c>
      <c r="I94" s="18">
        <v>1</v>
      </c>
      <c r="J94" s="9" t="s">
        <v>739</v>
      </c>
      <c r="K94" s="11" t="s">
        <v>289</v>
      </c>
      <c r="L94" s="12" t="s">
        <v>902</v>
      </c>
      <c r="M94" s="19">
        <v>4.6822105339393936</v>
      </c>
      <c r="N94" s="84">
        <v>11.569995408631772</v>
      </c>
      <c r="O94" s="19">
        <v>11.2</v>
      </c>
      <c r="P94" s="19">
        <v>11.2</v>
      </c>
      <c r="Q94" s="149">
        <v>120.8</v>
      </c>
      <c r="R94" s="41" t="s">
        <v>739</v>
      </c>
      <c r="S94" s="15">
        <v>0.23973144772568206</v>
      </c>
      <c r="T94" s="16">
        <v>2</v>
      </c>
      <c r="U94" s="16">
        <v>5</v>
      </c>
      <c r="V94" s="51"/>
      <c r="W94" s="19">
        <v>24.164400000000001</v>
      </c>
      <c r="X94" s="10">
        <v>0.19089238714803594</v>
      </c>
      <c r="Y94" s="6"/>
      <c r="Z94" s="33">
        <v>2.5577562799787259</v>
      </c>
      <c r="AA94" s="155">
        <v>38260</v>
      </c>
      <c r="AB94" s="88">
        <v>9.6</v>
      </c>
      <c r="AC94" s="19">
        <v>9.1999999999999993</v>
      </c>
      <c r="AD94" s="19" t="s">
        <v>739</v>
      </c>
      <c r="AE94" s="19" t="s">
        <v>739</v>
      </c>
      <c r="AF94" s="19" t="s">
        <v>739</v>
      </c>
      <c r="AG94" s="88">
        <v>10.4</v>
      </c>
      <c r="AH94" s="19">
        <v>10</v>
      </c>
      <c r="AI94" s="19" t="s">
        <v>739</v>
      </c>
      <c r="AJ94" s="19" t="s">
        <v>739</v>
      </c>
      <c r="AK94" s="19" t="s">
        <v>739</v>
      </c>
      <c r="AL94" s="155">
        <v>39629</v>
      </c>
      <c r="AM94" s="44">
        <v>10.388531061707875</v>
      </c>
      <c r="AN94" s="19">
        <v>10</v>
      </c>
      <c r="AO94" s="19"/>
      <c r="AP94" s="19"/>
      <c r="AQ94" s="19"/>
      <c r="AR94" s="144" t="s">
        <v>417</v>
      </c>
      <c r="AS94" s="145" t="s">
        <v>615</v>
      </c>
      <c r="AT94" s="34">
        <v>7.0000000000000007E-2</v>
      </c>
      <c r="AU94" s="50"/>
      <c r="AV94" s="50"/>
      <c r="AW94" s="50">
        <v>8.6536463744026602</v>
      </c>
      <c r="AX94" s="50">
        <v>6.6071057552462085</v>
      </c>
      <c r="AY94" s="50">
        <v>8.33</v>
      </c>
      <c r="AZ94" s="50">
        <v>6.36</v>
      </c>
      <c r="BA94" s="50"/>
      <c r="BB94" s="50"/>
      <c r="BC94" s="50"/>
      <c r="BD94" s="50"/>
      <c r="BE94" s="50"/>
      <c r="BF94" s="50"/>
      <c r="BG94" s="35">
        <v>9.8000000000000004E-2</v>
      </c>
      <c r="BH94" s="35">
        <v>0.08</v>
      </c>
      <c r="BI94" s="55" t="s">
        <v>739</v>
      </c>
      <c r="BJ94" s="36" t="s">
        <v>739</v>
      </c>
      <c r="BK94" s="36" t="s">
        <v>739</v>
      </c>
      <c r="BL94" s="17" t="s">
        <v>290</v>
      </c>
      <c r="BM94" s="17">
        <v>1</v>
      </c>
      <c r="BN94" s="13">
        <v>2.2000000000000002</v>
      </c>
      <c r="BO94" s="56">
        <v>0</v>
      </c>
      <c r="BP94" s="56">
        <v>0.56296892248105335</v>
      </c>
      <c r="BQ94" s="56">
        <v>0</v>
      </c>
      <c r="BR94" s="56">
        <v>0</v>
      </c>
      <c r="BS94" s="56">
        <v>0</v>
      </c>
      <c r="BT94" s="57">
        <v>0.43703107751894671</v>
      </c>
      <c r="BU94" s="56">
        <v>0</v>
      </c>
      <c r="BV94" s="56">
        <v>0</v>
      </c>
      <c r="BW94" s="56">
        <v>0</v>
      </c>
      <c r="BX94" s="56">
        <v>0</v>
      </c>
      <c r="BY94" s="56">
        <v>0</v>
      </c>
      <c r="BZ94" s="82" t="s">
        <v>327</v>
      </c>
      <c r="CA94" s="175" t="s">
        <v>324</v>
      </c>
      <c r="CB94" s="19"/>
      <c r="CC94" s="19">
        <v>1.1000000000000001</v>
      </c>
      <c r="CD94" s="19">
        <v>0.98</v>
      </c>
      <c r="CE94" s="19"/>
      <c r="CF94" s="19"/>
      <c r="CG94" s="19"/>
    </row>
    <row r="95" spans="1:85" s="7" customFormat="1" ht="40.5" x14ac:dyDescent="0.3">
      <c r="A95" s="6" t="s">
        <v>613</v>
      </c>
      <c r="B95" s="7" t="s">
        <v>176</v>
      </c>
      <c r="C95" s="7" t="s">
        <v>844</v>
      </c>
      <c r="D95" s="18" t="s">
        <v>1053</v>
      </c>
      <c r="E95" s="31" t="s">
        <v>67</v>
      </c>
      <c r="F95" s="7" t="s">
        <v>623</v>
      </c>
      <c r="G95" s="10" t="s">
        <v>754</v>
      </c>
      <c r="H95" s="10" t="s">
        <v>748</v>
      </c>
      <c r="I95" s="18">
        <v>0.91599999999999993</v>
      </c>
      <c r="J95" s="9" t="s">
        <v>68</v>
      </c>
      <c r="K95" s="11" t="s">
        <v>739</v>
      </c>
      <c r="L95" s="12"/>
      <c r="M95" s="19">
        <v>1.736101224</v>
      </c>
      <c r="N95" s="84">
        <v>4.29</v>
      </c>
      <c r="O95" s="19"/>
      <c r="P95" s="19"/>
      <c r="Q95" s="149" t="s">
        <v>739</v>
      </c>
      <c r="R95" s="41" t="s">
        <v>739</v>
      </c>
      <c r="S95" s="15">
        <v>0</v>
      </c>
      <c r="T95" s="16">
        <v>0</v>
      </c>
      <c r="U95" s="16">
        <v>0</v>
      </c>
      <c r="V95" s="51"/>
      <c r="W95" s="19" t="s">
        <v>739</v>
      </c>
      <c r="X95" s="10">
        <v>0</v>
      </c>
      <c r="Y95" s="6"/>
      <c r="Z95" s="33" t="s">
        <v>739</v>
      </c>
      <c r="AA95" s="155">
        <v>39066</v>
      </c>
      <c r="AB95" s="88">
        <v>37.200000000000003</v>
      </c>
      <c r="AC95" s="19">
        <v>35.799999999999997</v>
      </c>
      <c r="AD95" s="19" t="s">
        <v>739</v>
      </c>
      <c r="AE95" s="19" t="s">
        <v>739</v>
      </c>
      <c r="AF95" s="19" t="s">
        <v>739</v>
      </c>
      <c r="AG95" s="88">
        <v>37.200000000000003</v>
      </c>
      <c r="AH95" s="19">
        <v>35.799999999999997</v>
      </c>
      <c r="AI95" s="19" t="s">
        <v>739</v>
      </c>
      <c r="AJ95" s="19" t="s">
        <v>739</v>
      </c>
      <c r="AK95" s="19" t="s">
        <v>739</v>
      </c>
      <c r="AL95" s="155"/>
      <c r="AM95" s="44"/>
      <c r="AN95" s="19"/>
      <c r="AO95" s="19"/>
      <c r="AP95" s="19"/>
      <c r="AQ95" s="19"/>
      <c r="AR95" s="144"/>
      <c r="AS95" s="145"/>
      <c r="AT95" s="34"/>
      <c r="AU95" s="50"/>
      <c r="AV95" s="50"/>
      <c r="AW95" s="50">
        <v>0</v>
      </c>
      <c r="AX95" s="50">
        <v>0</v>
      </c>
      <c r="AY95" s="50"/>
      <c r="AZ95" s="50"/>
      <c r="BA95" s="50"/>
      <c r="BB95" s="50"/>
      <c r="BC95" s="50"/>
      <c r="BD95" s="50"/>
      <c r="BE95" s="50"/>
      <c r="BF95" s="50"/>
      <c r="BG95" s="35"/>
      <c r="BH95" s="35"/>
      <c r="BI95" s="55" t="s">
        <v>739</v>
      </c>
      <c r="BJ95" s="36" t="s">
        <v>739</v>
      </c>
      <c r="BK95" s="36" t="s">
        <v>739</v>
      </c>
      <c r="BL95" s="17" t="s">
        <v>739</v>
      </c>
      <c r="BM95" s="17"/>
      <c r="BN95" s="13" t="s">
        <v>739</v>
      </c>
      <c r="BO95" s="56">
        <v>0</v>
      </c>
      <c r="BP95" s="56">
        <v>0</v>
      </c>
      <c r="BQ95" s="56">
        <v>0</v>
      </c>
      <c r="BR95" s="56">
        <v>0</v>
      </c>
      <c r="BS95" s="56">
        <v>0</v>
      </c>
      <c r="BT95" s="57">
        <v>0</v>
      </c>
      <c r="BU95" s="56">
        <v>0</v>
      </c>
      <c r="BV95" s="56">
        <v>0</v>
      </c>
      <c r="BW95" s="56">
        <v>0</v>
      </c>
      <c r="BX95" s="56">
        <v>0</v>
      </c>
      <c r="BY95" s="56">
        <v>0</v>
      </c>
      <c r="BZ95" s="82" t="s">
        <v>325</v>
      </c>
      <c r="CA95" s="175" t="s">
        <v>326</v>
      </c>
      <c r="CB95" s="19">
        <v>35.799999999999997</v>
      </c>
      <c r="CC95" s="19">
        <v>0</v>
      </c>
      <c r="CD95" s="19"/>
      <c r="CE95" s="19"/>
      <c r="CF95" s="19"/>
      <c r="CG95" s="19"/>
    </row>
    <row r="96" spans="1:85" s="7" customFormat="1" ht="40.5" x14ac:dyDescent="0.3">
      <c r="A96" s="6" t="s">
        <v>300</v>
      </c>
      <c r="B96" s="7" t="s">
        <v>176</v>
      </c>
      <c r="C96" s="7" t="s">
        <v>844</v>
      </c>
      <c r="D96" s="18" t="s">
        <v>1053</v>
      </c>
      <c r="E96" s="31" t="s">
        <v>628</v>
      </c>
      <c r="F96" s="7" t="s">
        <v>623</v>
      </c>
      <c r="G96" s="10" t="s">
        <v>996</v>
      </c>
      <c r="H96" s="10" t="s">
        <v>748</v>
      </c>
      <c r="I96" s="18">
        <v>1</v>
      </c>
      <c r="J96" s="9" t="s">
        <v>739</v>
      </c>
      <c r="K96" s="11" t="s">
        <v>629</v>
      </c>
      <c r="L96" s="12">
        <v>1980</v>
      </c>
      <c r="M96" s="19">
        <v>3.4175680339393937</v>
      </c>
      <c r="N96" s="84">
        <v>8.4449954086317724</v>
      </c>
      <c r="O96" s="19">
        <v>16.899999999999999</v>
      </c>
      <c r="P96" s="19">
        <v>16.899999999999999</v>
      </c>
      <c r="Q96" s="149">
        <v>181.6</v>
      </c>
      <c r="R96" s="41" t="s">
        <v>739</v>
      </c>
      <c r="S96" s="15">
        <v>0.49375589607484566</v>
      </c>
      <c r="T96" s="16">
        <v>1</v>
      </c>
      <c r="U96" s="16">
        <v>2</v>
      </c>
      <c r="V96" s="51"/>
      <c r="W96" s="19">
        <v>90.817499999999995</v>
      </c>
      <c r="X96" s="10">
        <v>2.3398574063368843E-2</v>
      </c>
      <c r="Y96" s="6"/>
      <c r="Z96" s="33">
        <v>1.7727860819775925</v>
      </c>
      <c r="AA96" s="155">
        <v>38260</v>
      </c>
      <c r="AB96" s="88">
        <v>15.2</v>
      </c>
      <c r="AC96" s="19">
        <v>14.6</v>
      </c>
      <c r="AD96" s="19" t="s">
        <v>739</v>
      </c>
      <c r="AE96" s="19" t="s">
        <v>739</v>
      </c>
      <c r="AF96" s="19" t="s">
        <v>739</v>
      </c>
      <c r="AG96" s="88">
        <v>26</v>
      </c>
      <c r="AH96" s="19">
        <v>25</v>
      </c>
      <c r="AI96" s="19" t="s">
        <v>739</v>
      </c>
      <c r="AJ96" s="19" t="s">
        <v>739</v>
      </c>
      <c r="AK96" s="19" t="s">
        <v>739</v>
      </c>
      <c r="AL96" s="155">
        <v>39629</v>
      </c>
      <c r="AM96" s="44">
        <v>25.971327654269686</v>
      </c>
      <c r="AN96" s="19">
        <v>25</v>
      </c>
      <c r="AO96" s="19"/>
      <c r="AP96" s="19"/>
      <c r="AQ96" s="19"/>
      <c r="AR96" s="144" t="s">
        <v>416</v>
      </c>
      <c r="AS96" s="145" t="s">
        <v>615</v>
      </c>
      <c r="AT96" s="34">
        <v>5.2499999999999998E-2</v>
      </c>
      <c r="AU96" s="50"/>
      <c r="AV96" s="50"/>
      <c r="AW96" s="50">
        <v>7.6667359235404113</v>
      </c>
      <c r="AX96" s="50">
        <v>8.1030542281321427</v>
      </c>
      <c r="AY96" s="50">
        <v>7.38</v>
      </c>
      <c r="AZ96" s="50">
        <v>7.8</v>
      </c>
      <c r="BA96" s="50"/>
      <c r="BB96" s="50"/>
      <c r="BC96" s="50"/>
      <c r="BD96" s="50"/>
      <c r="BE96" s="50"/>
      <c r="BF96" s="50"/>
      <c r="BG96" s="35">
        <v>5.1799999999999999E-2</v>
      </c>
      <c r="BH96" s="35">
        <v>7.0000000000000007E-2</v>
      </c>
      <c r="BI96" s="55" t="s">
        <v>739</v>
      </c>
      <c r="BJ96" s="36" t="s">
        <v>739</v>
      </c>
      <c r="BK96" s="36" t="s">
        <v>739</v>
      </c>
      <c r="BL96" s="17" t="s">
        <v>1038</v>
      </c>
      <c r="BM96" s="17">
        <v>1</v>
      </c>
      <c r="BN96" s="13">
        <v>1.4</v>
      </c>
      <c r="BO96" s="56">
        <v>0</v>
      </c>
      <c r="BP96" s="56">
        <v>0.83051246586859118</v>
      </c>
      <c r="BQ96" s="56">
        <v>0</v>
      </c>
      <c r="BR96" s="56">
        <v>0</v>
      </c>
      <c r="BS96" s="56">
        <v>0</v>
      </c>
      <c r="BT96" s="57">
        <v>0.16948753413140885</v>
      </c>
      <c r="BU96" s="56">
        <v>0</v>
      </c>
      <c r="BV96" s="56">
        <v>0</v>
      </c>
      <c r="BW96" s="56">
        <v>0</v>
      </c>
      <c r="BX96" s="56">
        <v>0</v>
      </c>
      <c r="BY96" s="56">
        <v>0</v>
      </c>
      <c r="BZ96" s="82" t="s">
        <v>327</v>
      </c>
      <c r="CA96" s="175" t="s">
        <v>324</v>
      </c>
      <c r="CB96" s="19"/>
      <c r="CC96" s="19">
        <v>1.4</v>
      </c>
      <c r="CD96" s="19">
        <v>1.2949999999999999</v>
      </c>
      <c r="CE96" s="19"/>
      <c r="CF96" s="19"/>
      <c r="CG96" s="19"/>
    </row>
    <row r="97" spans="1:85" s="7" customFormat="1" ht="40.5" x14ac:dyDescent="0.3">
      <c r="A97" s="6" t="s">
        <v>768</v>
      </c>
      <c r="B97" s="7" t="s">
        <v>176</v>
      </c>
      <c r="C97" s="7" t="s">
        <v>844</v>
      </c>
      <c r="D97" s="18" t="s">
        <v>1053</v>
      </c>
      <c r="E97" s="31" t="s">
        <v>294</v>
      </c>
      <c r="F97" s="7" t="s">
        <v>288</v>
      </c>
      <c r="G97" s="10" t="s">
        <v>758</v>
      </c>
      <c r="H97" s="10" t="s">
        <v>748</v>
      </c>
      <c r="I97" s="18">
        <v>1</v>
      </c>
      <c r="J97" s="9" t="s">
        <v>739</v>
      </c>
      <c r="K97" s="11" t="s">
        <v>292</v>
      </c>
      <c r="L97" s="12" t="s">
        <v>903</v>
      </c>
      <c r="M97" s="19">
        <v>1.3763398133333333</v>
      </c>
      <c r="N97" s="84">
        <v>3.401010101010101</v>
      </c>
      <c r="O97" s="19">
        <v>4.9000000000000004</v>
      </c>
      <c r="P97" s="19">
        <v>4.9000000000000004</v>
      </c>
      <c r="Q97" s="149">
        <v>53.2</v>
      </c>
      <c r="R97" s="41" t="s">
        <v>739</v>
      </c>
      <c r="S97" s="15">
        <v>0.35936364686333006</v>
      </c>
      <c r="T97" s="16">
        <v>1</v>
      </c>
      <c r="U97" s="16">
        <v>1</v>
      </c>
      <c r="V97" s="51"/>
      <c r="W97" s="19">
        <v>53.238999999999997</v>
      </c>
      <c r="X97" s="10">
        <v>0.32799263697665243</v>
      </c>
      <c r="Y97" s="6"/>
      <c r="Z97" s="33">
        <v>2.63</v>
      </c>
      <c r="AA97" s="155">
        <v>38260</v>
      </c>
      <c r="AB97" s="88">
        <v>5.2</v>
      </c>
      <c r="AC97" s="19">
        <v>5</v>
      </c>
      <c r="AD97" s="19" t="s">
        <v>739</v>
      </c>
      <c r="AE97" s="19" t="s">
        <v>739</v>
      </c>
      <c r="AF97" s="19" t="s">
        <v>739</v>
      </c>
      <c r="AG97" s="88">
        <v>6.7</v>
      </c>
      <c r="AH97" s="19">
        <v>6.5</v>
      </c>
      <c r="AI97" s="19" t="s">
        <v>739</v>
      </c>
      <c r="AJ97" s="19" t="s">
        <v>739</v>
      </c>
      <c r="AK97" s="19" t="s">
        <v>739</v>
      </c>
      <c r="AL97" s="155">
        <v>39629</v>
      </c>
      <c r="AM97" s="44">
        <v>6.7317681279867028</v>
      </c>
      <c r="AN97" s="19">
        <v>6.48</v>
      </c>
      <c r="AO97" s="19"/>
      <c r="AP97" s="19"/>
      <c r="AQ97" s="19"/>
      <c r="AR97" s="144" t="s">
        <v>417</v>
      </c>
      <c r="AS97" s="145" t="s">
        <v>615</v>
      </c>
      <c r="AT97" s="34">
        <v>6.5000000000000002E-2</v>
      </c>
      <c r="AU97" s="50"/>
      <c r="AV97" s="50"/>
      <c r="AW97" s="50">
        <v>9.9418242260544361</v>
      </c>
      <c r="AX97" s="50">
        <v>9.9729898192395598</v>
      </c>
      <c r="AY97" s="50">
        <v>9.57</v>
      </c>
      <c r="AZ97" s="50">
        <v>9.6</v>
      </c>
      <c r="BA97" s="50"/>
      <c r="BB97" s="50"/>
      <c r="BC97" s="50"/>
      <c r="BD97" s="50"/>
      <c r="BE97" s="50"/>
      <c r="BF97" s="50"/>
      <c r="BG97" s="35">
        <v>7.2345055555555565E-2</v>
      </c>
      <c r="BH97" s="35">
        <v>8.5000000000000006E-2</v>
      </c>
      <c r="BI97" s="55" t="s">
        <v>739</v>
      </c>
      <c r="BJ97" s="36" t="s">
        <v>739</v>
      </c>
      <c r="BK97" s="36" t="s">
        <v>739</v>
      </c>
      <c r="BL97" s="17" t="s">
        <v>295</v>
      </c>
      <c r="BM97" s="17">
        <v>1</v>
      </c>
      <c r="BN97" s="13">
        <v>0.7</v>
      </c>
      <c r="BO97" s="56">
        <v>0</v>
      </c>
      <c r="BP97" s="56">
        <v>1</v>
      </c>
      <c r="BQ97" s="56">
        <v>0</v>
      </c>
      <c r="BR97" s="56">
        <v>0</v>
      </c>
      <c r="BS97" s="56">
        <v>0</v>
      </c>
      <c r="BT97" s="57">
        <v>0</v>
      </c>
      <c r="BU97" s="56">
        <v>0</v>
      </c>
      <c r="BV97" s="56">
        <v>0</v>
      </c>
      <c r="BW97" s="56">
        <v>0</v>
      </c>
      <c r="BX97" s="56">
        <v>0</v>
      </c>
      <c r="BY97" s="56">
        <v>0</v>
      </c>
      <c r="BZ97" s="82" t="s">
        <v>325</v>
      </c>
      <c r="CA97" s="175" t="s">
        <v>324</v>
      </c>
      <c r="CB97" s="19"/>
      <c r="CC97" s="19">
        <v>0.5</v>
      </c>
      <c r="CD97" s="19">
        <v>0.46899999999999997</v>
      </c>
      <c r="CE97" s="19"/>
      <c r="CF97" s="19"/>
      <c r="CG97" s="19"/>
    </row>
    <row r="98" spans="1:85" s="7" customFormat="1" ht="40.5" x14ac:dyDescent="0.3">
      <c r="A98" s="6" t="s">
        <v>501</v>
      </c>
      <c r="B98" s="7" t="s">
        <v>176</v>
      </c>
      <c r="C98" s="7" t="s">
        <v>846</v>
      </c>
      <c r="D98" s="18" t="s">
        <v>1053</v>
      </c>
      <c r="E98" s="31" t="s">
        <v>502</v>
      </c>
      <c r="F98" s="7" t="s">
        <v>503</v>
      </c>
      <c r="G98" s="10" t="s">
        <v>996</v>
      </c>
      <c r="H98" s="10" t="s">
        <v>748</v>
      </c>
      <c r="I98" s="18">
        <v>1</v>
      </c>
      <c r="J98" s="9" t="s">
        <v>739</v>
      </c>
      <c r="K98" s="11" t="s">
        <v>504</v>
      </c>
      <c r="L98" s="12">
        <v>1979</v>
      </c>
      <c r="M98" s="19">
        <v>2.1205488278787876</v>
      </c>
      <c r="N98" s="84">
        <v>5.2399908172635445</v>
      </c>
      <c r="O98" s="19">
        <v>10.8</v>
      </c>
      <c r="P98" s="19">
        <v>10.8</v>
      </c>
      <c r="Q98" s="149">
        <v>115.7</v>
      </c>
      <c r="R98" s="41" t="s">
        <v>739</v>
      </c>
      <c r="S98" s="15">
        <v>0.5070141687604951</v>
      </c>
      <c r="T98" s="16">
        <v>1</v>
      </c>
      <c r="U98" s="16">
        <v>5</v>
      </c>
      <c r="V98" s="51"/>
      <c r="W98" s="19">
        <v>23.145599999999998</v>
      </c>
      <c r="X98" s="10">
        <v>8.376538089312871E-2</v>
      </c>
      <c r="Y98" s="6"/>
      <c r="Z98" s="33">
        <v>0.83817226600304162</v>
      </c>
      <c r="AA98" s="155">
        <v>38260</v>
      </c>
      <c r="AB98" s="88">
        <v>5.7</v>
      </c>
      <c r="AC98" s="19">
        <v>5.5</v>
      </c>
      <c r="AD98" s="19" t="s">
        <v>739</v>
      </c>
      <c r="AE98" s="19" t="s">
        <v>739</v>
      </c>
      <c r="AF98" s="19" t="s">
        <v>739</v>
      </c>
      <c r="AG98" s="88">
        <v>7.4</v>
      </c>
      <c r="AH98" s="19">
        <v>7.1</v>
      </c>
      <c r="AI98" s="19" t="s">
        <v>739</v>
      </c>
      <c r="AJ98" s="19" t="s">
        <v>739</v>
      </c>
      <c r="AK98" s="19" t="s">
        <v>739</v>
      </c>
      <c r="AL98" s="155">
        <v>39629</v>
      </c>
      <c r="AM98" s="44">
        <v>7.3758570538125907</v>
      </c>
      <c r="AN98" s="19">
        <v>7.1</v>
      </c>
      <c r="AO98" s="19"/>
      <c r="AP98" s="19"/>
      <c r="AQ98" s="19"/>
      <c r="AR98" s="144" t="s">
        <v>419</v>
      </c>
      <c r="AS98" s="145" t="s">
        <v>615</v>
      </c>
      <c r="AT98" s="34">
        <v>6.5000000000000002E-2</v>
      </c>
      <c r="AU98" s="50"/>
      <c r="AV98" s="50"/>
      <c r="AW98" s="50">
        <v>4.4774568875960936</v>
      </c>
      <c r="AX98" s="50">
        <v>4.6748389777685437</v>
      </c>
      <c r="AY98" s="50">
        <v>4.3099999999999996</v>
      </c>
      <c r="AZ98" s="50">
        <v>4.5</v>
      </c>
      <c r="BA98" s="50"/>
      <c r="BB98" s="50"/>
      <c r="BC98" s="50"/>
      <c r="BD98" s="50"/>
      <c r="BE98" s="50"/>
      <c r="BF98" s="50"/>
      <c r="BG98" s="35">
        <v>5.7799999999999997E-2</v>
      </c>
      <c r="BH98" s="35">
        <v>0.08</v>
      </c>
      <c r="BI98" s="55" t="s">
        <v>739</v>
      </c>
      <c r="BJ98" s="36" t="s">
        <v>739</v>
      </c>
      <c r="BK98" s="36" t="s">
        <v>739</v>
      </c>
      <c r="BL98" s="17" t="s">
        <v>505</v>
      </c>
      <c r="BM98" s="17">
        <v>1</v>
      </c>
      <c r="BN98" s="13">
        <v>1.6</v>
      </c>
      <c r="BO98" s="56">
        <v>0</v>
      </c>
      <c r="BP98" s="56">
        <v>0.33022515981387657</v>
      </c>
      <c r="BQ98" s="56">
        <v>0.15714850638705297</v>
      </c>
      <c r="BR98" s="56">
        <v>0.51262633379907052</v>
      </c>
      <c r="BS98" s="56">
        <v>0</v>
      </c>
      <c r="BT98" s="57">
        <v>0</v>
      </c>
      <c r="BU98" s="56">
        <v>0</v>
      </c>
      <c r="BV98" s="56">
        <v>0</v>
      </c>
      <c r="BW98" s="56">
        <v>0</v>
      </c>
      <c r="BX98" s="56">
        <v>0</v>
      </c>
      <c r="BY98" s="56">
        <v>0</v>
      </c>
      <c r="BZ98" s="82" t="s">
        <v>327</v>
      </c>
      <c r="CA98" s="175" t="s">
        <v>324</v>
      </c>
      <c r="CB98" s="19"/>
      <c r="CC98" s="19">
        <v>0.5</v>
      </c>
      <c r="CD98" s="19">
        <v>0.41099999999999998</v>
      </c>
      <c r="CE98" s="19"/>
      <c r="CF98" s="19"/>
      <c r="CG98" s="19"/>
    </row>
    <row r="99" spans="1:85" s="7" customFormat="1" ht="40.5" x14ac:dyDescent="0.3">
      <c r="A99" s="6" t="s">
        <v>229</v>
      </c>
      <c r="B99" s="7" t="s">
        <v>176</v>
      </c>
      <c r="C99" s="7" t="s">
        <v>846</v>
      </c>
      <c r="D99" s="18" t="s">
        <v>1053</v>
      </c>
      <c r="E99" s="31" t="s">
        <v>506</v>
      </c>
      <c r="F99" s="7" t="s">
        <v>503</v>
      </c>
      <c r="G99" s="10" t="s">
        <v>996</v>
      </c>
      <c r="H99" s="10" t="s">
        <v>748</v>
      </c>
      <c r="I99" s="18">
        <v>1</v>
      </c>
      <c r="J99" s="9" t="s">
        <v>739</v>
      </c>
      <c r="K99" s="11" t="s">
        <v>504</v>
      </c>
      <c r="L99" s="12" t="s">
        <v>904</v>
      </c>
      <c r="M99" s="19">
        <v>24.336970721212118</v>
      </c>
      <c r="N99" s="84">
        <v>60.13797061524334</v>
      </c>
      <c r="O99" s="19">
        <v>118.4</v>
      </c>
      <c r="P99" s="19">
        <v>118.4</v>
      </c>
      <c r="Q99" s="149">
        <v>1274.8</v>
      </c>
      <c r="R99" s="41" t="s">
        <v>739</v>
      </c>
      <c r="S99" s="15">
        <v>0.486638138129738</v>
      </c>
      <c r="T99" s="16">
        <v>7</v>
      </c>
      <c r="U99" s="16">
        <v>25</v>
      </c>
      <c r="V99" s="51"/>
      <c r="W99" s="19">
        <v>50.992079999999994</v>
      </c>
      <c r="X99" s="10">
        <v>8.6390670864965699E-2</v>
      </c>
      <c r="Y99" s="6"/>
      <c r="Z99" s="33">
        <v>0.96407128322672853</v>
      </c>
      <c r="AA99" s="155">
        <v>38260</v>
      </c>
      <c r="AB99" s="88">
        <v>62.5</v>
      </c>
      <c r="AC99" s="19">
        <v>60.2</v>
      </c>
      <c r="AD99" s="19" t="s">
        <v>739</v>
      </c>
      <c r="AE99" s="19" t="s">
        <v>739</v>
      </c>
      <c r="AF99" s="19" t="s">
        <v>739</v>
      </c>
      <c r="AG99" s="88">
        <v>76.3</v>
      </c>
      <c r="AH99" s="19">
        <v>73.400000000000006</v>
      </c>
      <c r="AI99" s="19" t="s">
        <v>739</v>
      </c>
      <c r="AJ99" s="19" t="s">
        <v>739</v>
      </c>
      <c r="AK99" s="19" t="s">
        <v>739</v>
      </c>
      <c r="AL99" s="155">
        <v>39629</v>
      </c>
      <c r="AM99" s="44">
        <v>76.251817992935798</v>
      </c>
      <c r="AN99" s="19">
        <v>73.400000000000006</v>
      </c>
      <c r="AO99" s="19"/>
      <c r="AP99" s="19"/>
      <c r="AQ99" s="19"/>
      <c r="AR99" s="144" t="s">
        <v>419</v>
      </c>
      <c r="AS99" s="145" t="s">
        <v>615</v>
      </c>
      <c r="AT99" s="34">
        <v>6.5000000000000002E-2</v>
      </c>
      <c r="AU99" s="50"/>
      <c r="AV99" s="50"/>
      <c r="AW99" s="50">
        <v>4.2073550799916886</v>
      </c>
      <c r="AX99" s="50">
        <v>4.4151257012258469</v>
      </c>
      <c r="AY99" s="50">
        <v>4.05</v>
      </c>
      <c r="AZ99" s="50">
        <v>4.25</v>
      </c>
      <c r="BA99" s="50"/>
      <c r="BB99" s="50"/>
      <c r="BC99" s="50"/>
      <c r="BD99" s="50"/>
      <c r="BE99" s="50"/>
      <c r="BF99" s="50"/>
      <c r="BG99" s="35">
        <v>6.1800000000000001E-2</v>
      </c>
      <c r="BH99" s="35">
        <v>0.08</v>
      </c>
      <c r="BI99" s="55" t="s">
        <v>739</v>
      </c>
      <c r="BJ99" s="36" t="s">
        <v>739</v>
      </c>
      <c r="BK99" s="36" t="s">
        <v>739</v>
      </c>
      <c r="BL99" s="17" t="s">
        <v>507</v>
      </c>
      <c r="BM99" s="17">
        <v>0.997</v>
      </c>
      <c r="BN99" s="13">
        <v>3.1</v>
      </c>
      <c r="BO99" s="56">
        <v>3.1929254385390815E-3</v>
      </c>
      <c r="BP99" s="56">
        <v>0.13293006133643318</v>
      </c>
      <c r="BQ99" s="56">
        <v>0.13725464553777647</v>
      </c>
      <c r="BR99" s="56">
        <v>0.23225989227036797</v>
      </c>
      <c r="BS99" s="56">
        <v>0.2800064521750858</v>
      </c>
      <c r="BT99" s="57">
        <v>0.10314930556700243</v>
      </c>
      <c r="BU99" s="56">
        <v>4.6483614321370784E-2</v>
      </c>
      <c r="BV99" s="56">
        <v>0</v>
      </c>
      <c r="BW99" s="56">
        <v>0</v>
      </c>
      <c r="BX99" s="56">
        <v>6.4723103353424169E-2</v>
      </c>
      <c r="BY99" s="56">
        <v>0</v>
      </c>
      <c r="BZ99" s="82" t="s">
        <v>327</v>
      </c>
      <c r="CA99" s="175" t="s">
        <v>324</v>
      </c>
      <c r="CB99" s="19"/>
      <c r="CC99" s="19">
        <v>5.0999999999999996</v>
      </c>
      <c r="CD99" s="19">
        <v>4.5359999999999996</v>
      </c>
      <c r="CE99" s="19"/>
      <c r="CF99" s="19"/>
      <c r="CG99" s="19"/>
    </row>
    <row r="100" spans="1:85" s="7" customFormat="1" ht="54" x14ac:dyDescent="0.3">
      <c r="A100" s="6" t="s">
        <v>508</v>
      </c>
      <c r="B100" s="7" t="s">
        <v>176</v>
      </c>
      <c r="C100" s="7" t="s">
        <v>846</v>
      </c>
      <c r="D100" s="18" t="s">
        <v>1053</v>
      </c>
      <c r="E100" s="31" t="s">
        <v>964</v>
      </c>
      <c r="F100" s="7" t="s">
        <v>503</v>
      </c>
      <c r="G100" s="10" t="s">
        <v>178</v>
      </c>
      <c r="H100" s="10" t="s">
        <v>748</v>
      </c>
      <c r="I100" s="18">
        <v>1</v>
      </c>
      <c r="J100" s="9" t="s">
        <v>739</v>
      </c>
      <c r="K100" s="11" t="s">
        <v>509</v>
      </c>
      <c r="L100" s="12" t="s">
        <v>595</v>
      </c>
      <c r="M100" s="19">
        <v>11.331196799999999</v>
      </c>
      <c r="N100" s="84">
        <v>28</v>
      </c>
      <c r="O100" s="19">
        <v>46.8</v>
      </c>
      <c r="P100" s="19">
        <v>46.8</v>
      </c>
      <c r="Q100" s="149">
        <v>503.5</v>
      </c>
      <c r="R100" s="41" t="s">
        <v>739</v>
      </c>
      <c r="S100" s="15">
        <v>0.41281651953038662</v>
      </c>
      <c r="T100" s="16">
        <v>1</v>
      </c>
      <c r="U100" s="16">
        <v>1</v>
      </c>
      <c r="V100" s="51"/>
      <c r="W100" s="19">
        <v>503.50400000000002</v>
      </c>
      <c r="X100" s="10">
        <v>0.02</v>
      </c>
      <c r="Y100" s="6"/>
      <c r="Z100" s="33">
        <v>0.3</v>
      </c>
      <c r="AA100" s="155">
        <v>39234</v>
      </c>
      <c r="AB100" s="88">
        <v>23.6</v>
      </c>
      <c r="AC100" s="19">
        <v>22.7</v>
      </c>
      <c r="AD100" s="19" t="s">
        <v>739</v>
      </c>
      <c r="AE100" s="19" t="s">
        <v>739</v>
      </c>
      <c r="AF100" s="19" t="s">
        <v>739</v>
      </c>
      <c r="AG100" s="88">
        <v>30.6</v>
      </c>
      <c r="AH100" s="19">
        <v>29.5</v>
      </c>
      <c r="AI100" s="19" t="s">
        <v>739</v>
      </c>
      <c r="AJ100" s="19" t="s">
        <v>739</v>
      </c>
      <c r="AK100" s="19" t="s">
        <v>739</v>
      </c>
      <c r="AL100" s="155">
        <v>39629</v>
      </c>
      <c r="AM100" s="44">
        <v>30.646166632038231</v>
      </c>
      <c r="AN100" s="19">
        <v>29.5</v>
      </c>
      <c r="AO100" s="19"/>
      <c r="AP100" s="19"/>
      <c r="AQ100" s="19"/>
      <c r="AR100" s="144" t="s">
        <v>419</v>
      </c>
      <c r="AS100" s="145" t="s">
        <v>615</v>
      </c>
      <c r="AT100" s="34">
        <v>6.5000000000000002E-2</v>
      </c>
      <c r="AU100" s="50"/>
      <c r="AV100" s="50"/>
      <c r="AW100" s="50">
        <v>3.7606482443382507</v>
      </c>
      <c r="AX100" s="50">
        <v>4.1554124246831501</v>
      </c>
      <c r="AY100" s="50">
        <v>3.62</v>
      </c>
      <c r="AZ100" s="50">
        <v>4</v>
      </c>
      <c r="BA100" s="50"/>
      <c r="BB100" s="50"/>
      <c r="BC100" s="50"/>
      <c r="BD100" s="50"/>
      <c r="BE100" s="50"/>
      <c r="BF100" s="50"/>
      <c r="BG100" s="35">
        <v>5.9200000000000003E-2</v>
      </c>
      <c r="BH100" s="35">
        <v>0.08</v>
      </c>
      <c r="BI100" s="55" t="s">
        <v>739</v>
      </c>
      <c r="BJ100" s="36" t="s">
        <v>739</v>
      </c>
      <c r="BK100" s="36" t="s">
        <v>739</v>
      </c>
      <c r="BL100" s="17" t="s">
        <v>510</v>
      </c>
      <c r="BM100" s="17">
        <v>1</v>
      </c>
      <c r="BN100" s="13">
        <v>9</v>
      </c>
      <c r="BO100" s="56">
        <v>0</v>
      </c>
      <c r="BP100" s="56">
        <v>0</v>
      </c>
      <c r="BQ100" s="56">
        <v>0</v>
      </c>
      <c r="BR100" s="56">
        <v>0</v>
      </c>
      <c r="BS100" s="56">
        <v>0</v>
      </c>
      <c r="BT100" s="57">
        <v>0</v>
      </c>
      <c r="BU100" s="56">
        <v>0</v>
      </c>
      <c r="BV100" s="56">
        <v>0</v>
      </c>
      <c r="BW100" s="56">
        <v>0</v>
      </c>
      <c r="BX100" s="56">
        <v>0</v>
      </c>
      <c r="BY100" s="56">
        <v>1</v>
      </c>
      <c r="BZ100" s="82" t="s">
        <v>325</v>
      </c>
      <c r="CA100" s="175" t="s">
        <v>324</v>
      </c>
      <c r="CB100" s="19"/>
      <c r="CC100" s="19">
        <v>1.9</v>
      </c>
      <c r="CD100" s="19">
        <v>1.748</v>
      </c>
      <c r="CE100" s="19"/>
      <c r="CF100" s="19"/>
      <c r="CG100" s="19"/>
    </row>
    <row r="101" spans="1:85" s="7" customFormat="1" ht="54" x14ac:dyDescent="0.3">
      <c r="A101" s="6" t="s">
        <v>921</v>
      </c>
      <c r="B101" s="7" t="s">
        <v>176</v>
      </c>
      <c r="C101" s="7" t="s">
        <v>846</v>
      </c>
      <c r="D101" s="18" t="s">
        <v>1053</v>
      </c>
      <c r="E101" s="31" t="s">
        <v>645</v>
      </c>
      <c r="F101" s="7" t="s">
        <v>593</v>
      </c>
      <c r="G101" s="10" t="s">
        <v>178</v>
      </c>
      <c r="H101" s="10" t="s">
        <v>748</v>
      </c>
      <c r="I101" s="18">
        <v>1</v>
      </c>
      <c r="J101" s="9" t="s">
        <v>739</v>
      </c>
      <c r="K101" s="11" t="s">
        <v>594</v>
      </c>
      <c r="L101" s="12" t="s">
        <v>595</v>
      </c>
      <c r="M101" s="19">
        <v>7.1710288319999993</v>
      </c>
      <c r="N101" s="84">
        <v>17.72</v>
      </c>
      <c r="O101" s="19">
        <v>24.9</v>
      </c>
      <c r="P101" s="19">
        <v>24.9</v>
      </c>
      <c r="Q101" s="149">
        <v>268</v>
      </c>
      <c r="R101" s="41" t="s">
        <v>739</v>
      </c>
      <c r="S101" s="15">
        <v>0.34717691480240603</v>
      </c>
      <c r="T101" s="16">
        <v>1</v>
      </c>
      <c r="U101" s="16">
        <v>4</v>
      </c>
      <c r="V101" s="51"/>
      <c r="W101" s="19">
        <v>66.995000000000005</v>
      </c>
      <c r="X101" s="10">
        <v>4.8940219419359651E-2</v>
      </c>
      <c r="Y101" s="6"/>
      <c r="Z101" s="33">
        <v>1.2538249123068885</v>
      </c>
      <c r="AA101" s="155">
        <v>38624</v>
      </c>
      <c r="AB101" s="88">
        <v>22.8</v>
      </c>
      <c r="AC101" s="19">
        <v>22</v>
      </c>
      <c r="AD101" s="19" t="s">
        <v>739</v>
      </c>
      <c r="AE101" s="19" t="s">
        <v>739</v>
      </c>
      <c r="AF101" s="19" t="s">
        <v>739</v>
      </c>
      <c r="AG101" s="88">
        <v>29.9</v>
      </c>
      <c r="AH101" s="19">
        <v>28.8</v>
      </c>
      <c r="AI101" s="19" t="s">
        <v>739</v>
      </c>
      <c r="AJ101" s="19" t="s">
        <v>739</v>
      </c>
      <c r="AK101" s="19" t="s">
        <v>739</v>
      </c>
      <c r="AL101" s="155">
        <v>39629</v>
      </c>
      <c r="AM101" s="44">
        <v>29.918969457718678</v>
      </c>
      <c r="AN101" s="19">
        <v>28.8</v>
      </c>
      <c r="AO101" s="19"/>
      <c r="AP101" s="19"/>
      <c r="AQ101" s="19"/>
      <c r="AR101" s="144" t="s">
        <v>420</v>
      </c>
      <c r="AS101" s="145" t="s">
        <v>615</v>
      </c>
      <c r="AT101" s="34">
        <v>6.7500000000000004E-2</v>
      </c>
      <c r="AU101" s="50"/>
      <c r="AV101" s="50"/>
      <c r="AW101" s="50">
        <v>8.0511115728236025</v>
      </c>
      <c r="AX101" s="50">
        <v>7.7913982962809056</v>
      </c>
      <c r="AY101" s="50">
        <v>7.75</v>
      </c>
      <c r="AZ101" s="50">
        <v>7.5</v>
      </c>
      <c r="BA101" s="50"/>
      <c r="BB101" s="50"/>
      <c r="BC101" s="50"/>
      <c r="BD101" s="50"/>
      <c r="BE101" s="50"/>
      <c r="BF101" s="50"/>
      <c r="BG101" s="35">
        <v>5.4800000000000001E-2</v>
      </c>
      <c r="BH101" s="35">
        <v>0.08</v>
      </c>
      <c r="BI101" s="55" t="s">
        <v>739</v>
      </c>
      <c r="BJ101" s="36" t="s">
        <v>739</v>
      </c>
      <c r="BK101" s="36" t="s">
        <v>739</v>
      </c>
      <c r="BL101" s="17" t="s">
        <v>596</v>
      </c>
      <c r="BM101" s="17">
        <v>1</v>
      </c>
      <c r="BN101" s="13">
        <v>6</v>
      </c>
      <c r="BO101" s="56">
        <v>0</v>
      </c>
      <c r="BP101" s="56">
        <v>0</v>
      </c>
      <c r="BQ101" s="56">
        <v>0</v>
      </c>
      <c r="BR101" s="56">
        <v>0</v>
      </c>
      <c r="BS101" s="56">
        <v>0</v>
      </c>
      <c r="BT101" s="57">
        <v>0.65292937966120856</v>
      </c>
      <c r="BU101" s="56">
        <v>0</v>
      </c>
      <c r="BV101" s="56">
        <v>0</v>
      </c>
      <c r="BW101" s="56">
        <v>0</v>
      </c>
      <c r="BX101" s="56">
        <v>0</v>
      </c>
      <c r="BY101" s="56">
        <v>0.34707062033879144</v>
      </c>
      <c r="BZ101" s="82" t="s">
        <v>325</v>
      </c>
      <c r="CA101" s="175" t="s">
        <v>324</v>
      </c>
      <c r="CB101" s="19"/>
      <c r="CC101" s="19">
        <v>1.8</v>
      </c>
      <c r="CD101" s="19">
        <v>1.5780000000000001</v>
      </c>
      <c r="CE101" s="19"/>
      <c r="CF101" s="19"/>
      <c r="CG101" s="19"/>
    </row>
    <row r="102" spans="1:85" s="7" customFormat="1" ht="40.5" x14ac:dyDescent="0.3">
      <c r="A102" s="6" t="s">
        <v>560</v>
      </c>
      <c r="B102" s="7" t="s">
        <v>176</v>
      </c>
      <c r="C102" s="7" t="s">
        <v>846</v>
      </c>
      <c r="D102" s="18" t="s">
        <v>1053</v>
      </c>
      <c r="E102" s="31" t="s">
        <v>64</v>
      </c>
      <c r="F102" s="7" t="s">
        <v>593</v>
      </c>
      <c r="G102" s="10" t="s">
        <v>178</v>
      </c>
      <c r="H102" s="10" t="s">
        <v>748</v>
      </c>
      <c r="I102" s="18">
        <v>1</v>
      </c>
      <c r="J102" s="9" t="s">
        <v>739</v>
      </c>
      <c r="K102" s="11" t="s">
        <v>65</v>
      </c>
      <c r="L102" s="12" t="s">
        <v>905</v>
      </c>
      <c r="M102" s="19">
        <v>5.196163104</v>
      </c>
      <c r="N102" s="84">
        <v>12.84</v>
      </c>
      <c r="O102" s="19">
        <v>13.7</v>
      </c>
      <c r="P102" s="19">
        <v>13.7</v>
      </c>
      <c r="Q102" s="149">
        <v>147.30000000000001</v>
      </c>
      <c r="R102" s="41" t="s">
        <v>739</v>
      </c>
      <c r="S102" s="15">
        <v>0.2634333553874304</v>
      </c>
      <c r="T102" s="16">
        <v>3</v>
      </c>
      <c r="U102" s="16">
        <v>12</v>
      </c>
      <c r="V102" s="51"/>
      <c r="W102" s="19">
        <v>12.278416666666667</v>
      </c>
      <c r="X102" s="10">
        <v>0.43065446820640552</v>
      </c>
      <c r="Y102" s="6"/>
      <c r="Z102" s="33">
        <v>3</v>
      </c>
      <c r="AA102" s="155">
        <v>38260</v>
      </c>
      <c r="AB102" s="88">
        <v>22</v>
      </c>
      <c r="AC102" s="19">
        <v>21.2</v>
      </c>
      <c r="AD102" s="19" t="s">
        <v>739</v>
      </c>
      <c r="AE102" s="19" t="s">
        <v>739</v>
      </c>
      <c r="AF102" s="19" t="s">
        <v>739</v>
      </c>
      <c r="AG102" s="88">
        <v>21.3</v>
      </c>
      <c r="AH102" s="19">
        <v>20.5</v>
      </c>
      <c r="AI102" s="19" t="s">
        <v>739</v>
      </c>
      <c r="AJ102" s="19" t="s">
        <v>739</v>
      </c>
      <c r="AK102" s="19" t="s">
        <v>739</v>
      </c>
      <c r="AL102" s="155">
        <v>39629</v>
      </c>
      <c r="AM102" s="44">
        <v>21.296488676501141</v>
      </c>
      <c r="AN102" s="19">
        <v>20.5</v>
      </c>
      <c r="AO102" s="19"/>
      <c r="AP102" s="19"/>
      <c r="AQ102" s="19"/>
      <c r="AR102" s="144" t="s">
        <v>420</v>
      </c>
      <c r="AS102" s="145" t="s">
        <v>615</v>
      </c>
      <c r="AT102" s="34">
        <v>7.0000000000000007E-2</v>
      </c>
      <c r="AU102" s="50"/>
      <c r="AV102" s="50"/>
      <c r="AW102" s="50">
        <v>7.8017868273426139</v>
      </c>
      <c r="AX102" s="50">
        <v>7.4589653023062539</v>
      </c>
      <c r="AY102" s="50">
        <v>7.51</v>
      </c>
      <c r="AZ102" s="50">
        <v>7.18</v>
      </c>
      <c r="BA102" s="50"/>
      <c r="BB102" s="50"/>
      <c r="BC102" s="50"/>
      <c r="BD102" s="50"/>
      <c r="BE102" s="50"/>
      <c r="BF102" s="50"/>
      <c r="BG102" s="35">
        <v>8.7999999999999995E-2</v>
      </c>
      <c r="BH102" s="35">
        <v>8.2500000000000004E-2</v>
      </c>
      <c r="BI102" s="55" t="s">
        <v>739</v>
      </c>
      <c r="BJ102" s="36" t="s">
        <v>739</v>
      </c>
      <c r="BK102" s="36" t="s">
        <v>739</v>
      </c>
      <c r="BL102" s="17" t="s">
        <v>66</v>
      </c>
      <c r="BM102" s="17">
        <v>0.76600000000000001</v>
      </c>
      <c r="BN102" s="13">
        <v>2.8</v>
      </c>
      <c r="BO102" s="56">
        <v>0.15953963912313746</v>
      </c>
      <c r="BP102" s="56">
        <v>2.4175263888123022E-2</v>
      </c>
      <c r="BQ102" s="56">
        <v>0.28052601112662562</v>
      </c>
      <c r="BR102" s="56">
        <v>0.29250840648510973</v>
      </c>
      <c r="BS102" s="56">
        <v>2.3204475921637571E-2</v>
      </c>
      <c r="BT102" s="57">
        <v>0.22004620345536674</v>
      </c>
      <c r="BU102" s="56">
        <v>0</v>
      </c>
      <c r="BV102" s="56">
        <v>0</v>
      </c>
      <c r="BW102" s="56">
        <v>0</v>
      </c>
      <c r="BX102" s="56">
        <v>0</v>
      </c>
      <c r="BY102" s="56">
        <v>0</v>
      </c>
      <c r="BZ102" s="82" t="s">
        <v>325</v>
      </c>
      <c r="CA102" s="175" t="s">
        <v>324</v>
      </c>
      <c r="CB102" s="19"/>
      <c r="CC102" s="19">
        <v>2</v>
      </c>
      <c r="CD102" s="19">
        <v>1.8029999999999999</v>
      </c>
      <c r="CE102" s="19"/>
      <c r="CF102" s="19"/>
      <c r="CG102" s="19"/>
    </row>
    <row r="103" spans="1:85" s="7" customFormat="1" ht="54" x14ac:dyDescent="0.3">
      <c r="A103" s="6" t="s">
        <v>851</v>
      </c>
      <c r="B103" s="7" t="s">
        <v>176</v>
      </c>
      <c r="C103" s="7" t="s">
        <v>835</v>
      </c>
      <c r="D103" s="18" t="s">
        <v>1053</v>
      </c>
      <c r="E103" s="31" t="s">
        <v>660</v>
      </c>
      <c r="F103" s="7" t="s">
        <v>661</v>
      </c>
      <c r="G103" s="10" t="s">
        <v>178</v>
      </c>
      <c r="H103" s="10" t="s">
        <v>748</v>
      </c>
      <c r="I103" s="18">
        <v>1</v>
      </c>
      <c r="J103" s="9" t="s">
        <v>739</v>
      </c>
      <c r="K103" s="11" t="s">
        <v>662</v>
      </c>
      <c r="L103" s="12">
        <v>1986</v>
      </c>
      <c r="M103" s="19">
        <v>4.1623530472727275</v>
      </c>
      <c r="N103" s="84">
        <v>10.285399449035813</v>
      </c>
      <c r="O103" s="19">
        <v>15</v>
      </c>
      <c r="P103" s="19">
        <v>15</v>
      </c>
      <c r="Q103" s="149">
        <v>162</v>
      </c>
      <c r="R103" s="41" t="s">
        <v>739</v>
      </c>
      <c r="S103" s="15">
        <v>0.36150323392325878</v>
      </c>
      <c r="T103" s="16">
        <v>1</v>
      </c>
      <c r="U103" s="16">
        <v>3</v>
      </c>
      <c r="V103" s="51"/>
      <c r="W103" s="19">
        <v>53.988333333333337</v>
      </c>
      <c r="X103" s="10">
        <v>0.11823542123298243</v>
      </c>
      <c r="Y103" s="6"/>
      <c r="Z103" s="33">
        <v>1.73</v>
      </c>
      <c r="AA103" s="155">
        <v>38260</v>
      </c>
      <c r="AB103" s="88">
        <v>5.5</v>
      </c>
      <c r="AC103" s="19">
        <v>5.3</v>
      </c>
      <c r="AD103" s="19" t="s">
        <v>739</v>
      </c>
      <c r="AE103" s="19" t="s">
        <v>739</v>
      </c>
      <c r="AF103" s="19" t="s">
        <v>739</v>
      </c>
      <c r="AG103" s="88">
        <v>4.5999999999999996</v>
      </c>
      <c r="AH103" s="19">
        <v>4.4000000000000004</v>
      </c>
      <c r="AI103" s="19" t="s">
        <v>739</v>
      </c>
      <c r="AJ103" s="19" t="s">
        <v>739</v>
      </c>
      <c r="AK103" s="19" t="s">
        <v>739</v>
      </c>
      <c r="AL103" s="155">
        <v>39629</v>
      </c>
      <c r="AM103" s="44">
        <v>4.570953667151465</v>
      </c>
      <c r="AN103" s="19">
        <v>4.4000000000000004</v>
      </c>
      <c r="AO103" s="19"/>
      <c r="AP103" s="19"/>
      <c r="AQ103" s="19"/>
      <c r="AR103" s="144" t="s">
        <v>421</v>
      </c>
      <c r="AS103" s="145" t="s">
        <v>615</v>
      </c>
      <c r="AT103" s="34">
        <v>7.4999999999999997E-2</v>
      </c>
      <c r="AU103" s="50"/>
      <c r="AV103" s="50"/>
      <c r="AW103" s="50">
        <v>2.6594639517972158</v>
      </c>
      <c r="AX103" s="50">
        <v>2.4101392063162268</v>
      </c>
      <c r="AY103" s="50">
        <v>2.56</v>
      </c>
      <c r="AZ103" s="50">
        <v>2.3199999999999998</v>
      </c>
      <c r="BA103" s="50"/>
      <c r="BB103" s="50"/>
      <c r="BC103" s="50"/>
      <c r="BD103" s="50"/>
      <c r="BE103" s="50"/>
      <c r="BF103" s="50"/>
      <c r="BG103" s="35">
        <v>6.1120000000000001E-2</v>
      </c>
      <c r="BH103" s="35">
        <v>8.2500000000000004E-2</v>
      </c>
      <c r="BI103" s="55" t="s">
        <v>739</v>
      </c>
      <c r="BJ103" s="36" t="s">
        <v>739</v>
      </c>
      <c r="BK103" s="36" t="s">
        <v>739</v>
      </c>
      <c r="BL103" s="17" t="s">
        <v>663</v>
      </c>
      <c r="BM103" s="17">
        <v>1</v>
      </c>
      <c r="BN103" s="13">
        <v>2.2999999999999998</v>
      </c>
      <c r="BO103" s="56">
        <v>0</v>
      </c>
      <c r="BP103" s="56">
        <v>0</v>
      </c>
      <c r="BQ103" s="56">
        <v>0.68595828164219153</v>
      </c>
      <c r="BR103" s="56">
        <v>0</v>
      </c>
      <c r="BS103" s="56">
        <v>0</v>
      </c>
      <c r="BT103" s="57">
        <v>0.31404171835780847</v>
      </c>
      <c r="BU103" s="56">
        <v>0</v>
      </c>
      <c r="BV103" s="56">
        <v>0</v>
      </c>
      <c r="BW103" s="56">
        <v>0</v>
      </c>
      <c r="BX103" s="56">
        <v>0</v>
      </c>
      <c r="BY103" s="56">
        <v>0</v>
      </c>
      <c r="BZ103" s="82" t="s">
        <v>327</v>
      </c>
      <c r="CA103" s="175" t="s">
        <v>324</v>
      </c>
      <c r="CB103" s="19"/>
      <c r="CC103" s="19">
        <v>0.3</v>
      </c>
      <c r="CD103" s="19">
        <v>0.26900000000000002</v>
      </c>
      <c r="CE103" s="19"/>
      <c r="CF103" s="19"/>
      <c r="CG103" s="19"/>
    </row>
    <row r="104" spans="1:85" s="7" customFormat="1" ht="40.5" x14ac:dyDescent="0.3">
      <c r="A104" s="6" t="s">
        <v>1076</v>
      </c>
      <c r="B104" s="7" t="s">
        <v>176</v>
      </c>
      <c r="C104" s="7" t="s">
        <v>835</v>
      </c>
      <c r="D104" s="18" t="s">
        <v>1053</v>
      </c>
      <c r="E104" s="31" t="s">
        <v>673</v>
      </c>
      <c r="F104" s="7" t="s">
        <v>661</v>
      </c>
      <c r="G104" s="10" t="s">
        <v>178</v>
      </c>
      <c r="H104" s="10" t="s">
        <v>748</v>
      </c>
      <c r="I104" s="18">
        <v>1</v>
      </c>
      <c r="J104" s="9" t="s">
        <v>739</v>
      </c>
      <c r="K104" s="11" t="s">
        <v>674</v>
      </c>
      <c r="L104" s="12">
        <v>1987</v>
      </c>
      <c r="M104" s="19">
        <v>5.7586686557575755</v>
      </c>
      <c r="N104" s="84">
        <v>14.229981634527089</v>
      </c>
      <c r="O104" s="19">
        <v>19.399999999999999</v>
      </c>
      <c r="P104" s="19">
        <v>19.399999999999999</v>
      </c>
      <c r="Q104" s="149">
        <v>208.3</v>
      </c>
      <c r="R104" s="41" t="s">
        <v>739</v>
      </c>
      <c r="S104" s="15">
        <v>0.33607700753763964</v>
      </c>
      <c r="T104" s="16">
        <v>3</v>
      </c>
      <c r="U104" s="16">
        <v>14</v>
      </c>
      <c r="V104" s="51"/>
      <c r="W104" s="19">
        <v>14.88</v>
      </c>
      <c r="X104" s="10">
        <v>0.14997119815668203</v>
      </c>
      <c r="Y104" s="6"/>
      <c r="Z104" s="33">
        <v>2.3809523809523809</v>
      </c>
      <c r="AA104" s="155">
        <v>38260</v>
      </c>
      <c r="AB104" s="88">
        <v>10.4</v>
      </c>
      <c r="AC104" s="19">
        <v>10</v>
      </c>
      <c r="AD104" s="19" t="s">
        <v>739</v>
      </c>
      <c r="AE104" s="19" t="s">
        <v>739</v>
      </c>
      <c r="AF104" s="19" t="s">
        <v>739</v>
      </c>
      <c r="AG104" s="88">
        <v>10.3</v>
      </c>
      <c r="AH104" s="19">
        <v>9.9</v>
      </c>
      <c r="AI104" s="19" t="s">
        <v>739</v>
      </c>
      <c r="AJ104" s="19" t="s">
        <v>739</v>
      </c>
      <c r="AK104" s="19" t="s">
        <v>739</v>
      </c>
      <c r="AL104" s="155">
        <v>39629</v>
      </c>
      <c r="AM104" s="44">
        <v>10.284645751090796</v>
      </c>
      <c r="AN104" s="19">
        <v>9.9</v>
      </c>
      <c r="AO104" s="19"/>
      <c r="AP104" s="19"/>
      <c r="AQ104" s="19"/>
      <c r="AR104" s="144" t="s">
        <v>421</v>
      </c>
      <c r="AS104" s="145" t="s">
        <v>615</v>
      </c>
      <c r="AT104" s="34">
        <v>7.2499999999999995E-2</v>
      </c>
      <c r="AU104" s="50"/>
      <c r="AV104" s="50"/>
      <c r="AW104" s="50">
        <v>5.6617494286307917</v>
      </c>
      <c r="AX104" s="50">
        <v>5.4747558695200498</v>
      </c>
      <c r="AY104" s="50">
        <v>5.45</v>
      </c>
      <c r="AZ104" s="50">
        <v>5.27</v>
      </c>
      <c r="BA104" s="50"/>
      <c r="BB104" s="50"/>
      <c r="BC104" s="50"/>
      <c r="BD104" s="50"/>
      <c r="BE104" s="50"/>
      <c r="BF104" s="50"/>
      <c r="BG104" s="35">
        <v>7.0199999999999999E-2</v>
      </c>
      <c r="BH104" s="35">
        <v>8.7499999999999994E-2</v>
      </c>
      <c r="BI104" s="55" t="s">
        <v>739</v>
      </c>
      <c r="BJ104" s="36" t="s">
        <v>739</v>
      </c>
      <c r="BK104" s="36" t="s">
        <v>739</v>
      </c>
      <c r="BL104" s="17" t="s">
        <v>675</v>
      </c>
      <c r="BM104" s="17">
        <v>0.94</v>
      </c>
      <c r="BN104" s="13">
        <v>2.1</v>
      </c>
      <c r="BO104" s="56">
        <v>5.5703824869541431E-2</v>
      </c>
      <c r="BP104" s="56">
        <v>0.40519174479517422</v>
      </c>
      <c r="BQ104" s="56">
        <v>6.6523008809001333E-2</v>
      </c>
      <c r="BR104" s="56">
        <v>6.8980855974729749E-2</v>
      </c>
      <c r="BS104" s="56">
        <v>0.35955293827210988</v>
      </c>
      <c r="BT104" s="57">
        <v>0</v>
      </c>
      <c r="BU104" s="56">
        <v>0</v>
      </c>
      <c r="BV104" s="56">
        <v>0</v>
      </c>
      <c r="BW104" s="56">
        <v>0</v>
      </c>
      <c r="BX104" s="56">
        <v>0</v>
      </c>
      <c r="BY104" s="56">
        <v>4.4047627279443391E-2</v>
      </c>
      <c r="BZ104" s="82" t="s">
        <v>325</v>
      </c>
      <c r="CA104" s="175" t="s">
        <v>324</v>
      </c>
      <c r="CB104" s="19"/>
      <c r="CC104" s="19">
        <v>0.8</v>
      </c>
      <c r="CD104" s="19">
        <v>0.69499999999999995</v>
      </c>
      <c r="CE104" s="19"/>
      <c r="CF104" s="19"/>
      <c r="CG104" s="19"/>
    </row>
    <row r="105" spans="1:85" s="7" customFormat="1" ht="27" x14ac:dyDescent="0.3">
      <c r="A105" s="6" t="s">
        <v>296</v>
      </c>
      <c r="B105" s="7" t="s">
        <v>176</v>
      </c>
      <c r="C105" s="7" t="s">
        <v>835</v>
      </c>
      <c r="D105" s="18" t="s">
        <v>1053</v>
      </c>
      <c r="E105" s="31" t="s">
        <v>670</v>
      </c>
      <c r="F105" s="7" t="s">
        <v>661</v>
      </c>
      <c r="G105" s="10" t="s">
        <v>758</v>
      </c>
      <c r="H105" s="10" t="s">
        <v>748</v>
      </c>
      <c r="I105" s="18">
        <v>1</v>
      </c>
      <c r="J105" s="9" t="s">
        <v>739</v>
      </c>
      <c r="K105" s="11" t="s">
        <v>671</v>
      </c>
      <c r="L105" s="12">
        <v>1995</v>
      </c>
      <c r="M105" s="19">
        <v>4.046856</v>
      </c>
      <c r="N105" s="84">
        <v>10</v>
      </c>
      <c r="O105" s="19">
        <v>11.3</v>
      </c>
      <c r="P105" s="19">
        <v>11.3</v>
      </c>
      <c r="Q105" s="149">
        <v>121.4</v>
      </c>
      <c r="R105" s="41" t="s">
        <v>739</v>
      </c>
      <c r="S105" s="15">
        <v>0.27865934955570165</v>
      </c>
      <c r="T105" s="16">
        <v>2</v>
      </c>
      <c r="U105" s="16">
        <v>8</v>
      </c>
      <c r="V105" s="51"/>
      <c r="W105" s="19">
        <v>15.173</v>
      </c>
      <c r="X105" s="10">
        <v>0.23891122388453173</v>
      </c>
      <c r="Y105" s="6"/>
      <c r="Z105" s="33">
        <v>1.6970935213866722</v>
      </c>
      <c r="AA105" s="155">
        <v>38260</v>
      </c>
      <c r="AB105" s="88">
        <v>6.8</v>
      </c>
      <c r="AC105" s="19">
        <v>6.6</v>
      </c>
      <c r="AD105" s="19" t="s">
        <v>739</v>
      </c>
      <c r="AE105" s="19" t="s">
        <v>739</v>
      </c>
      <c r="AF105" s="19" t="s">
        <v>739</v>
      </c>
      <c r="AG105" s="88">
        <v>8.9</v>
      </c>
      <c r="AH105" s="19">
        <v>8.6</v>
      </c>
      <c r="AI105" s="19" t="s">
        <v>739</v>
      </c>
      <c r="AJ105" s="19" t="s">
        <v>739</v>
      </c>
      <c r="AK105" s="19" t="s">
        <v>739</v>
      </c>
      <c r="AL105" s="155">
        <v>39629</v>
      </c>
      <c r="AM105" s="44">
        <v>8.9341367130687708</v>
      </c>
      <c r="AN105" s="19">
        <v>8.6</v>
      </c>
      <c r="AO105" s="19"/>
      <c r="AP105" s="19"/>
      <c r="AQ105" s="19"/>
      <c r="AR105" s="144" t="s">
        <v>421</v>
      </c>
      <c r="AS105" s="145" t="s">
        <v>615</v>
      </c>
      <c r="AT105" s="34">
        <v>6.7500000000000004E-2</v>
      </c>
      <c r="AU105" s="50"/>
      <c r="AV105" s="50"/>
      <c r="AW105" s="50">
        <v>8.0822771660087263</v>
      </c>
      <c r="AX105" s="50">
        <v>6.4616663203822977</v>
      </c>
      <c r="AY105" s="50">
        <v>7.78</v>
      </c>
      <c r="AZ105" s="50">
        <v>6.22</v>
      </c>
      <c r="BA105" s="50"/>
      <c r="BB105" s="50"/>
      <c r="BC105" s="50"/>
      <c r="BD105" s="50"/>
      <c r="BE105" s="50"/>
      <c r="BF105" s="50"/>
      <c r="BG105" s="35">
        <v>6.8000000000000005E-2</v>
      </c>
      <c r="BH105" s="35">
        <v>8.2500000000000004E-2</v>
      </c>
      <c r="BI105" s="55" t="s">
        <v>739</v>
      </c>
      <c r="BJ105" s="36" t="s">
        <v>739</v>
      </c>
      <c r="BK105" s="36" t="s">
        <v>739</v>
      </c>
      <c r="BL105" s="17" t="s">
        <v>672</v>
      </c>
      <c r="BM105" s="17">
        <v>0.95</v>
      </c>
      <c r="BN105" s="13">
        <v>1.4</v>
      </c>
      <c r="BO105" s="56">
        <v>6.6211339595671548E-2</v>
      </c>
      <c r="BP105" s="56">
        <v>0.43378459456315721</v>
      </c>
      <c r="BQ105" s="56">
        <v>0</v>
      </c>
      <c r="BR105" s="56">
        <v>0.43466386471894303</v>
      </c>
      <c r="BS105" s="56">
        <v>0</v>
      </c>
      <c r="BT105" s="57">
        <v>6.5340201122228242E-2</v>
      </c>
      <c r="BU105" s="56">
        <v>0</v>
      </c>
      <c r="BV105" s="56">
        <v>0</v>
      </c>
      <c r="BW105" s="56">
        <v>0</v>
      </c>
      <c r="BX105" s="56">
        <v>0</v>
      </c>
      <c r="BY105" s="56">
        <v>0</v>
      </c>
      <c r="BZ105" s="82" t="s">
        <v>327</v>
      </c>
      <c r="CA105" s="175" t="s">
        <v>324</v>
      </c>
      <c r="CB105" s="19"/>
      <c r="CC105" s="19">
        <v>0.7</v>
      </c>
      <c r="CD105" s="19">
        <v>0.58499999999999996</v>
      </c>
      <c r="CE105" s="19"/>
      <c r="CF105" s="19"/>
      <c r="CG105" s="19"/>
    </row>
    <row r="106" spans="1:85" s="7" customFormat="1" ht="40.5" x14ac:dyDescent="0.3">
      <c r="A106" s="6" t="s">
        <v>297</v>
      </c>
      <c r="B106" s="7" t="s">
        <v>176</v>
      </c>
      <c r="C106" s="7" t="s">
        <v>835</v>
      </c>
      <c r="D106" s="18" t="s">
        <v>1053</v>
      </c>
      <c r="E106" s="31" t="s">
        <v>664</v>
      </c>
      <c r="F106" s="7" t="s">
        <v>661</v>
      </c>
      <c r="G106" s="10" t="s">
        <v>758</v>
      </c>
      <c r="H106" s="10" t="s">
        <v>748</v>
      </c>
      <c r="I106" s="18">
        <v>1</v>
      </c>
      <c r="J106" s="9" t="s">
        <v>739</v>
      </c>
      <c r="K106" s="11" t="s">
        <v>665</v>
      </c>
      <c r="L106" s="12">
        <v>1997</v>
      </c>
      <c r="M106" s="19">
        <v>10.117139999999999</v>
      </c>
      <c r="N106" s="84">
        <v>25</v>
      </c>
      <c r="O106" s="19">
        <v>13.9</v>
      </c>
      <c r="P106" s="19">
        <v>13.9</v>
      </c>
      <c r="Q106" s="149">
        <v>150</v>
      </c>
      <c r="R106" s="41" t="s">
        <v>739</v>
      </c>
      <c r="S106" s="15">
        <v>0.13774106120528326</v>
      </c>
      <c r="T106" s="16">
        <v>1</v>
      </c>
      <c r="U106" s="16">
        <v>1</v>
      </c>
      <c r="V106" s="51"/>
      <c r="W106" s="19">
        <v>150</v>
      </c>
      <c r="X106" s="10">
        <v>1</v>
      </c>
      <c r="Y106" s="6"/>
      <c r="Z106" s="33">
        <v>0.7</v>
      </c>
      <c r="AA106" s="155">
        <v>38260</v>
      </c>
      <c r="AB106" s="88">
        <v>15.3</v>
      </c>
      <c r="AC106" s="19">
        <v>14.7</v>
      </c>
      <c r="AD106" s="19" t="s">
        <v>739</v>
      </c>
      <c r="AE106" s="19" t="s">
        <v>739</v>
      </c>
      <c r="AF106" s="19" t="s">
        <v>739</v>
      </c>
      <c r="AG106" s="88">
        <v>13.4</v>
      </c>
      <c r="AH106" s="19">
        <v>12.9</v>
      </c>
      <c r="AI106" s="19" t="s">
        <v>739</v>
      </c>
      <c r="AJ106" s="19" t="s">
        <v>739</v>
      </c>
      <c r="AK106" s="19" t="s">
        <v>739</v>
      </c>
      <c r="AL106" s="155">
        <v>39629</v>
      </c>
      <c r="AM106" s="44">
        <v>13.401205069603158</v>
      </c>
      <c r="AN106" s="19">
        <v>12.9</v>
      </c>
      <c r="AO106" s="19"/>
      <c r="AP106" s="19"/>
      <c r="AQ106" s="19"/>
      <c r="AR106" s="144" t="s">
        <v>421</v>
      </c>
      <c r="AS106" s="145" t="s">
        <v>615</v>
      </c>
      <c r="AT106" s="34">
        <v>7.4999999999999997E-2</v>
      </c>
      <c r="AU106" s="50"/>
      <c r="AV106" s="50"/>
      <c r="AW106" s="50">
        <v>8.1446083523789738</v>
      </c>
      <c r="AX106" s="50">
        <v>7.7913982962809056</v>
      </c>
      <c r="AY106" s="50">
        <v>7.84</v>
      </c>
      <c r="AZ106" s="50">
        <v>7.5</v>
      </c>
      <c r="BA106" s="50"/>
      <c r="BB106" s="50"/>
      <c r="BC106" s="50"/>
      <c r="BD106" s="50"/>
      <c r="BE106" s="50"/>
      <c r="BF106" s="50"/>
      <c r="BG106" s="35">
        <v>7.6499999999999999E-2</v>
      </c>
      <c r="BH106" s="35">
        <v>8.5000000000000006E-2</v>
      </c>
      <c r="BI106" s="55" t="s">
        <v>739</v>
      </c>
      <c r="BJ106" s="36" t="s">
        <v>739</v>
      </c>
      <c r="BK106" s="36" t="s">
        <v>739</v>
      </c>
      <c r="BL106" s="17" t="s">
        <v>666</v>
      </c>
      <c r="BM106" s="17">
        <v>1</v>
      </c>
      <c r="BN106" s="13">
        <v>4</v>
      </c>
      <c r="BO106" s="56">
        <v>0</v>
      </c>
      <c r="BP106" s="56">
        <v>0</v>
      </c>
      <c r="BQ106" s="56">
        <v>0</v>
      </c>
      <c r="BR106" s="56">
        <v>0</v>
      </c>
      <c r="BS106" s="56">
        <v>0</v>
      </c>
      <c r="BT106" s="57">
        <v>1</v>
      </c>
      <c r="BU106" s="56">
        <v>0</v>
      </c>
      <c r="BV106" s="56">
        <v>0</v>
      </c>
      <c r="BW106" s="56">
        <v>0</v>
      </c>
      <c r="BX106" s="56">
        <v>0</v>
      </c>
      <c r="BY106" s="56">
        <v>0</v>
      </c>
      <c r="BZ106" s="82" t="s">
        <v>325</v>
      </c>
      <c r="CA106" s="175" t="s">
        <v>324</v>
      </c>
      <c r="CB106" s="19"/>
      <c r="CC106" s="19">
        <v>1.1000000000000001</v>
      </c>
      <c r="CD106" s="19">
        <v>0.98699999999999999</v>
      </c>
      <c r="CE106" s="19"/>
      <c r="CF106" s="19"/>
      <c r="CG106" s="19"/>
    </row>
    <row r="107" spans="1:85" s="7" customFormat="1" ht="54" x14ac:dyDescent="0.3">
      <c r="A107" s="6" t="s">
        <v>298</v>
      </c>
      <c r="B107" s="7" t="s">
        <v>176</v>
      </c>
      <c r="C107" s="7" t="s">
        <v>835</v>
      </c>
      <c r="D107" s="18" t="s">
        <v>1053</v>
      </c>
      <c r="E107" s="31" t="s">
        <v>667</v>
      </c>
      <c r="F107" s="7" t="s">
        <v>661</v>
      </c>
      <c r="G107" s="10" t="s">
        <v>996</v>
      </c>
      <c r="H107" s="10" t="s">
        <v>748</v>
      </c>
      <c r="I107" s="18">
        <v>1</v>
      </c>
      <c r="J107" s="9" t="s">
        <v>739</v>
      </c>
      <c r="K107" s="11" t="s">
        <v>668</v>
      </c>
      <c r="L107" s="12" t="s">
        <v>906</v>
      </c>
      <c r="M107" s="19">
        <v>2.6446241121212122</v>
      </c>
      <c r="N107" s="84">
        <v>6.5350091827364558</v>
      </c>
      <c r="O107" s="19">
        <v>12.5</v>
      </c>
      <c r="P107" s="19">
        <v>12.5</v>
      </c>
      <c r="Q107" s="149">
        <v>134.19999999999999</v>
      </c>
      <c r="R107" s="41" t="s">
        <v>739</v>
      </c>
      <c r="S107" s="15">
        <v>0.47130140340384968</v>
      </c>
      <c r="T107" s="16">
        <v>3</v>
      </c>
      <c r="U107" s="16">
        <v>17</v>
      </c>
      <c r="V107" s="51"/>
      <c r="W107" s="19">
        <v>7.8919411764705885</v>
      </c>
      <c r="X107" s="10">
        <v>0.21730283312090518</v>
      </c>
      <c r="Y107" s="6"/>
      <c r="Z107" s="33">
        <v>1.4832703502455968</v>
      </c>
      <c r="AA107" s="155">
        <v>38260</v>
      </c>
      <c r="AB107" s="88">
        <v>7.6</v>
      </c>
      <c r="AC107" s="19">
        <v>7.3</v>
      </c>
      <c r="AD107" s="19" t="s">
        <v>739</v>
      </c>
      <c r="AE107" s="19" t="s">
        <v>739</v>
      </c>
      <c r="AF107" s="19" t="s">
        <v>739</v>
      </c>
      <c r="AG107" s="88">
        <v>6.2</v>
      </c>
      <c r="AH107" s="19">
        <v>6</v>
      </c>
      <c r="AI107" s="19" t="s">
        <v>739</v>
      </c>
      <c r="AJ107" s="19" t="s">
        <v>739</v>
      </c>
      <c r="AK107" s="19" t="s">
        <v>739</v>
      </c>
      <c r="AL107" s="155">
        <v>39629</v>
      </c>
      <c r="AM107" s="44">
        <v>6.2331186370247247</v>
      </c>
      <c r="AN107" s="19">
        <v>6</v>
      </c>
      <c r="AO107" s="19"/>
      <c r="AP107" s="19"/>
      <c r="AQ107" s="19"/>
      <c r="AR107" s="144" t="s">
        <v>421</v>
      </c>
      <c r="AS107" s="145" t="s">
        <v>615</v>
      </c>
      <c r="AT107" s="34">
        <v>7.7499999999999999E-2</v>
      </c>
      <c r="AU107" s="50"/>
      <c r="AV107" s="50"/>
      <c r="AW107" s="50">
        <v>5.3085393725327243</v>
      </c>
      <c r="AX107" s="50">
        <v>4.9864949096197799</v>
      </c>
      <c r="AY107" s="50">
        <v>5.1100000000000003</v>
      </c>
      <c r="AZ107" s="50">
        <v>4.8</v>
      </c>
      <c r="BA107" s="50"/>
      <c r="BB107" s="50"/>
      <c r="BC107" s="50"/>
      <c r="BD107" s="50"/>
      <c r="BE107" s="50"/>
      <c r="BF107" s="50"/>
      <c r="BG107" s="35">
        <v>5.3900000000000003E-2</v>
      </c>
      <c r="BH107" s="35">
        <v>0.09</v>
      </c>
      <c r="BI107" s="55" t="s">
        <v>739</v>
      </c>
      <c r="BJ107" s="36" t="s">
        <v>739</v>
      </c>
      <c r="BK107" s="36" t="s">
        <v>739</v>
      </c>
      <c r="BL107" s="17" t="s">
        <v>669</v>
      </c>
      <c r="BM107" s="17">
        <v>0.96</v>
      </c>
      <c r="BN107" s="13">
        <v>2</v>
      </c>
      <c r="BO107" s="56">
        <v>3.7393640605783374E-2</v>
      </c>
      <c r="BP107" s="56">
        <v>0.35473782942470083</v>
      </c>
      <c r="BQ107" s="56">
        <v>0.17920304157167713</v>
      </c>
      <c r="BR107" s="56">
        <v>0.18225456137324897</v>
      </c>
      <c r="BS107" s="56">
        <v>0.1326977128219021</v>
      </c>
      <c r="BT107" s="57">
        <v>0</v>
      </c>
      <c r="BU107" s="56">
        <v>0.11371321420268772</v>
      </c>
      <c r="BV107" s="56">
        <v>0</v>
      </c>
      <c r="BW107" s="56">
        <v>0</v>
      </c>
      <c r="BX107" s="56">
        <v>0</v>
      </c>
      <c r="BY107" s="56">
        <v>0</v>
      </c>
      <c r="BZ107" s="82" t="s">
        <v>327</v>
      </c>
      <c r="CA107" s="175" t="s">
        <v>324</v>
      </c>
      <c r="CB107" s="19"/>
      <c r="CC107" s="19">
        <v>0.4</v>
      </c>
      <c r="CD107" s="19">
        <v>0.32300000000000001</v>
      </c>
      <c r="CE107" s="19"/>
      <c r="CF107" s="19"/>
      <c r="CG107" s="19"/>
    </row>
    <row r="108" spans="1:85" s="7" customFormat="1" ht="27" x14ac:dyDescent="0.3">
      <c r="A108" s="6" t="s">
        <v>779</v>
      </c>
      <c r="B108" s="7" t="s">
        <v>176</v>
      </c>
      <c r="C108" s="7" t="s">
        <v>839</v>
      </c>
      <c r="D108" s="18" t="s">
        <v>1053</v>
      </c>
      <c r="E108" s="31" t="s">
        <v>130</v>
      </c>
      <c r="F108" s="7" t="s">
        <v>806</v>
      </c>
      <c r="G108" s="10" t="s">
        <v>807</v>
      </c>
      <c r="H108" s="10" t="s">
        <v>748</v>
      </c>
      <c r="I108" s="18">
        <v>1</v>
      </c>
      <c r="J108" s="9" t="s">
        <v>739</v>
      </c>
      <c r="K108" s="11" t="s">
        <v>61</v>
      </c>
      <c r="L108" s="12">
        <v>2007</v>
      </c>
      <c r="M108" s="19">
        <v>5.0666637119999995</v>
      </c>
      <c r="N108" s="84">
        <v>12.52</v>
      </c>
      <c r="O108" s="19">
        <v>23.7</v>
      </c>
      <c r="P108" s="19">
        <v>23.7</v>
      </c>
      <c r="Q108" s="149">
        <v>255.4</v>
      </c>
      <c r="R108" s="41" t="s">
        <v>739</v>
      </c>
      <c r="S108" s="15">
        <v>0.46828110221024594</v>
      </c>
      <c r="T108" s="16">
        <v>3</v>
      </c>
      <c r="U108" s="16">
        <v>9</v>
      </c>
      <c r="V108" s="51"/>
      <c r="W108" s="19">
        <v>28.376333333333335</v>
      </c>
      <c r="X108" s="10">
        <v>0.04</v>
      </c>
      <c r="Y108" s="6"/>
      <c r="Z108" s="33">
        <v>0.99065340052547701</v>
      </c>
      <c r="AA108" s="155">
        <v>39436</v>
      </c>
      <c r="AB108" s="88">
        <v>31.5</v>
      </c>
      <c r="AC108" s="19">
        <v>30.3</v>
      </c>
      <c r="AD108" s="19" t="s">
        <v>739</v>
      </c>
      <c r="AE108" s="19" t="s">
        <v>739</v>
      </c>
      <c r="AF108" s="19" t="s">
        <v>739</v>
      </c>
      <c r="AG108" s="88">
        <v>30.6</v>
      </c>
      <c r="AH108" s="19">
        <v>29.5</v>
      </c>
      <c r="AI108" s="19" t="s">
        <v>739</v>
      </c>
      <c r="AJ108" s="19" t="s">
        <v>739</v>
      </c>
      <c r="AK108" s="19" t="s">
        <v>739</v>
      </c>
      <c r="AL108" s="155">
        <v>39629</v>
      </c>
      <c r="AM108" s="44">
        <v>30.646166632038231</v>
      </c>
      <c r="AN108" s="19">
        <v>29.5</v>
      </c>
      <c r="AO108" s="19"/>
      <c r="AP108" s="19"/>
      <c r="AQ108" s="19"/>
      <c r="AR108" s="144" t="s">
        <v>422</v>
      </c>
      <c r="AS108" s="145" t="s">
        <v>615</v>
      </c>
      <c r="AT108" s="34">
        <v>0.06</v>
      </c>
      <c r="AU108" s="50"/>
      <c r="AV108" s="50"/>
      <c r="AW108" s="50">
        <v>8.2484936629960526</v>
      </c>
      <c r="AX108" s="50">
        <v>8.0511115728236025</v>
      </c>
      <c r="AY108" s="50">
        <v>7.94</v>
      </c>
      <c r="AZ108" s="50">
        <v>7.75</v>
      </c>
      <c r="BA108" s="50"/>
      <c r="BB108" s="50"/>
      <c r="BC108" s="50"/>
      <c r="BD108" s="50"/>
      <c r="BE108" s="50"/>
      <c r="BF108" s="50"/>
      <c r="BG108" s="35">
        <v>9.1759332203389839E-3</v>
      </c>
      <c r="BH108" s="35">
        <v>7.0000000000000007E-2</v>
      </c>
      <c r="BI108" s="55" t="s">
        <v>739</v>
      </c>
      <c r="BJ108" s="36" t="s">
        <v>739</v>
      </c>
      <c r="BK108" s="36" t="s">
        <v>739</v>
      </c>
      <c r="BL108" s="17" t="s">
        <v>808</v>
      </c>
      <c r="BM108" s="17">
        <v>0.43099999999999999</v>
      </c>
      <c r="BN108" s="13">
        <v>6.5</v>
      </c>
      <c r="BO108" s="56">
        <v>0.66800678159143212</v>
      </c>
      <c r="BP108" s="56">
        <v>0</v>
      </c>
      <c r="BQ108" s="56">
        <v>0</v>
      </c>
      <c r="BR108" s="56">
        <v>0</v>
      </c>
      <c r="BS108" s="56">
        <v>0</v>
      </c>
      <c r="BT108" s="57">
        <v>0</v>
      </c>
      <c r="BU108" s="56">
        <v>0</v>
      </c>
      <c r="BV108" s="56">
        <v>0.33199321840856799</v>
      </c>
      <c r="BW108" s="56">
        <v>0</v>
      </c>
      <c r="BX108" s="56">
        <v>0</v>
      </c>
      <c r="BY108" s="56">
        <v>0</v>
      </c>
      <c r="BZ108" s="82" t="s">
        <v>325</v>
      </c>
      <c r="CA108" s="175" t="s">
        <v>324</v>
      </c>
      <c r="CB108" s="19"/>
      <c r="CC108" s="19">
        <v>0.3</v>
      </c>
      <c r="CD108" s="19">
        <v>0.27100000000000002</v>
      </c>
      <c r="CE108" s="19"/>
      <c r="CF108" s="19"/>
      <c r="CG108" s="19"/>
    </row>
    <row r="109" spans="1:85" s="7" customFormat="1" ht="27" x14ac:dyDescent="0.3">
      <c r="A109" s="6" t="s">
        <v>1082</v>
      </c>
      <c r="B109" s="7" t="s">
        <v>176</v>
      </c>
      <c r="C109" s="7" t="s">
        <v>840</v>
      </c>
      <c r="D109" s="18" t="s">
        <v>1053</v>
      </c>
      <c r="E109" s="31" t="s">
        <v>809</v>
      </c>
      <c r="F109" s="7" t="s">
        <v>810</v>
      </c>
      <c r="G109" s="10" t="s">
        <v>178</v>
      </c>
      <c r="H109" s="10" t="s">
        <v>748</v>
      </c>
      <c r="I109" s="18">
        <v>1</v>
      </c>
      <c r="J109" s="9" t="s">
        <v>739</v>
      </c>
      <c r="K109" s="11" t="s">
        <v>811</v>
      </c>
      <c r="L109" s="12">
        <v>1997</v>
      </c>
      <c r="M109" s="19">
        <v>2.30670792</v>
      </c>
      <c r="N109" s="84">
        <v>5.7</v>
      </c>
      <c r="O109" s="19">
        <v>6.3</v>
      </c>
      <c r="P109" s="19">
        <v>6.3</v>
      </c>
      <c r="Q109" s="149">
        <v>67.7</v>
      </c>
      <c r="R109" s="41" t="s">
        <v>739</v>
      </c>
      <c r="S109" s="15">
        <v>0.27286020922797466</v>
      </c>
      <c r="T109" s="16">
        <v>1</v>
      </c>
      <c r="U109" s="16">
        <v>5</v>
      </c>
      <c r="V109" s="51"/>
      <c r="W109" s="19">
        <v>13.549799999999999</v>
      </c>
      <c r="X109" s="10">
        <v>0.20664511653308537</v>
      </c>
      <c r="Y109" s="6"/>
      <c r="Z109" s="33">
        <v>1.9778889725309601</v>
      </c>
      <c r="AA109" s="155">
        <v>38260</v>
      </c>
      <c r="AB109" s="88">
        <v>4.5999999999999996</v>
      </c>
      <c r="AC109" s="19">
        <v>4.4000000000000004</v>
      </c>
      <c r="AD109" s="19" t="s">
        <v>739</v>
      </c>
      <c r="AE109" s="19" t="s">
        <v>739</v>
      </c>
      <c r="AF109" s="19" t="s">
        <v>739</v>
      </c>
      <c r="AG109" s="88">
        <v>3.5</v>
      </c>
      <c r="AH109" s="19">
        <v>3.4</v>
      </c>
      <c r="AI109" s="19" t="s">
        <v>739</v>
      </c>
      <c r="AJ109" s="19" t="s">
        <v>739</v>
      </c>
      <c r="AK109" s="19" t="s">
        <v>739</v>
      </c>
      <c r="AL109" s="155">
        <v>39629</v>
      </c>
      <c r="AM109" s="44">
        <v>3.5321005609806773</v>
      </c>
      <c r="AN109" s="19">
        <v>3.4</v>
      </c>
      <c r="AO109" s="19"/>
      <c r="AP109" s="19"/>
      <c r="AQ109" s="19"/>
      <c r="AR109" s="144" t="s">
        <v>423</v>
      </c>
      <c r="AS109" s="145" t="s">
        <v>615</v>
      </c>
      <c r="AT109" s="34">
        <v>8.5000000000000006E-2</v>
      </c>
      <c r="AU109" s="50"/>
      <c r="AV109" s="50"/>
      <c r="AW109" s="50">
        <v>7.1680864325784333</v>
      </c>
      <c r="AX109" s="50">
        <v>5.4539788073966342</v>
      </c>
      <c r="AY109" s="50">
        <v>6.9</v>
      </c>
      <c r="AZ109" s="50">
        <v>5.25</v>
      </c>
      <c r="BA109" s="50"/>
      <c r="BB109" s="50"/>
      <c r="BC109" s="50"/>
      <c r="BD109" s="50"/>
      <c r="BE109" s="50"/>
      <c r="BF109" s="50"/>
      <c r="BG109" s="35">
        <v>1.6E-2</v>
      </c>
      <c r="BH109" s="35">
        <v>0.09</v>
      </c>
      <c r="BI109" s="55" t="s">
        <v>739</v>
      </c>
      <c r="BJ109" s="36" t="s">
        <v>739</v>
      </c>
      <c r="BK109" s="36" t="s">
        <v>739</v>
      </c>
      <c r="BL109" s="17" t="s">
        <v>812</v>
      </c>
      <c r="BM109" s="17">
        <v>0.51</v>
      </c>
      <c r="BN109" s="13">
        <v>3.2</v>
      </c>
      <c r="BO109" s="56">
        <v>0.37265821907384666</v>
      </c>
      <c r="BP109" s="56">
        <v>0.10247653137592952</v>
      </c>
      <c r="BQ109" s="56">
        <v>0</v>
      </c>
      <c r="BR109" s="56">
        <v>0.17458404821517542</v>
      </c>
      <c r="BS109" s="56">
        <v>0</v>
      </c>
      <c r="BT109" s="57">
        <v>0.35028120133504831</v>
      </c>
      <c r="BU109" s="56">
        <v>0</v>
      </c>
      <c r="BV109" s="56">
        <v>0</v>
      </c>
      <c r="BW109" s="56">
        <v>0</v>
      </c>
      <c r="BX109" s="56">
        <v>0</v>
      </c>
      <c r="BY109" s="56">
        <v>0</v>
      </c>
      <c r="BZ109" s="82" t="s">
        <v>327</v>
      </c>
      <c r="CA109" s="175" t="s">
        <v>324</v>
      </c>
      <c r="CB109" s="19"/>
      <c r="CC109" s="19">
        <v>0.1</v>
      </c>
      <c r="CD109" s="19">
        <v>5.3999999999999999E-2</v>
      </c>
      <c r="CE109" s="19"/>
      <c r="CF109" s="19"/>
      <c r="CG109" s="19"/>
    </row>
    <row r="110" spans="1:85" s="7" customFormat="1" ht="27" x14ac:dyDescent="0.3">
      <c r="A110" s="6" t="s">
        <v>1088</v>
      </c>
      <c r="B110" s="7" t="s">
        <v>176</v>
      </c>
      <c r="C110" s="7" t="s">
        <v>840</v>
      </c>
      <c r="D110" s="18" t="s">
        <v>1053</v>
      </c>
      <c r="E110" s="31" t="s">
        <v>16</v>
      </c>
      <c r="F110" s="7" t="s">
        <v>810</v>
      </c>
      <c r="G110" s="10" t="s">
        <v>996</v>
      </c>
      <c r="H110" s="10" t="s">
        <v>748</v>
      </c>
      <c r="I110" s="18">
        <v>1</v>
      </c>
      <c r="J110" s="9" t="s">
        <v>739</v>
      </c>
      <c r="K110" s="11" t="s">
        <v>811</v>
      </c>
      <c r="L110" s="12" t="s">
        <v>907</v>
      </c>
      <c r="M110" s="19">
        <v>4.8562271999999993</v>
      </c>
      <c r="N110" s="84">
        <v>12</v>
      </c>
      <c r="O110" s="19">
        <v>10.4</v>
      </c>
      <c r="P110" s="19">
        <v>10.4</v>
      </c>
      <c r="Q110" s="149">
        <v>111.9</v>
      </c>
      <c r="R110" s="41" t="s">
        <v>739</v>
      </c>
      <c r="S110" s="15">
        <v>0.21416056719009222</v>
      </c>
      <c r="T110" s="16">
        <v>3</v>
      </c>
      <c r="U110" s="16">
        <v>9</v>
      </c>
      <c r="V110" s="51"/>
      <c r="W110" s="19">
        <v>12.438444444444444</v>
      </c>
      <c r="X110" s="10">
        <v>0.17151126435960196</v>
      </c>
      <c r="Y110" s="6"/>
      <c r="Z110" s="33">
        <v>1.054079645543387</v>
      </c>
      <c r="AA110" s="155">
        <v>38260</v>
      </c>
      <c r="AB110" s="88">
        <v>5.5</v>
      </c>
      <c r="AC110" s="19">
        <v>5.3</v>
      </c>
      <c r="AD110" s="19" t="s">
        <v>739</v>
      </c>
      <c r="AE110" s="19" t="s">
        <v>739</v>
      </c>
      <c r="AF110" s="19" t="s">
        <v>739</v>
      </c>
      <c r="AG110" s="88">
        <v>5.3</v>
      </c>
      <c r="AH110" s="19">
        <v>5.0999999999999996</v>
      </c>
      <c r="AI110" s="19" t="s">
        <v>739</v>
      </c>
      <c r="AJ110" s="19" t="s">
        <v>739</v>
      </c>
      <c r="AK110" s="19" t="s">
        <v>739</v>
      </c>
      <c r="AL110" s="155">
        <v>39629</v>
      </c>
      <c r="AM110" s="44">
        <v>5.1942655308539374</v>
      </c>
      <c r="AN110" s="19">
        <v>5</v>
      </c>
      <c r="AO110" s="19"/>
      <c r="AP110" s="19"/>
      <c r="AQ110" s="19"/>
      <c r="AR110" s="144" t="s">
        <v>423</v>
      </c>
      <c r="AS110" s="145" t="s">
        <v>615</v>
      </c>
      <c r="AT110" s="34">
        <v>8.2500000000000004E-2</v>
      </c>
      <c r="AU110" s="50"/>
      <c r="AV110" s="50"/>
      <c r="AW110" s="50">
        <v>4.5086224807812174</v>
      </c>
      <c r="AX110" s="50">
        <v>4.5605651360897568</v>
      </c>
      <c r="AY110" s="50">
        <v>4.34</v>
      </c>
      <c r="AZ110" s="50">
        <v>4.3899999999999997</v>
      </c>
      <c r="BA110" s="50"/>
      <c r="BB110" s="50"/>
      <c r="BC110" s="50"/>
      <c r="BD110" s="50"/>
      <c r="BE110" s="50"/>
      <c r="BF110" s="50"/>
      <c r="BG110" s="35">
        <v>4.3499999999999997E-2</v>
      </c>
      <c r="BH110" s="35">
        <v>9.2499999999999999E-2</v>
      </c>
      <c r="BI110" s="55" t="s">
        <v>739</v>
      </c>
      <c r="BJ110" s="36" t="s">
        <v>739</v>
      </c>
      <c r="BK110" s="36" t="s">
        <v>739</v>
      </c>
      <c r="BL110" s="17" t="s">
        <v>17</v>
      </c>
      <c r="BM110" s="17">
        <v>0.68100000000000005</v>
      </c>
      <c r="BN110" s="13">
        <v>1</v>
      </c>
      <c r="BO110" s="56">
        <v>0.27244942439553987</v>
      </c>
      <c r="BP110" s="56">
        <v>0.31275101895871488</v>
      </c>
      <c r="BQ110" s="56">
        <v>0.22646263188850468</v>
      </c>
      <c r="BR110" s="56">
        <v>0.18833692475724048</v>
      </c>
      <c r="BS110" s="56">
        <v>0</v>
      </c>
      <c r="BT110" s="57">
        <v>0</v>
      </c>
      <c r="BU110" s="56">
        <v>0</v>
      </c>
      <c r="BV110" s="56">
        <v>0</v>
      </c>
      <c r="BW110" s="56">
        <v>0</v>
      </c>
      <c r="BX110" s="56">
        <v>0</v>
      </c>
      <c r="BY110" s="56">
        <v>0</v>
      </c>
      <c r="BZ110" s="82" t="s">
        <v>325</v>
      </c>
      <c r="CA110" s="175" t="s">
        <v>324</v>
      </c>
      <c r="CB110" s="19"/>
      <c r="CC110" s="19">
        <v>0.2</v>
      </c>
      <c r="CD110" s="19">
        <v>0.222</v>
      </c>
      <c r="CE110" s="19"/>
      <c r="CF110" s="19"/>
      <c r="CG110" s="19"/>
    </row>
    <row r="111" spans="1:85" s="7" customFormat="1" ht="40.5" x14ac:dyDescent="0.3">
      <c r="A111" s="6" t="s">
        <v>1083</v>
      </c>
      <c r="B111" s="7" t="s">
        <v>176</v>
      </c>
      <c r="C111" s="7" t="s">
        <v>840</v>
      </c>
      <c r="D111" s="18" t="s">
        <v>1053</v>
      </c>
      <c r="E111" s="31" t="s">
        <v>145</v>
      </c>
      <c r="F111" s="7" t="s">
        <v>810</v>
      </c>
      <c r="G111" s="10" t="s">
        <v>178</v>
      </c>
      <c r="H111" s="10" t="s">
        <v>748</v>
      </c>
      <c r="I111" s="18">
        <v>1</v>
      </c>
      <c r="J111" s="9" t="s">
        <v>739</v>
      </c>
      <c r="K111" s="11" t="s">
        <v>125</v>
      </c>
      <c r="L111" s="12" t="s">
        <v>908</v>
      </c>
      <c r="M111" s="19">
        <v>9.0730511519999997</v>
      </c>
      <c r="N111" s="84">
        <v>22.42</v>
      </c>
      <c r="O111" s="19">
        <v>18.3</v>
      </c>
      <c r="P111" s="19">
        <v>18.3</v>
      </c>
      <c r="Q111" s="149">
        <v>196.9</v>
      </c>
      <c r="R111" s="41" t="s">
        <v>739</v>
      </c>
      <c r="S111" s="15">
        <v>0.2016475071757273</v>
      </c>
      <c r="T111" s="16">
        <v>3</v>
      </c>
      <c r="U111" s="16">
        <v>8</v>
      </c>
      <c r="V111" s="51"/>
      <c r="W111" s="19">
        <v>24.616499999999998</v>
      </c>
      <c r="X111" s="10">
        <v>0.1179188755509516</v>
      </c>
      <c r="Y111" s="6"/>
      <c r="Z111" s="33">
        <v>0</v>
      </c>
      <c r="AA111" s="155">
        <v>38260</v>
      </c>
      <c r="AB111" s="88">
        <v>6.5</v>
      </c>
      <c r="AC111" s="19">
        <v>6.3</v>
      </c>
      <c r="AD111" s="19" t="s">
        <v>739</v>
      </c>
      <c r="AE111" s="19" t="s">
        <v>739</v>
      </c>
      <c r="AF111" s="19" t="s">
        <v>739</v>
      </c>
      <c r="AG111" s="88">
        <v>7</v>
      </c>
      <c r="AH111" s="19">
        <v>6.7</v>
      </c>
      <c r="AI111" s="19" t="s">
        <v>739</v>
      </c>
      <c r="AJ111" s="19" t="s">
        <v>739</v>
      </c>
      <c r="AK111" s="19" t="s">
        <v>739</v>
      </c>
      <c r="AL111" s="155">
        <v>39629</v>
      </c>
      <c r="AM111" s="44">
        <v>6.9603158113442758</v>
      </c>
      <c r="AN111" s="19">
        <v>6.7</v>
      </c>
      <c r="AO111" s="19"/>
      <c r="AP111" s="19"/>
      <c r="AQ111" s="19"/>
      <c r="AR111" s="144" t="s">
        <v>423</v>
      </c>
      <c r="AS111" s="145" t="s">
        <v>615</v>
      </c>
      <c r="AT111" s="34">
        <v>8.2500000000000004E-2</v>
      </c>
      <c r="AU111" s="50"/>
      <c r="AV111" s="50"/>
      <c r="AW111" s="50">
        <v>2.8880116351547889</v>
      </c>
      <c r="AX111" s="50">
        <v>3.1269478495740701</v>
      </c>
      <c r="AY111" s="50">
        <v>2.78</v>
      </c>
      <c r="AZ111" s="50">
        <v>3.01</v>
      </c>
      <c r="BA111" s="50"/>
      <c r="BB111" s="50"/>
      <c r="BC111" s="50"/>
      <c r="BD111" s="50"/>
      <c r="BE111" s="50"/>
      <c r="BF111" s="50"/>
      <c r="BG111" s="35">
        <v>6.7500000000000004E-2</v>
      </c>
      <c r="BH111" s="35">
        <v>0.09</v>
      </c>
      <c r="BI111" s="55" t="s">
        <v>739</v>
      </c>
      <c r="BJ111" s="36" t="s">
        <v>739</v>
      </c>
      <c r="BK111" s="36" t="s">
        <v>739</v>
      </c>
      <c r="BL111" s="17" t="s">
        <v>683</v>
      </c>
      <c r="BM111" s="17">
        <v>0.96</v>
      </c>
      <c r="BN111" s="13">
        <v>1.9</v>
      </c>
      <c r="BO111" s="56">
        <v>5.3176347507430964E-2</v>
      </c>
      <c r="BP111" s="56">
        <v>4.9631257673602228E-2</v>
      </c>
      <c r="BQ111" s="56">
        <v>0.71883728760167442</v>
      </c>
      <c r="BR111" s="56">
        <v>8.0828048211295064E-2</v>
      </c>
      <c r="BS111" s="56">
        <v>9.7527059005997271E-2</v>
      </c>
      <c r="BT111" s="57">
        <v>0</v>
      </c>
      <c r="BU111" s="56">
        <v>0</v>
      </c>
      <c r="BV111" s="56">
        <v>0</v>
      </c>
      <c r="BW111" s="56">
        <v>0</v>
      </c>
      <c r="BX111" s="56">
        <v>0</v>
      </c>
      <c r="BY111" s="56">
        <v>0</v>
      </c>
      <c r="BZ111" s="82" t="s">
        <v>327</v>
      </c>
      <c r="CA111" s="175" t="s">
        <v>324</v>
      </c>
      <c r="CB111" s="19"/>
      <c r="CC111" s="19">
        <v>0.5</v>
      </c>
      <c r="CD111" s="19">
        <v>0.45200000000000001</v>
      </c>
      <c r="CE111" s="19"/>
      <c r="CF111" s="19"/>
      <c r="CG111" s="19"/>
    </row>
    <row r="112" spans="1:85" s="7" customFormat="1" ht="40.5" x14ac:dyDescent="0.3">
      <c r="A112" s="6" t="s">
        <v>1085</v>
      </c>
      <c r="B112" s="7" t="s">
        <v>176</v>
      </c>
      <c r="C112" s="7" t="s">
        <v>840</v>
      </c>
      <c r="D112" s="18" t="s">
        <v>1053</v>
      </c>
      <c r="E112" s="31" t="s">
        <v>146</v>
      </c>
      <c r="F112" s="7" t="s">
        <v>810</v>
      </c>
      <c r="G112" s="10" t="s">
        <v>996</v>
      </c>
      <c r="H112" s="10" t="s">
        <v>748</v>
      </c>
      <c r="I112" s="18">
        <v>1</v>
      </c>
      <c r="J112" s="9" t="s">
        <v>739</v>
      </c>
      <c r="K112" s="11" t="s">
        <v>125</v>
      </c>
      <c r="L112" s="12" t="s">
        <v>909</v>
      </c>
      <c r="M112" s="19">
        <v>11.209791119999998</v>
      </c>
      <c r="N112" s="84">
        <v>27.7</v>
      </c>
      <c r="O112" s="19">
        <v>32.299999999999997</v>
      </c>
      <c r="P112" s="19">
        <v>32.299999999999997</v>
      </c>
      <c r="Q112" s="149">
        <v>347.4</v>
      </c>
      <c r="R112" s="41" t="s">
        <v>739</v>
      </c>
      <c r="S112" s="15">
        <v>0.28789456449041928</v>
      </c>
      <c r="T112" s="16">
        <v>2</v>
      </c>
      <c r="U112" s="16">
        <v>3</v>
      </c>
      <c r="V112" s="51"/>
      <c r="W112" s="19">
        <v>115.79233333333333</v>
      </c>
      <c r="X112" s="10">
        <v>0.17263664548890686</v>
      </c>
      <c r="Y112" s="6"/>
      <c r="Z112" s="33">
        <v>1.0680039265696923</v>
      </c>
      <c r="AA112" s="155">
        <v>38260</v>
      </c>
      <c r="AB112" s="88">
        <v>11.7</v>
      </c>
      <c r="AC112" s="19">
        <v>11.2</v>
      </c>
      <c r="AD112" s="19" t="s">
        <v>739</v>
      </c>
      <c r="AE112" s="19" t="s">
        <v>739</v>
      </c>
      <c r="AF112" s="19" t="s">
        <v>739</v>
      </c>
      <c r="AG112" s="88">
        <v>15.8</v>
      </c>
      <c r="AH112" s="19">
        <v>15.2</v>
      </c>
      <c r="AI112" s="19" t="s">
        <v>739</v>
      </c>
      <c r="AJ112" s="19" t="s">
        <v>739</v>
      </c>
      <c r="AK112" s="19" t="s">
        <v>739</v>
      </c>
      <c r="AL112" s="155">
        <v>39629</v>
      </c>
      <c r="AM112" s="44">
        <v>15.790567213795969</v>
      </c>
      <c r="AN112" s="19">
        <v>15.2</v>
      </c>
      <c r="AO112" s="19"/>
      <c r="AP112" s="19"/>
      <c r="AQ112" s="19"/>
      <c r="AR112" s="144" t="s">
        <v>423</v>
      </c>
      <c r="AS112" s="145" t="s">
        <v>615</v>
      </c>
      <c r="AT112" s="34">
        <v>7.2499999999999995E-2</v>
      </c>
      <c r="AU112" s="50"/>
      <c r="AV112" s="50"/>
      <c r="AW112" s="50">
        <v>4.7267816330770831</v>
      </c>
      <c r="AX112" s="50">
        <v>3.7190941200914192</v>
      </c>
      <c r="AY112" s="50">
        <v>4.55</v>
      </c>
      <c r="AZ112" s="50">
        <v>3.58</v>
      </c>
      <c r="BA112" s="50"/>
      <c r="BB112" s="50"/>
      <c r="BC112" s="50"/>
      <c r="BD112" s="50"/>
      <c r="BE112" s="50"/>
      <c r="BF112" s="50"/>
      <c r="BG112" s="35">
        <v>6.5600000000000006E-2</v>
      </c>
      <c r="BH112" s="35">
        <v>7.7499999999999999E-2</v>
      </c>
      <c r="BI112" s="55" t="s">
        <v>739</v>
      </c>
      <c r="BJ112" s="36" t="s">
        <v>739</v>
      </c>
      <c r="BK112" s="36" t="s">
        <v>739</v>
      </c>
      <c r="BL112" s="17" t="s">
        <v>120</v>
      </c>
      <c r="BM112" s="17">
        <v>1</v>
      </c>
      <c r="BN112" s="13">
        <v>1.7</v>
      </c>
      <c r="BO112" s="56">
        <v>0</v>
      </c>
      <c r="BP112" s="56">
        <v>0</v>
      </c>
      <c r="BQ112" s="56">
        <v>0.622380093066492</v>
      </c>
      <c r="BR112" s="56">
        <v>0.37761990693350794</v>
      </c>
      <c r="BS112" s="56">
        <v>0</v>
      </c>
      <c r="BT112" s="57">
        <v>0</v>
      </c>
      <c r="BU112" s="56">
        <v>0</v>
      </c>
      <c r="BV112" s="56">
        <v>0</v>
      </c>
      <c r="BW112" s="56">
        <v>0</v>
      </c>
      <c r="BX112" s="56">
        <v>0</v>
      </c>
      <c r="BY112" s="56">
        <v>0</v>
      </c>
      <c r="BZ112" s="82" t="s">
        <v>327</v>
      </c>
      <c r="CA112" s="175" t="s">
        <v>324</v>
      </c>
      <c r="CB112" s="19"/>
      <c r="CC112" s="19">
        <v>1.1000000000000001</v>
      </c>
      <c r="CD112" s="19">
        <v>0.997</v>
      </c>
      <c r="CE112" s="19"/>
      <c r="CF112" s="19"/>
      <c r="CG112" s="19"/>
    </row>
    <row r="113" spans="1:85" s="7" customFormat="1" ht="27" x14ac:dyDescent="0.3">
      <c r="A113" s="6" t="s">
        <v>1087</v>
      </c>
      <c r="B113" s="7" t="s">
        <v>176</v>
      </c>
      <c r="C113" s="7" t="s">
        <v>840</v>
      </c>
      <c r="D113" s="18" t="s">
        <v>1053</v>
      </c>
      <c r="E113" s="31" t="s">
        <v>147</v>
      </c>
      <c r="F113" s="7" t="s">
        <v>810</v>
      </c>
      <c r="G113" s="10" t="s">
        <v>758</v>
      </c>
      <c r="H113" s="10" t="s">
        <v>748</v>
      </c>
      <c r="I113" s="18">
        <v>1</v>
      </c>
      <c r="J113" s="9" t="s">
        <v>739</v>
      </c>
      <c r="K113" s="11" t="s">
        <v>811</v>
      </c>
      <c r="L113" s="12" t="s">
        <v>910</v>
      </c>
      <c r="M113" s="19">
        <v>2.4078793200000002</v>
      </c>
      <c r="N113" s="84">
        <v>5.95</v>
      </c>
      <c r="O113" s="19">
        <v>5.8</v>
      </c>
      <c r="P113" s="19">
        <v>5.8</v>
      </c>
      <c r="Q113" s="149">
        <v>61.9</v>
      </c>
      <c r="R113" s="41" t="s">
        <v>739</v>
      </c>
      <c r="S113" s="15">
        <v>0.23887077983978408</v>
      </c>
      <c r="T113" s="16">
        <v>2</v>
      </c>
      <c r="U113" s="16">
        <v>12</v>
      </c>
      <c r="V113" s="51"/>
      <c r="W113" s="19">
        <v>5.1592500000000001</v>
      </c>
      <c r="X113" s="10">
        <v>0.74361307669304721</v>
      </c>
      <c r="Y113" s="6"/>
      <c r="Z113" s="33">
        <v>4.0976419344816533</v>
      </c>
      <c r="AA113" s="155">
        <v>38260</v>
      </c>
      <c r="AB113" s="88">
        <v>6.3</v>
      </c>
      <c r="AC113" s="19">
        <v>6</v>
      </c>
      <c r="AD113" s="19" t="s">
        <v>739</v>
      </c>
      <c r="AE113" s="19" t="s">
        <v>739</v>
      </c>
      <c r="AF113" s="19" t="s">
        <v>739</v>
      </c>
      <c r="AG113" s="88">
        <v>6.2</v>
      </c>
      <c r="AH113" s="19">
        <v>6</v>
      </c>
      <c r="AI113" s="19" t="s">
        <v>739</v>
      </c>
      <c r="AJ113" s="19" t="s">
        <v>739</v>
      </c>
      <c r="AK113" s="19" t="s">
        <v>739</v>
      </c>
      <c r="AL113" s="155">
        <v>39629</v>
      </c>
      <c r="AM113" s="44">
        <v>6.2331186370247247</v>
      </c>
      <c r="AN113" s="19">
        <v>6</v>
      </c>
      <c r="AO113" s="19"/>
      <c r="AP113" s="19"/>
      <c r="AQ113" s="19"/>
      <c r="AR113" s="144" t="s">
        <v>423</v>
      </c>
      <c r="AS113" s="145" t="s">
        <v>615</v>
      </c>
      <c r="AT113" s="34">
        <v>7.7499999999999999E-2</v>
      </c>
      <c r="AU113" s="50"/>
      <c r="AV113" s="50"/>
      <c r="AW113" s="50">
        <v>11.28194473301475</v>
      </c>
      <c r="AX113" s="50">
        <v>8.8302514024516938</v>
      </c>
      <c r="AY113" s="50">
        <v>10.86</v>
      </c>
      <c r="AZ113" s="50">
        <v>8.5</v>
      </c>
      <c r="BA113" s="50"/>
      <c r="BB113" s="50"/>
      <c r="BC113" s="50"/>
      <c r="BD113" s="50"/>
      <c r="BE113" s="50"/>
      <c r="BF113" s="50"/>
      <c r="BG113" s="35">
        <v>7.4099999999999999E-2</v>
      </c>
      <c r="BH113" s="35">
        <v>8.2500000000000004E-2</v>
      </c>
      <c r="BI113" s="55" t="s">
        <v>739</v>
      </c>
      <c r="BJ113" s="36" t="s">
        <v>739</v>
      </c>
      <c r="BK113" s="36" t="s">
        <v>739</v>
      </c>
      <c r="BL113" s="17" t="s">
        <v>44</v>
      </c>
      <c r="BM113" s="17">
        <v>0.93799999999999994</v>
      </c>
      <c r="BN113" s="13">
        <v>5</v>
      </c>
      <c r="BO113" s="56">
        <v>4.3523540604081513E-2</v>
      </c>
      <c r="BP113" s="56">
        <v>0.1362278461226476</v>
      </c>
      <c r="BQ113" s="56">
        <v>0.13438263647384877</v>
      </c>
      <c r="BR113" s="56">
        <v>2.346410539813195E-2</v>
      </c>
      <c r="BS113" s="56">
        <v>0.10649815960856751</v>
      </c>
      <c r="BT113" s="57">
        <v>3.8401715880819642E-2</v>
      </c>
      <c r="BU113" s="56">
        <v>0</v>
      </c>
      <c r="BV113" s="56">
        <v>0</v>
      </c>
      <c r="BW113" s="56">
        <v>0.34401638789358868</v>
      </c>
      <c r="BX113" s="56">
        <v>0.17348560801831445</v>
      </c>
      <c r="BY113" s="56">
        <v>0</v>
      </c>
      <c r="BZ113" s="82" t="s">
        <v>327</v>
      </c>
      <c r="CA113" s="175" t="s">
        <v>324</v>
      </c>
      <c r="CB113" s="19"/>
      <c r="CC113" s="19">
        <v>0.5</v>
      </c>
      <c r="CD113" s="19">
        <v>0.44500000000000001</v>
      </c>
      <c r="CE113" s="19"/>
      <c r="CF113" s="19"/>
      <c r="CG113" s="19"/>
    </row>
    <row r="114" spans="1:85" s="7" customFormat="1" ht="27" x14ac:dyDescent="0.3">
      <c r="A114" s="6" t="s">
        <v>1084</v>
      </c>
      <c r="B114" s="7" t="s">
        <v>176</v>
      </c>
      <c r="C114" s="7" t="s">
        <v>840</v>
      </c>
      <c r="D114" s="18" t="s">
        <v>1053</v>
      </c>
      <c r="E114" s="31" t="s">
        <v>684</v>
      </c>
      <c r="F114" s="7" t="s">
        <v>810</v>
      </c>
      <c r="G114" s="10" t="s">
        <v>996</v>
      </c>
      <c r="H114" s="10" t="s">
        <v>748</v>
      </c>
      <c r="I114" s="18">
        <v>1</v>
      </c>
      <c r="J114" s="9" t="s">
        <v>739</v>
      </c>
      <c r="K114" s="11" t="s">
        <v>811</v>
      </c>
      <c r="L114" s="12">
        <v>1990</v>
      </c>
      <c r="M114" s="19">
        <v>4.2087302399999995</v>
      </c>
      <c r="N114" s="84">
        <v>10.4</v>
      </c>
      <c r="O114" s="19">
        <v>27.9</v>
      </c>
      <c r="P114" s="19">
        <v>27.9</v>
      </c>
      <c r="Q114" s="149">
        <v>300</v>
      </c>
      <c r="R114" s="41" t="s">
        <v>739</v>
      </c>
      <c r="S114" s="15">
        <v>0.66221664041001571</v>
      </c>
      <c r="T114" s="16">
        <v>1</v>
      </c>
      <c r="U114" s="16">
        <v>1</v>
      </c>
      <c r="V114" s="51"/>
      <c r="W114" s="19">
        <v>300</v>
      </c>
      <c r="X114" s="10">
        <v>1.0168E-2</v>
      </c>
      <c r="Y114" s="6"/>
      <c r="Z114" s="33">
        <v>0.44791666666666669</v>
      </c>
      <c r="AA114" s="155">
        <v>38260</v>
      </c>
      <c r="AB114" s="88">
        <v>10.8</v>
      </c>
      <c r="AC114" s="19">
        <v>10.4</v>
      </c>
      <c r="AD114" s="19" t="s">
        <v>739</v>
      </c>
      <c r="AE114" s="19" t="s">
        <v>739</v>
      </c>
      <c r="AF114" s="19" t="s">
        <v>739</v>
      </c>
      <c r="AG114" s="88">
        <v>12.3</v>
      </c>
      <c r="AH114" s="19">
        <v>11.8</v>
      </c>
      <c r="AI114" s="19" t="s">
        <v>739</v>
      </c>
      <c r="AJ114" s="19" t="s">
        <v>739</v>
      </c>
      <c r="AK114" s="19" t="s">
        <v>739</v>
      </c>
      <c r="AL114" s="155">
        <v>39629</v>
      </c>
      <c r="AM114" s="44">
        <v>12.258466652815292</v>
      </c>
      <c r="AN114" s="19">
        <v>11.8</v>
      </c>
      <c r="AO114" s="19"/>
      <c r="AP114" s="19"/>
      <c r="AQ114" s="19"/>
      <c r="AR114" s="144" t="s">
        <v>423</v>
      </c>
      <c r="AS114" s="145" t="s">
        <v>615</v>
      </c>
      <c r="AT114" s="34">
        <v>7.0000000000000007E-2</v>
      </c>
      <c r="AU114" s="50"/>
      <c r="AV114" s="50"/>
      <c r="AW114" s="50">
        <v>2.8049033866611262</v>
      </c>
      <c r="AX114" s="50">
        <v>2.8568460419696655</v>
      </c>
      <c r="AY114" s="50">
        <v>2.7</v>
      </c>
      <c r="AZ114" s="50">
        <v>2.75</v>
      </c>
      <c r="BA114" s="50"/>
      <c r="BB114" s="50"/>
      <c r="BC114" s="50"/>
      <c r="BD114" s="50"/>
      <c r="BE114" s="50"/>
      <c r="BF114" s="50"/>
      <c r="BG114" s="35">
        <v>7.3499999999999996E-2</v>
      </c>
      <c r="BH114" s="35">
        <v>8.2500000000000004E-2</v>
      </c>
      <c r="BI114" s="55" t="s">
        <v>739</v>
      </c>
      <c r="BJ114" s="36" t="s">
        <v>739</v>
      </c>
      <c r="BK114" s="36" t="s">
        <v>739</v>
      </c>
      <c r="BL114" s="17" t="s">
        <v>685</v>
      </c>
      <c r="BM114" s="17">
        <v>1</v>
      </c>
      <c r="BN114" s="13">
        <v>6.3</v>
      </c>
      <c r="BO114" s="56">
        <v>0</v>
      </c>
      <c r="BP114" s="56">
        <v>0</v>
      </c>
      <c r="BQ114" s="56">
        <v>0</v>
      </c>
      <c r="BR114" s="56">
        <v>0</v>
      </c>
      <c r="BS114" s="56">
        <v>0</v>
      </c>
      <c r="BT114" s="57">
        <v>0</v>
      </c>
      <c r="BU114" s="56">
        <v>0</v>
      </c>
      <c r="BV114" s="56">
        <v>1</v>
      </c>
      <c r="BW114" s="56">
        <v>0</v>
      </c>
      <c r="BX114" s="56">
        <v>0</v>
      </c>
      <c r="BY114" s="56">
        <v>0</v>
      </c>
      <c r="BZ114" s="82" t="s">
        <v>327</v>
      </c>
      <c r="CA114" s="175" t="s">
        <v>324</v>
      </c>
      <c r="CB114" s="19"/>
      <c r="CC114" s="19">
        <v>1</v>
      </c>
      <c r="CD114" s="19">
        <v>0.86799999999999999</v>
      </c>
      <c r="CE114" s="19"/>
      <c r="CF114" s="19"/>
      <c r="CG114" s="19"/>
    </row>
    <row r="115" spans="1:85" s="7" customFormat="1" ht="27" x14ac:dyDescent="0.3">
      <c r="A115" s="6" t="s">
        <v>1077</v>
      </c>
      <c r="B115" s="7" t="s">
        <v>176</v>
      </c>
      <c r="C115" s="7" t="s">
        <v>836</v>
      </c>
      <c r="D115" s="18" t="s">
        <v>1053</v>
      </c>
      <c r="E115" s="31" t="s">
        <v>1036</v>
      </c>
      <c r="F115" s="7" t="s">
        <v>677</v>
      </c>
      <c r="G115" s="10" t="s">
        <v>178</v>
      </c>
      <c r="H115" s="10" t="s">
        <v>748</v>
      </c>
      <c r="I115" s="18">
        <v>1</v>
      </c>
      <c r="J115" s="9" t="s">
        <v>739</v>
      </c>
      <c r="K115" s="11" t="s">
        <v>1037</v>
      </c>
      <c r="L115" s="12" t="s">
        <v>911</v>
      </c>
      <c r="M115" s="19">
        <v>4.3665576239999995</v>
      </c>
      <c r="N115" s="84">
        <v>10.79</v>
      </c>
      <c r="O115" s="19">
        <v>16</v>
      </c>
      <c r="P115" s="19">
        <v>16</v>
      </c>
      <c r="Q115" s="149">
        <v>172.4</v>
      </c>
      <c r="R115" s="41" t="s">
        <v>739</v>
      </c>
      <c r="S115" s="15">
        <v>0.36676057480211832</v>
      </c>
      <c r="T115" s="16">
        <v>3</v>
      </c>
      <c r="U115" s="16">
        <v>15</v>
      </c>
      <c r="V115" s="51"/>
      <c r="W115" s="19">
        <v>11.492133333333333</v>
      </c>
      <c r="X115" s="10">
        <v>0.22625912218213037</v>
      </c>
      <c r="Y115" s="6"/>
      <c r="Z115" s="33">
        <v>1.316517501827337</v>
      </c>
      <c r="AA115" s="155">
        <v>38510</v>
      </c>
      <c r="AB115" s="88">
        <v>11</v>
      </c>
      <c r="AC115" s="19">
        <v>10.6</v>
      </c>
      <c r="AD115" s="19" t="s">
        <v>739</v>
      </c>
      <c r="AE115" s="19" t="s">
        <v>739</v>
      </c>
      <c r="AF115" s="19" t="s">
        <v>739</v>
      </c>
      <c r="AG115" s="88">
        <v>12.3</v>
      </c>
      <c r="AH115" s="19">
        <v>11.8</v>
      </c>
      <c r="AI115" s="19" t="s">
        <v>739</v>
      </c>
      <c r="AJ115" s="19" t="s">
        <v>739</v>
      </c>
      <c r="AK115" s="19" t="s">
        <v>739</v>
      </c>
      <c r="AL115" s="155">
        <v>39629</v>
      </c>
      <c r="AM115" s="44">
        <v>12.258466652815292</v>
      </c>
      <c r="AN115" s="19">
        <v>11.8</v>
      </c>
      <c r="AO115" s="19"/>
      <c r="AP115" s="19"/>
      <c r="AQ115" s="19"/>
      <c r="AR115" s="144" t="s">
        <v>424</v>
      </c>
      <c r="AS115" s="145" t="s">
        <v>615</v>
      </c>
      <c r="AT115" s="34">
        <v>7.0000000000000007E-2</v>
      </c>
      <c r="AU115" s="50"/>
      <c r="AV115" s="50"/>
      <c r="AW115" s="50">
        <v>6.2954498233949714</v>
      </c>
      <c r="AX115" s="50">
        <v>5.713692083939331</v>
      </c>
      <c r="AY115" s="50">
        <v>6.06</v>
      </c>
      <c r="AZ115" s="50">
        <v>5.5</v>
      </c>
      <c r="BA115" s="50"/>
      <c r="BB115" s="50"/>
      <c r="BC115" s="50"/>
      <c r="BD115" s="50"/>
      <c r="BE115" s="50"/>
      <c r="BF115" s="50"/>
      <c r="BG115" s="35">
        <v>6.25E-2</v>
      </c>
      <c r="BH115" s="35">
        <v>0.08</v>
      </c>
      <c r="BI115" s="55" t="s">
        <v>739</v>
      </c>
      <c r="BJ115" s="36" t="s">
        <v>739</v>
      </c>
      <c r="BK115" s="36" t="s">
        <v>739</v>
      </c>
      <c r="BL115" s="17" t="s">
        <v>1038</v>
      </c>
      <c r="BM115" s="17">
        <v>0.9</v>
      </c>
      <c r="BN115" s="13">
        <v>1.1000000000000001</v>
      </c>
      <c r="BO115" s="56">
        <v>8.9023845270113283E-2</v>
      </c>
      <c r="BP115" s="56">
        <v>0.41597837280138394</v>
      </c>
      <c r="BQ115" s="56">
        <v>0.42897176335316878</v>
      </c>
      <c r="BR115" s="56">
        <v>0</v>
      </c>
      <c r="BS115" s="56">
        <v>2.1514095940277377E-2</v>
      </c>
      <c r="BT115" s="57">
        <v>4.4511922635056642E-2</v>
      </c>
      <c r="BU115" s="56">
        <v>0</v>
      </c>
      <c r="BV115" s="56">
        <v>0</v>
      </c>
      <c r="BW115" s="56">
        <v>0</v>
      </c>
      <c r="BX115" s="56">
        <v>0</v>
      </c>
      <c r="BY115" s="56">
        <v>0</v>
      </c>
      <c r="BZ115" s="82" t="s">
        <v>327</v>
      </c>
      <c r="CA115" s="175" t="s">
        <v>324</v>
      </c>
      <c r="CB115" s="19"/>
      <c r="CC115" s="19">
        <v>0.8</v>
      </c>
      <c r="CD115" s="19">
        <v>0.73699999999999999</v>
      </c>
      <c r="CE115" s="19"/>
      <c r="CF115" s="19"/>
      <c r="CG115" s="19"/>
    </row>
    <row r="116" spans="1:85" s="7" customFormat="1" ht="27" x14ac:dyDescent="0.3">
      <c r="A116" s="6" t="s">
        <v>798</v>
      </c>
      <c r="B116" s="7" t="s">
        <v>176</v>
      </c>
      <c r="C116" s="7" t="s">
        <v>836</v>
      </c>
      <c r="D116" s="18" t="s">
        <v>1053</v>
      </c>
      <c r="E116" s="31" t="s">
        <v>1039</v>
      </c>
      <c r="F116" s="7" t="s">
        <v>677</v>
      </c>
      <c r="G116" s="10" t="s">
        <v>758</v>
      </c>
      <c r="H116" s="10" t="s">
        <v>748</v>
      </c>
      <c r="I116" s="18">
        <v>1</v>
      </c>
      <c r="J116" s="9" t="s">
        <v>739</v>
      </c>
      <c r="K116" s="11" t="s">
        <v>1040</v>
      </c>
      <c r="L116" s="12">
        <v>1999</v>
      </c>
      <c r="M116" s="19">
        <v>1.9222565999999999</v>
      </c>
      <c r="N116" s="84">
        <v>4.75</v>
      </c>
      <c r="O116" s="19">
        <v>5.0999999999999996</v>
      </c>
      <c r="P116" s="19">
        <v>5.0999999999999996</v>
      </c>
      <c r="Q116" s="149">
        <v>55</v>
      </c>
      <c r="R116" s="41" t="s">
        <v>739</v>
      </c>
      <c r="S116" s="15">
        <v>0.26597073965786483</v>
      </c>
      <c r="T116" s="16">
        <v>1</v>
      </c>
      <c r="U116" s="16">
        <v>1</v>
      </c>
      <c r="V116" s="51"/>
      <c r="W116" s="19">
        <v>55.031999999999996</v>
      </c>
      <c r="X116" s="10">
        <v>1</v>
      </c>
      <c r="Y116" s="6"/>
      <c r="Z116" s="33">
        <v>2.9255705771187674</v>
      </c>
      <c r="AA116" s="155">
        <v>38260</v>
      </c>
      <c r="AB116" s="88">
        <v>8.5</v>
      </c>
      <c r="AC116" s="19">
        <v>8.1999999999999993</v>
      </c>
      <c r="AD116" s="19" t="s">
        <v>739</v>
      </c>
      <c r="AE116" s="19" t="s">
        <v>739</v>
      </c>
      <c r="AF116" s="19" t="s">
        <v>739</v>
      </c>
      <c r="AG116" s="88">
        <v>9.6</v>
      </c>
      <c r="AH116" s="19">
        <v>9.1999999999999993</v>
      </c>
      <c r="AI116" s="19" t="s">
        <v>739</v>
      </c>
      <c r="AJ116" s="19" t="s">
        <v>739</v>
      </c>
      <c r="AK116" s="19" t="s">
        <v>739</v>
      </c>
      <c r="AL116" s="155">
        <v>39629</v>
      </c>
      <c r="AM116" s="44">
        <v>9.5574485767712432</v>
      </c>
      <c r="AN116" s="19">
        <v>9.1999999999999993</v>
      </c>
      <c r="AO116" s="19"/>
      <c r="AP116" s="19"/>
      <c r="AQ116" s="19"/>
      <c r="AR116" s="144" t="s">
        <v>424</v>
      </c>
      <c r="AS116" s="145" t="s">
        <v>615</v>
      </c>
      <c r="AT116" s="34">
        <v>6.7500000000000004E-2</v>
      </c>
      <c r="AU116" s="50"/>
      <c r="AV116" s="50"/>
      <c r="AW116" s="50">
        <v>12.258466652815292</v>
      </c>
      <c r="AX116" s="50">
        <v>12.985663827134843</v>
      </c>
      <c r="AY116" s="50">
        <v>11.8</v>
      </c>
      <c r="AZ116" s="50">
        <v>12.5</v>
      </c>
      <c r="BA116" s="50"/>
      <c r="BB116" s="50"/>
      <c r="BC116" s="50"/>
      <c r="BD116" s="50"/>
      <c r="BE116" s="50"/>
      <c r="BF116" s="50"/>
      <c r="BG116" s="35">
        <v>7.4099999999999999E-2</v>
      </c>
      <c r="BH116" s="35">
        <v>8.2500000000000004E-2</v>
      </c>
      <c r="BI116" s="55" t="s">
        <v>739</v>
      </c>
      <c r="BJ116" s="36" t="s">
        <v>739</v>
      </c>
      <c r="BK116" s="36" t="s">
        <v>739</v>
      </c>
      <c r="BL116" s="17" t="s">
        <v>1041</v>
      </c>
      <c r="BM116" s="17">
        <v>1</v>
      </c>
      <c r="BN116" s="13">
        <v>6.6</v>
      </c>
      <c r="BO116" s="56">
        <v>0</v>
      </c>
      <c r="BP116" s="56">
        <v>0</v>
      </c>
      <c r="BQ116" s="56">
        <v>0</v>
      </c>
      <c r="BR116" s="56">
        <v>0</v>
      </c>
      <c r="BS116" s="56">
        <v>0</v>
      </c>
      <c r="BT116" s="57">
        <v>0</v>
      </c>
      <c r="BU116" s="56">
        <v>0</v>
      </c>
      <c r="BV116" s="56">
        <v>1</v>
      </c>
      <c r="BW116" s="56">
        <v>0</v>
      </c>
      <c r="BX116" s="56">
        <v>0</v>
      </c>
      <c r="BY116" s="56">
        <v>0</v>
      </c>
      <c r="BZ116" s="82" t="s">
        <v>325</v>
      </c>
      <c r="CA116" s="175" t="s">
        <v>324</v>
      </c>
      <c r="CB116" s="19"/>
      <c r="CC116" s="19">
        <v>0.8</v>
      </c>
      <c r="CD116" s="19">
        <v>0.68100000000000005</v>
      </c>
      <c r="CE116" s="19"/>
      <c r="CF116" s="19"/>
      <c r="CG116" s="19"/>
    </row>
    <row r="117" spans="1:85" s="7" customFormat="1" ht="40.5" x14ac:dyDescent="0.3">
      <c r="A117" s="6" t="s">
        <v>163</v>
      </c>
      <c r="B117" s="7" t="s">
        <v>176</v>
      </c>
      <c r="C117" s="7" t="s">
        <v>836</v>
      </c>
      <c r="D117" s="18" t="s">
        <v>1053</v>
      </c>
      <c r="E117" s="31" t="s">
        <v>676</v>
      </c>
      <c r="F117" s="7" t="s">
        <v>677</v>
      </c>
      <c r="G117" s="10" t="s">
        <v>178</v>
      </c>
      <c r="H117" s="10" t="s">
        <v>748</v>
      </c>
      <c r="I117" s="18">
        <v>1</v>
      </c>
      <c r="J117" s="9" t="s">
        <v>739</v>
      </c>
      <c r="K117" s="11" t="s">
        <v>678</v>
      </c>
      <c r="L117" s="12" t="s">
        <v>912</v>
      </c>
      <c r="M117" s="19">
        <v>4.2937179321212113</v>
      </c>
      <c r="N117" s="84">
        <v>10.610009182736455</v>
      </c>
      <c r="O117" s="19">
        <v>12.4</v>
      </c>
      <c r="P117" s="19">
        <v>12.4</v>
      </c>
      <c r="Q117" s="149">
        <v>133.1</v>
      </c>
      <c r="R117" s="41" t="s">
        <v>739</v>
      </c>
      <c r="S117" s="15">
        <v>0.28792530461820776</v>
      </c>
      <c r="T117" s="16">
        <v>2</v>
      </c>
      <c r="U117" s="16">
        <v>15</v>
      </c>
      <c r="V117" s="51"/>
      <c r="W117" s="19">
        <v>8.8713999999999995</v>
      </c>
      <c r="X117" s="10">
        <v>0.13667140098143096</v>
      </c>
      <c r="Y117" s="6"/>
      <c r="Z117" s="33">
        <v>0.86420031411802722</v>
      </c>
      <c r="AA117" s="155">
        <v>38260</v>
      </c>
      <c r="AB117" s="88">
        <v>11.3</v>
      </c>
      <c r="AC117" s="19">
        <v>10.9</v>
      </c>
      <c r="AD117" s="19" t="s">
        <v>739</v>
      </c>
      <c r="AE117" s="19" t="s">
        <v>739</v>
      </c>
      <c r="AF117" s="19" t="s">
        <v>739</v>
      </c>
      <c r="AG117" s="88">
        <v>12.5</v>
      </c>
      <c r="AH117" s="19">
        <v>12</v>
      </c>
      <c r="AI117" s="19" t="s">
        <v>739</v>
      </c>
      <c r="AJ117" s="19" t="s">
        <v>739</v>
      </c>
      <c r="AK117" s="19" t="s">
        <v>739</v>
      </c>
      <c r="AL117" s="155">
        <v>39629</v>
      </c>
      <c r="AM117" s="44">
        <v>12.466237274049449</v>
      </c>
      <c r="AN117" s="19">
        <v>12</v>
      </c>
      <c r="AO117" s="19"/>
      <c r="AP117" s="19"/>
      <c r="AQ117" s="19"/>
      <c r="AR117" s="144" t="s">
        <v>424</v>
      </c>
      <c r="AS117" s="145" t="s">
        <v>615</v>
      </c>
      <c r="AT117" s="34">
        <v>7.0000000000000007E-2</v>
      </c>
      <c r="AU117" s="50"/>
      <c r="AV117" s="50"/>
      <c r="AW117" s="50">
        <v>7.4381882401828383</v>
      </c>
      <c r="AX117" s="50">
        <v>6.8772075628506126</v>
      </c>
      <c r="AY117" s="50">
        <v>7.16</v>
      </c>
      <c r="AZ117" s="50">
        <v>6.62</v>
      </c>
      <c r="BA117" s="50"/>
      <c r="BB117" s="50"/>
      <c r="BC117" s="50"/>
      <c r="BD117" s="50"/>
      <c r="BE117" s="50"/>
      <c r="BF117" s="50"/>
      <c r="BG117" s="35">
        <v>2.53E-2</v>
      </c>
      <c r="BH117" s="35">
        <v>8.2500000000000004E-2</v>
      </c>
      <c r="BI117" s="55" t="s">
        <v>739</v>
      </c>
      <c r="BJ117" s="36" t="s">
        <v>739</v>
      </c>
      <c r="BK117" s="36" t="s">
        <v>739</v>
      </c>
      <c r="BL117" s="17" t="s">
        <v>679</v>
      </c>
      <c r="BM117" s="17">
        <v>0.95099999999999996</v>
      </c>
      <c r="BN117" s="13">
        <v>2.9</v>
      </c>
      <c r="BO117" s="56">
        <v>4.5038871067908381E-2</v>
      </c>
      <c r="BP117" s="56">
        <v>0.2074171332167101</v>
      </c>
      <c r="BQ117" s="56">
        <v>9.6553372813881114E-2</v>
      </c>
      <c r="BR117" s="56">
        <v>0.18513470469461799</v>
      </c>
      <c r="BS117" s="56">
        <v>8.2658107806660414E-2</v>
      </c>
      <c r="BT117" s="57">
        <v>0.38319781040022205</v>
      </c>
      <c r="BU117" s="56">
        <v>0</v>
      </c>
      <c r="BV117" s="56">
        <v>0</v>
      </c>
      <c r="BW117" s="56">
        <v>0</v>
      </c>
      <c r="BX117" s="56">
        <v>0</v>
      </c>
      <c r="BY117" s="56">
        <v>0</v>
      </c>
      <c r="BZ117" s="82" t="s">
        <v>325</v>
      </c>
      <c r="CA117" s="175" t="s">
        <v>324</v>
      </c>
      <c r="CB117" s="19"/>
      <c r="CC117" s="19">
        <v>0.3</v>
      </c>
      <c r="CD117" s="19">
        <v>0.30399999999999999</v>
      </c>
      <c r="CE117" s="19"/>
      <c r="CF117" s="19"/>
      <c r="CG117" s="19"/>
    </row>
    <row r="118" spans="1:85" s="7" customFormat="1" ht="27" x14ac:dyDescent="0.3">
      <c r="A118" s="6" t="s">
        <v>796</v>
      </c>
      <c r="B118" s="7" t="s">
        <v>176</v>
      </c>
      <c r="C118" s="7" t="s">
        <v>836</v>
      </c>
      <c r="D118" s="18" t="s">
        <v>1053</v>
      </c>
      <c r="E118" s="31" t="s">
        <v>1042</v>
      </c>
      <c r="F118" s="7" t="s">
        <v>677</v>
      </c>
      <c r="G118" s="10" t="s">
        <v>178</v>
      </c>
      <c r="H118" s="10" t="s">
        <v>748</v>
      </c>
      <c r="I118" s="18">
        <v>1</v>
      </c>
      <c r="J118" s="9" t="s">
        <v>739</v>
      </c>
      <c r="K118" s="11" t="s">
        <v>1043</v>
      </c>
      <c r="L118" s="12" t="s">
        <v>911</v>
      </c>
      <c r="M118" s="19">
        <v>7.9844487460606057</v>
      </c>
      <c r="N118" s="84">
        <v>19.730004591368228</v>
      </c>
      <c r="O118" s="19">
        <v>42.2</v>
      </c>
      <c r="P118" s="19">
        <v>42.2</v>
      </c>
      <c r="Q118" s="149">
        <v>453.9</v>
      </c>
      <c r="R118" s="41" t="s">
        <v>739</v>
      </c>
      <c r="S118" s="15">
        <v>0.52812945114674215</v>
      </c>
      <c r="T118" s="16">
        <v>2</v>
      </c>
      <c r="U118" s="16">
        <v>4</v>
      </c>
      <c r="V118" s="51"/>
      <c r="W118" s="19">
        <v>113.47375</v>
      </c>
      <c r="X118" s="10">
        <v>1.3307042377642407E-2</v>
      </c>
      <c r="Y118" s="6"/>
      <c r="Z118" s="33">
        <v>0.23573734013373138</v>
      </c>
      <c r="AA118" s="155">
        <v>38260</v>
      </c>
      <c r="AB118" s="88">
        <v>20.6</v>
      </c>
      <c r="AC118" s="19">
        <v>19.8</v>
      </c>
      <c r="AD118" s="19" t="s">
        <v>739</v>
      </c>
      <c r="AE118" s="19" t="s">
        <v>739</v>
      </c>
      <c r="AF118" s="19" t="s">
        <v>739</v>
      </c>
      <c r="AG118" s="88">
        <v>24.1</v>
      </c>
      <c r="AH118" s="19">
        <v>23.2</v>
      </c>
      <c r="AI118" s="19" t="s">
        <v>739</v>
      </c>
      <c r="AJ118" s="19" t="s">
        <v>739</v>
      </c>
      <c r="AK118" s="19" t="s">
        <v>739</v>
      </c>
      <c r="AL118" s="155">
        <v>39629</v>
      </c>
      <c r="AM118" s="44">
        <v>23.581965510076873</v>
      </c>
      <c r="AN118" s="19">
        <v>22.7</v>
      </c>
      <c r="AO118" s="19"/>
      <c r="AP118" s="19"/>
      <c r="AQ118" s="19"/>
      <c r="AR118" s="144" t="s">
        <v>424</v>
      </c>
      <c r="AS118" s="145" t="s">
        <v>615</v>
      </c>
      <c r="AT118" s="34">
        <v>7.2499999999999995E-2</v>
      </c>
      <c r="AU118" s="50"/>
      <c r="AV118" s="50"/>
      <c r="AW118" s="50">
        <v>4.4878454186578018</v>
      </c>
      <c r="AX118" s="50">
        <v>4.4151257012258469</v>
      </c>
      <c r="AY118" s="50">
        <v>4.32</v>
      </c>
      <c r="AZ118" s="50">
        <v>4.25</v>
      </c>
      <c r="BA118" s="50"/>
      <c r="BB118" s="50"/>
      <c r="BC118" s="50"/>
      <c r="BD118" s="50"/>
      <c r="BE118" s="50"/>
      <c r="BF118" s="50"/>
      <c r="BG118" s="35">
        <v>8.6599999999999996E-2</v>
      </c>
      <c r="BH118" s="35">
        <v>0.09</v>
      </c>
      <c r="BI118" s="55" t="s">
        <v>739</v>
      </c>
      <c r="BJ118" s="36" t="s">
        <v>739</v>
      </c>
      <c r="BK118" s="36" t="s">
        <v>739</v>
      </c>
      <c r="BL118" s="17" t="s">
        <v>1044</v>
      </c>
      <c r="BM118" s="17">
        <v>0.879</v>
      </c>
      <c r="BN118" s="13">
        <v>4</v>
      </c>
      <c r="BO118" s="56">
        <v>0.11954378817362382</v>
      </c>
      <c r="BP118" s="56">
        <v>0.21479525575581607</v>
      </c>
      <c r="BQ118" s="56">
        <v>0</v>
      </c>
      <c r="BR118" s="56">
        <v>0.20290480409790482</v>
      </c>
      <c r="BS118" s="56">
        <v>0</v>
      </c>
      <c r="BT118" s="57">
        <v>0</v>
      </c>
      <c r="BU118" s="56">
        <v>0</v>
      </c>
      <c r="BV118" s="56">
        <v>0.46275615197265535</v>
      </c>
      <c r="BW118" s="56">
        <v>0</v>
      </c>
      <c r="BX118" s="56">
        <v>0</v>
      </c>
      <c r="BY118" s="56">
        <v>0</v>
      </c>
      <c r="BZ118" s="82" t="s">
        <v>327</v>
      </c>
      <c r="CA118" s="175" t="s">
        <v>324</v>
      </c>
      <c r="CB118" s="19"/>
      <c r="CC118" s="19">
        <v>2.2000000000000002</v>
      </c>
      <c r="CD118" s="19">
        <v>2.0089999999999999</v>
      </c>
      <c r="CE118" s="19"/>
      <c r="CF118" s="19"/>
      <c r="CG118" s="19"/>
    </row>
    <row r="119" spans="1:85" s="7" customFormat="1" ht="40.5" x14ac:dyDescent="0.3">
      <c r="A119" s="6" t="s">
        <v>1079</v>
      </c>
      <c r="B119" s="7" t="s">
        <v>176</v>
      </c>
      <c r="C119" s="7" t="s">
        <v>836</v>
      </c>
      <c r="D119" s="18" t="s">
        <v>1053</v>
      </c>
      <c r="E119" s="31" t="s">
        <v>148</v>
      </c>
      <c r="F119" s="7" t="s">
        <v>677</v>
      </c>
      <c r="G119" s="10" t="s">
        <v>758</v>
      </c>
      <c r="H119" s="10" t="s">
        <v>748</v>
      </c>
      <c r="I119" s="18">
        <v>1</v>
      </c>
      <c r="J119" s="9" t="s">
        <v>739</v>
      </c>
      <c r="K119" s="11" t="s">
        <v>678</v>
      </c>
      <c r="L119" s="12">
        <v>1985</v>
      </c>
      <c r="M119" s="19">
        <v>3.6947813860606056</v>
      </c>
      <c r="N119" s="84">
        <v>9.1300045913682268</v>
      </c>
      <c r="O119" s="19">
        <v>14.1</v>
      </c>
      <c r="P119" s="19">
        <v>14.1</v>
      </c>
      <c r="Q119" s="149">
        <v>151.9</v>
      </c>
      <c r="R119" s="41" t="s">
        <v>739</v>
      </c>
      <c r="S119" s="15">
        <v>0.38185031505157918</v>
      </c>
      <c r="T119" s="16">
        <v>2</v>
      </c>
      <c r="U119" s="16">
        <v>17</v>
      </c>
      <c r="V119" s="51"/>
      <c r="W119" s="19">
        <v>8.9331176470588236</v>
      </c>
      <c r="X119" s="10">
        <v>0.22388600251542509</v>
      </c>
      <c r="Y119" s="6"/>
      <c r="Z119" s="33">
        <v>0.88245540612719009</v>
      </c>
      <c r="AA119" s="155">
        <v>38260</v>
      </c>
      <c r="AB119" s="88">
        <v>12.5</v>
      </c>
      <c r="AC119" s="19">
        <v>12</v>
      </c>
      <c r="AD119" s="19" t="s">
        <v>739</v>
      </c>
      <c r="AE119" s="19" t="s">
        <v>739</v>
      </c>
      <c r="AF119" s="19" t="s">
        <v>739</v>
      </c>
      <c r="AG119" s="88">
        <v>13.6</v>
      </c>
      <c r="AH119" s="19">
        <v>13.1</v>
      </c>
      <c r="AI119" s="19" t="s">
        <v>739</v>
      </c>
      <c r="AJ119" s="19" t="s">
        <v>739</v>
      </c>
      <c r="AK119" s="19" t="s">
        <v>739</v>
      </c>
      <c r="AL119" s="155">
        <v>39629</v>
      </c>
      <c r="AM119" s="44">
        <v>13.608975690837315</v>
      </c>
      <c r="AN119" s="19">
        <v>13.1</v>
      </c>
      <c r="AO119" s="19"/>
      <c r="AP119" s="19"/>
      <c r="AQ119" s="19"/>
      <c r="AR119" s="144" t="s">
        <v>424</v>
      </c>
      <c r="AS119" s="145" t="s">
        <v>615</v>
      </c>
      <c r="AT119" s="34">
        <v>7.0000000000000007E-2</v>
      </c>
      <c r="AU119" s="50"/>
      <c r="AV119" s="50"/>
      <c r="AW119" s="50">
        <v>7.0330355287762307</v>
      </c>
      <c r="AX119" s="50">
        <v>6.7525451901101183</v>
      </c>
      <c r="AY119" s="50">
        <v>6.77</v>
      </c>
      <c r="AZ119" s="50">
        <v>6.5</v>
      </c>
      <c r="BA119" s="50"/>
      <c r="BB119" s="50"/>
      <c r="BC119" s="50"/>
      <c r="BD119" s="50"/>
      <c r="BE119" s="50"/>
      <c r="BF119" s="50"/>
      <c r="BG119" s="35">
        <v>4.2099999999999999E-2</v>
      </c>
      <c r="BH119" s="35">
        <v>8.2500000000000004E-2</v>
      </c>
      <c r="BI119" s="55" t="s">
        <v>739</v>
      </c>
      <c r="BJ119" s="36" t="s">
        <v>739</v>
      </c>
      <c r="BK119" s="36" t="s">
        <v>739</v>
      </c>
      <c r="BL119" s="17" t="s">
        <v>649</v>
      </c>
      <c r="BM119" s="17">
        <v>1</v>
      </c>
      <c r="BN119" s="13">
        <v>2.1</v>
      </c>
      <c r="BO119" s="56">
        <v>0</v>
      </c>
      <c r="BP119" s="56">
        <v>6.3987080949494679E-2</v>
      </c>
      <c r="BQ119" s="56">
        <v>0.51214421840516888</v>
      </c>
      <c r="BR119" s="56">
        <v>0.19719670058119498</v>
      </c>
      <c r="BS119" s="56">
        <v>0.22667200006414157</v>
      </c>
      <c r="BT119" s="57">
        <v>0</v>
      </c>
      <c r="BU119" s="56">
        <v>0</v>
      </c>
      <c r="BV119" s="56">
        <v>0</v>
      </c>
      <c r="BW119" s="56">
        <v>0</v>
      </c>
      <c r="BX119" s="56">
        <v>0</v>
      </c>
      <c r="BY119" s="56">
        <v>0</v>
      </c>
      <c r="BZ119" s="82" t="s">
        <v>325</v>
      </c>
      <c r="CA119" s="175" t="s">
        <v>324</v>
      </c>
      <c r="CB119" s="19"/>
      <c r="CC119" s="19">
        <v>0.6</v>
      </c>
      <c r="CD119" s="19">
        <v>0.55200000000000005</v>
      </c>
      <c r="CE119" s="19"/>
      <c r="CF119" s="19"/>
      <c r="CG119" s="19"/>
    </row>
    <row r="120" spans="1:85" s="7" customFormat="1" ht="27" x14ac:dyDescent="0.3">
      <c r="A120" s="6" t="s">
        <v>1080</v>
      </c>
      <c r="B120" s="7" t="s">
        <v>176</v>
      </c>
      <c r="C120" s="7" t="s">
        <v>836</v>
      </c>
      <c r="D120" s="18" t="s">
        <v>1053</v>
      </c>
      <c r="E120" s="31" t="s">
        <v>650</v>
      </c>
      <c r="F120" s="7" t="s">
        <v>677</v>
      </c>
      <c r="G120" s="10" t="s">
        <v>996</v>
      </c>
      <c r="H120" s="10" t="s">
        <v>748</v>
      </c>
      <c r="I120" s="18">
        <v>1</v>
      </c>
      <c r="J120" s="9" t="s">
        <v>739</v>
      </c>
      <c r="K120" s="11" t="s">
        <v>651</v>
      </c>
      <c r="L120" s="12">
        <v>1985</v>
      </c>
      <c r="M120" s="19">
        <v>3.6182943212121215</v>
      </c>
      <c r="N120" s="84">
        <v>8.9410009182736463</v>
      </c>
      <c r="O120" s="19">
        <v>11.7</v>
      </c>
      <c r="P120" s="19">
        <v>11.7</v>
      </c>
      <c r="Q120" s="149">
        <v>125.6</v>
      </c>
      <c r="R120" s="41" t="s">
        <v>739</v>
      </c>
      <c r="S120" s="15">
        <v>0.32248957071508649</v>
      </c>
      <c r="T120" s="16">
        <v>1</v>
      </c>
      <c r="U120" s="16">
        <v>3</v>
      </c>
      <c r="V120" s="51"/>
      <c r="W120" s="19">
        <v>41.866666666666667</v>
      </c>
      <c r="X120" s="10">
        <v>6.2599998996375195E-2</v>
      </c>
      <c r="Y120" s="6"/>
      <c r="Z120" s="33">
        <v>0.71542130365659784</v>
      </c>
      <c r="AA120" s="155">
        <v>38260</v>
      </c>
      <c r="AB120" s="88">
        <v>7.3</v>
      </c>
      <c r="AC120" s="19">
        <v>7</v>
      </c>
      <c r="AD120" s="19" t="s">
        <v>739</v>
      </c>
      <c r="AE120" s="19" t="s">
        <v>739</v>
      </c>
      <c r="AF120" s="19" t="s">
        <v>739</v>
      </c>
      <c r="AG120" s="88">
        <v>9</v>
      </c>
      <c r="AH120" s="19">
        <v>8.6999999999999993</v>
      </c>
      <c r="AI120" s="19" t="s">
        <v>739</v>
      </c>
      <c r="AJ120" s="19" t="s">
        <v>739</v>
      </c>
      <c r="AK120" s="19" t="s">
        <v>739</v>
      </c>
      <c r="AL120" s="155">
        <v>39629</v>
      </c>
      <c r="AM120" s="44">
        <v>9.0380220236858495</v>
      </c>
      <c r="AN120" s="19">
        <v>8.6999999999999993</v>
      </c>
      <c r="AO120" s="19"/>
      <c r="AP120" s="19"/>
      <c r="AQ120" s="19"/>
      <c r="AR120" s="144" t="s">
        <v>424</v>
      </c>
      <c r="AS120" s="145" t="s">
        <v>615</v>
      </c>
      <c r="AT120" s="34">
        <v>6.7500000000000004E-2</v>
      </c>
      <c r="AU120" s="50"/>
      <c r="AV120" s="50"/>
      <c r="AW120" s="50">
        <v>4.799501350509038</v>
      </c>
      <c r="AX120" s="50">
        <v>5.4539788073966342</v>
      </c>
      <c r="AY120" s="50">
        <v>4.62</v>
      </c>
      <c r="AZ120" s="50">
        <v>5.25</v>
      </c>
      <c r="BA120" s="50"/>
      <c r="BB120" s="50"/>
      <c r="BC120" s="50"/>
      <c r="BD120" s="50"/>
      <c r="BE120" s="50"/>
      <c r="BF120" s="50"/>
      <c r="BG120" s="35">
        <v>4.3499999999999997E-2</v>
      </c>
      <c r="BH120" s="35">
        <v>8.2500000000000004E-2</v>
      </c>
      <c r="BI120" s="55" t="s">
        <v>739</v>
      </c>
      <c r="BJ120" s="36" t="s">
        <v>739</v>
      </c>
      <c r="BK120" s="36" t="s">
        <v>739</v>
      </c>
      <c r="BL120" s="17" t="s">
        <v>652</v>
      </c>
      <c r="BM120" s="17">
        <v>0.88900000000000001</v>
      </c>
      <c r="BN120" s="13">
        <v>2</v>
      </c>
      <c r="BO120" s="56">
        <v>0.14188534192771693</v>
      </c>
      <c r="BP120" s="56">
        <v>0.31492861185959331</v>
      </c>
      <c r="BQ120" s="56">
        <v>0</v>
      </c>
      <c r="BR120" s="56">
        <v>0</v>
      </c>
      <c r="BS120" s="56">
        <v>0.54318604621268962</v>
      </c>
      <c r="BT120" s="57">
        <v>0</v>
      </c>
      <c r="BU120" s="56">
        <v>0</v>
      </c>
      <c r="BV120" s="56">
        <v>0</v>
      </c>
      <c r="BW120" s="56">
        <v>0</v>
      </c>
      <c r="BX120" s="56">
        <v>0</v>
      </c>
      <c r="BY120" s="56">
        <v>0</v>
      </c>
      <c r="BZ120" s="82" t="s">
        <v>325</v>
      </c>
      <c r="CA120" s="175" t="s">
        <v>324</v>
      </c>
      <c r="CB120" s="19"/>
      <c r="CC120" s="19">
        <v>0.4</v>
      </c>
      <c r="CD120" s="19">
        <v>0.379</v>
      </c>
      <c r="CE120" s="19"/>
      <c r="CF120" s="19"/>
      <c r="CG120" s="19"/>
    </row>
    <row r="121" spans="1:85" s="7" customFormat="1" ht="40.5" x14ac:dyDescent="0.3">
      <c r="A121" s="6" t="s">
        <v>1081</v>
      </c>
      <c r="B121" s="7" t="s">
        <v>176</v>
      </c>
      <c r="C121" s="7" t="s">
        <v>836</v>
      </c>
      <c r="D121" s="18" t="s">
        <v>1053</v>
      </c>
      <c r="E121" s="31" t="s">
        <v>653</v>
      </c>
      <c r="F121" s="7" t="s">
        <v>677</v>
      </c>
      <c r="G121" s="10" t="s">
        <v>996</v>
      </c>
      <c r="H121" s="10" t="s">
        <v>748</v>
      </c>
      <c r="I121" s="18">
        <v>1</v>
      </c>
      <c r="J121" s="9" t="s">
        <v>739</v>
      </c>
      <c r="K121" s="11" t="s">
        <v>681</v>
      </c>
      <c r="L121" s="12">
        <v>1990</v>
      </c>
      <c r="M121" s="19">
        <v>3.1565476799999996</v>
      </c>
      <c r="N121" s="84">
        <v>7.8</v>
      </c>
      <c r="O121" s="19">
        <v>8.1999999999999993</v>
      </c>
      <c r="P121" s="19">
        <v>8.1999999999999993</v>
      </c>
      <c r="Q121" s="149">
        <v>88.1</v>
      </c>
      <c r="R121" s="41" t="s">
        <v>739</v>
      </c>
      <c r="S121" s="15">
        <v>0.25941527512168533</v>
      </c>
      <c r="T121" s="16">
        <v>2</v>
      </c>
      <c r="U121" s="16">
        <v>5</v>
      </c>
      <c r="V121" s="51"/>
      <c r="W121" s="19">
        <v>17.6282</v>
      </c>
      <c r="X121" s="10">
        <v>0.45992217015917675</v>
      </c>
      <c r="Y121" s="6"/>
      <c r="Z121" s="33">
        <v>2.3825461476497884</v>
      </c>
      <c r="AA121" s="155">
        <v>38260</v>
      </c>
      <c r="AB121" s="88">
        <v>8.3000000000000007</v>
      </c>
      <c r="AC121" s="19">
        <v>8</v>
      </c>
      <c r="AD121" s="19" t="s">
        <v>739</v>
      </c>
      <c r="AE121" s="19" t="s">
        <v>739</v>
      </c>
      <c r="AF121" s="19" t="s">
        <v>739</v>
      </c>
      <c r="AG121" s="88">
        <v>9</v>
      </c>
      <c r="AH121" s="19">
        <v>8.6999999999999993</v>
      </c>
      <c r="AI121" s="19" t="s">
        <v>739</v>
      </c>
      <c r="AJ121" s="19" t="s">
        <v>739</v>
      </c>
      <c r="AK121" s="19" t="s">
        <v>739</v>
      </c>
      <c r="AL121" s="155">
        <v>39629</v>
      </c>
      <c r="AM121" s="44">
        <v>9.0380220236858495</v>
      </c>
      <c r="AN121" s="19">
        <v>8.6999999999999993</v>
      </c>
      <c r="AO121" s="19"/>
      <c r="AP121" s="19"/>
      <c r="AQ121" s="19"/>
      <c r="AR121" s="144" t="s">
        <v>424</v>
      </c>
      <c r="AS121" s="145" t="s">
        <v>615</v>
      </c>
      <c r="AT121" s="34">
        <v>6.7500000000000004E-2</v>
      </c>
      <c r="AU121" s="50"/>
      <c r="AV121" s="50"/>
      <c r="AW121" s="50">
        <v>7.4485767712445456</v>
      </c>
      <c r="AX121" s="50">
        <v>7.7913982962809056</v>
      </c>
      <c r="AY121" s="50">
        <v>7.17</v>
      </c>
      <c r="AZ121" s="50">
        <v>7.5</v>
      </c>
      <c r="BA121" s="50"/>
      <c r="BB121" s="50"/>
      <c r="BC121" s="50"/>
      <c r="BD121" s="50"/>
      <c r="BE121" s="50"/>
      <c r="BF121" s="50"/>
      <c r="BG121" s="35">
        <v>4.6699999999999998E-2</v>
      </c>
      <c r="BH121" s="35">
        <v>0.08</v>
      </c>
      <c r="BI121" s="55" t="s">
        <v>739</v>
      </c>
      <c r="BJ121" s="36" t="s">
        <v>739</v>
      </c>
      <c r="BK121" s="36" t="s">
        <v>739</v>
      </c>
      <c r="BL121" s="17" t="s">
        <v>654</v>
      </c>
      <c r="BM121" s="17">
        <v>1</v>
      </c>
      <c r="BN121" s="13">
        <v>3.5</v>
      </c>
      <c r="BO121" s="56">
        <v>0</v>
      </c>
      <c r="BP121" s="56">
        <v>0</v>
      </c>
      <c r="BQ121" s="56">
        <v>0</v>
      </c>
      <c r="BR121" s="56">
        <v>0.58631936868756929</v>
      </c>
      <c r="BS121" s="56">
        <v>0</v>
      </c>
      <c r="BT121" s="57">
        <v>0.22399395622051779</v>
      </c>
      <c r="BU121" s="56">
        <v>0.18968667509191303</v>
      </c>
      <c r="BV121" s="56">
        <v>0</v>
      </c>
      <c r="BW121" s="56">
        <v>0</v>
      </c>
      <c r="BX121" s="56">
        <v>0</v>
      </c>
      <c r="BY121" s="56">
        <v>0</v>
      </c>
      <c r="BZ121" s="82" t="s">
        <v>327</v>
      </c>
      <c r="CA121" s="175" t="s">
        <v>324</v>
      </c>
      <c r="CB121" s="19"/>
      <c r="CC121" s="19">
        <v>0.5</v>
      </c>
      <c r="CD121" s="19">
        <v>0.40600000000000003</v>
      </c>
      <c r="CE121" s="19"/>
      <c r="CF121" s="19"/>
      <c r="CG121" s="19"/>
    </row>
    <row r="122" spans="1:85" s="7" customFormat="1" ht="27" x14ac:dyDescent="0.3">
      <c r="A122" s="6" t="s">
        <v>797</v>
      </c>
      <c r="B122" s="7" t="s">
        <v>176</v>
      </c>
      <c r="C122" s="7" t="s">
        <v>836</v>
      </c>
      <c r="D122" s="18" t="s">
        <v>1053</v>
      </c>
      <c r="E122" s="31" t="s">
        <v>680</v>
      </c>
      <c r="F122" s="7" t="s">
        <v>677</v>
      </c>
      <c r="G122" s="10" t="s">
        <v>758</v>
      </c>
      <c r="H122" s="10" t="s">
        <v>748</v>
      </c>
      <c r="I122" s="18">
        <v>1</v>
      </c>
      <c r="J122" s="9" t="s">
        <v>739</v>
      </c>
      <c r="K122" s="11" t="s">
        <v>681</v>
      </c>
      <c r="L122" s="12">
        <v>1999</v>
      </c>
      <c r="M122" s="19">
        <v>4.2370563739393932</v>
      </c>
      <c r="N122" s="84">
        <v>10.469995408631771</v>
      </c>
      <c r="O122" s="19">
        <v>12.1</v>
      </c>
      <c r="P122" s="19">
        <v>12.1</v>
      </c>
      <c r="Q122" s="149">
        <v>130.69999999999999</v>
      </c>
      <c r="R122" s="41" t="s">
        <v>739</v>
      </c>
      <c r="S122" s="15">
        <v>0.28648048368134094</v>
      </c>
      <c r="T122" s="16">
        <v>2</v>
      </c>
      <c r="U122" s="16">
        <v>5</v>
      </c>
      <c r="V122" s="51"/>
      <c r="W122" s="19">
        <v>26.1312</v>
      </c>
      <c r="X122" s="10">
        <v>0.81223977467548369</v>
      </c>
      <c r="Y122" s="6"/>
      <c r="Z122" s="33">
        <v>5.0514327700220427</v>
      </c>
      <c r="AA122" s="155">
        <v>38260</v>
      </c>
      <c r="AB122" s="88">
        <v>21.7</v>
      </c>
      <c r="AC122" s="19">
        <v>20.9</v>
      </c>
      <c r="AD122" s="19" t="s">
        <v>739</v>
      </c>
      <c r="AE122" s="19" t="s">
        <v>739</v>
      </c>
      <c r="AF122" s="19" t="s">
        <v>739</v>
      </c>
      <c r="AG122" s="88">
        <v>30.6</v>
      </c>
      <c r="AH122" s="19">
        <v>29.5</v>
      </c>
      <c r="AI122" s="19" t="s">
        <v>739</v>
      </c>
      <c r="AJ122" s="19" t="s">
        <v>739</v>
      </c>
      <c r="AK122" s="19" t="s">
        <v>739</v>
      </c>
      <c r="AL122" s="155">
        <v>39629</v>
      </c>
      <c r="AM122" s="44">
        <v>30.646166632038231</v>
      </c>
      <c r="AN122" s="19">
        <v>29.5</v>
      </c>
      <c r="AO122" s="19"/>
      <c r="AP122" s="19"/>
      <c r="AQ122" s="19"/>
      <c r="AR122" s="144" t="s">
        <v>424</v>
      </c>
      <c r="AS122" s="145" t="s">
        <v>615</v>
      </c>
      <c r="AT122" s="34">
        <v>6.7500000000000004E-2</v>
      </c>
      <c r="AU122" s="50"/>
      <c r="AV122" s="50"/>
      <c r="AW122" s="50">
        <v>16.268439642634533</v>
      </c>
      <c r="AX122" s="50">
        <v>16.102223145647205</v>
      </c>
      <c r="AY122" s="50">
        <v>15.66</v>
      </c>
      <c r="AZ122" s="50">
        <v>15.5</v>
      </c>
      <c r="BA122" s="50"/>
      <c r="BB122" s="50"/>
      <c r="BC122" s="50"/>
      <c r="BD122" s="50"/>
      <c r="BE122" s="50"/>
      <c r="BF122" s="50"/>
      <c r="BG122" s="35">
        <v>6.0299999999999999E-2</v>
      </c>
      <c r="BH122" s="35">
        <v>0.08</v>
      </c>
      <c r="BI122" s="55" t="s">
        <v>739</v>
      </c>
      <c r="BJ122" s="36" t="s">
        <v>739</v>
      </c>
      <c r="BK122" s="36" t="s">
        <v>739</v>
      </c>
      <c r="BL122" s="17" t="s">
        <v>682</v>
      </c>
      <c r="BM122" s="17">
        <v>1</v>
      </c>
      <c r="BN122" s="13">
        <v>3</v>
      </c>
      <c r="BO122" s="56">
        <v>0</v>
      </c>
      <c r="BP122" s="56">
        <v>0</v>
      </c>
      <c r="BQ122" s="56">
        <v>0</v>
      </c>
      <c r="BR122" s="56">
        <v>0.60027238156594842</v>
      </c>
      <c r="BS122" s="56">
        <v>0.14465942043813418</v>
      </c>
      <c r="BT122" s="57">
        <v>7.9328010876662997E-2</v>
      </c>
      <c r="BU122" s="56">
        <v>0.17574018711925432</v>
      </c>
      <c r="BV122" s="56">
        <v>0</v>
      </c>
      <c r="BW122" s="56">
        <v>0</v>
      </c>
      <c r="BX122" s="56">
        <v>0</v>
      </c>
      <c r="BY122" s="56">
        <v>0</v>
      </c>
      <c r="BZ122" s="82" t="s">
        <v>325</v>
      </c>
      <c r="CA122" s="175" t="s">
        <v>324</v>
      </c>
      <c r="CB122" s="19"/>
      <c r="CC122" s="19">
        <v>2</v>
      </c>
      <c r="CD122" s="19">
        <v>1.778</v>
      </c>
      <c r="CE122" s="19"/>
      <c r="CF122" s="19"/>
      <c r="CG122" s="19"/>
    </row>
    <row r="123" spans="1:85" s="7" customFormat="1" ht="27" x14ac:dyDescent="0.3">
      <c r="A123" s="6" t="s">
        <v>1078</v>
      </c>
      <c r="B123" s="7" t="s">
        <v>176</v>
      </c>
      <c r="C123" s="7" t="s">
        <v>836</v>
      </c>
      <c r="D123" s="18" t="s">
        <v>1053</v>
      </c>
      <c r="E123" s="31" t="s">
        <v>1045</v>
      </c>
      <c r="F123" s="7" t="s">
        <v>677</v>
      </c>
      <c r="G123" s="10" t="s">
        <v>996</v>
      </c>
      <c r="H123" s="10" t="s">
        <v>748</v>
      </c>
      <c r="I123" s="18">
        <v>1</v>
      </c>
      <c r="J123" s="9" t="s">
        <v>739</v>
      </c>
      <c r="K123" s="11" t="s">
        <v>1046</v>
      </c>
      <c r="L123" s="12">
        <v>1988</v>
      </c>
      <c r="M123" s="19">
        <v>2.8327991999999997</v>
      </c>
      <c r="N123" s="84">
        <v>7</v>
      </c>
      <c r="O123" s="19">
        <v>10.1</v>
      </c>
      <c r="P123" s="19">
        <v>10.1</v>
      </c>
      <c r="Q123" s="149">
        <v>108.8</v>
      </c>
      <c r="R123" s="41" t="s">
        <v>739</v>
      </c>
      <c r="S123" s="15">
        <v>0.3566640802456994</v>
      </c>
      <c r="T123" s="16">
        <v>2</v>
      </c>
      <c r="U123" s="16">
        <v>14</v>
      </c>
      <c r="V123" s="51"/>
      <c r="W123" s="19">
        <v>7.7681428571428572</v>
      </c>
      <c r="X123" s="10">
        <v>0.33199698401897859</v>
      </c>
      <c r="Y123" s="6"/>
      <c r="Z123" s="33">
        <v>2.1700351251448224</v>
      </c>
      <c r="AA123" s="155">
        <v>38260</v>
      </c>
      <c r="AB123" s="88">
        <v>7.8</v>
      </c>
      <c r="AC123" s="19">
        <v>7.5</v>
      </c>
      <c r="AD123" s="19" t="s">
        <v>739</v>
      </c>
      <c r="AE123" s="19" t="s">
        <v>739</v>
      </c>
      <c r="AF123" s="19" t="s">
        <v>739</v>
      </c>
      <c r="AG123" s="88">
        <v>9</v>
      </c>
      <c r="AH123" s="19">
        <v>8.6999999999999993</v>
      </c>
      <c r="AI123" s="19" t="s">
        <v>739</v>
      </c>
      <c r="AJ123" s="19" t="s">
        <v>739</v>
      </c>
      <c r="AK123" s="19" t="s">
        <v>739</v>
      </c>
      <c r="AL123" s="155">
        <v>39629</v>
      </c>
      <c r="AM123" s="44">
        <v>9.0380220236858495</v>
      </c>
      <c r="AN123" s="19">
        <v>8.6999999999999993</v>
      </c>
      <c r="AO123" s="19"/>
      <c r="AP123" s="19"/>
      <c r="AQ123" s="19"/>
      <c r="AR123" s="144" t="s">
        <v>424</v>
      </c>
      <c r="AS123" s="145" t="s">
        <v>615</v>
      </c>
      <c r="AT123" s="34">
        <v>6.7500000000000004E-2</v>
      </c>
      <c r="AU123" s="50"/>
      <c r="AV123" s="50"/>
      <c r="AW123" s="50">
        <v>6.6590484105547478</v>
      </c>
      <c r="AX123" s="50">
        <v>5.9734053604820279</v>
      </c>
      <c r="AY123" s="50">
        <v>6.41</v>
      </c>
      <c r="AZ123" s="50">
        <v>5.75</v>
      </c>
      <c r="BA123" s="50"/>
      <c r="BB123" s="50"/>
      <c r="BC123" s="50"/>
      <c r="BD123" s="50"/>
      <c r="BE123" s="50"/>
      <c r="BF123" s="50"/>
      <c r="BG123" s="35">
        <v>6.2700000000000006E-2</v>
      </c>
      <c r="BH123" s="35">
        <v>0.08</v>
      </c>
      <c r="BI123" s="55" t="s">
        <v>739</v>
      </c>
      <c r="BJ123" s="36" t="s">
        <v>739</v>
      </c>
      <c r="BK123" s="36" t="s">
        <v>739</v>
      </c>
      <c r="BL123" s="17" t="s">
        <v>1047</v>
      </c>
      <c r="BM123" s="17">
        <v>1</v>
      </c>
      <c r="BN123" s="13">
        <v>2.8</v>
      </c>
      <c r="BO123" s="56">
        <v>0</v>
      </c>
      <c r="BP123" s="56">
        <v>0.13145516883892577</v>
      </c>
      <c r="BQ123" s="56">
        <v>0.27488967281790588</v>
      </c>
      <c r="BR123" s="56">
        <v>0.23297019775966674</v>
      </c>
      <c r="BS123" s="56">
        <v>0.21527724218623623</v>
      </c>
      <c r="BT123" s="57">
        <v>4.5522191884447123E-2</v>
      </c>
      <c r="BU123" s="56">
        <v>0</v>
      </c>
      <c r="BV123" s="56">
        <v>0</v>
      </c>
      <c r="BW123" s="56">
        <v>0</v>
      </c>
      <c r="BX123" s="56">
        <v>9.9885526512818262E-2</v>
      </c>
      <c r="BY123" s="56">
        <v>0</v>
      </c>
      <c r="BZ123" s="82" t="s">
        <v>325</v>
      </c>
      <c r="CA123" s="175" t="s">
        <v>324</v>
      </c>
      <c r="CB123" s="19"/>
      <c r="CC123" s="19">
        <v>0.6</v>
      </c>
      <c r="CD123" s="19">
        <v>0.54600000000000004</v>
      </c>
      <c r="CE123" s="19"/>
      <c r="CF123" s="19"/>
      <c r="CG123" s="19"/>
    </row>
    <row r="124" spans="1:85" s="7" customFormat="1" ht="27" x14ac:dyDescent="0.3">
      <c r="A124" s="6" t="s">
        <v>944</v>
      </c>
      <c r="B124" s="7" t="s">
        <v>176</v>
      </c>
      <c r="C124" s="7" t="s">
        <v>837</v>
      </c>
      <c r="D124" s="18" t="s">
        <v>1053</v>
      </c>
      <c r="E124" s="31" t="s">
        <v>655</v>
      </c>
      <c r="F124" s="7" t="s">
        <v>656</v>
      </c>
      <c r="G124" s="10" t="s">
        <v>178</v>
      </c>
      <c r="H124" s="10" t="s">
        <v>748</v>
      </c>
      <c r="I124" s="18">
        <v>1</v>
      </c>
      <c r="J124" s="9" t="s">
        <v>739</v>
      </c>
      <c r="K124" s="11" t="s">
        <v>657</v>
      </c>
      <c r="L124" s="12">
        <v>1987</v>
      </c>
      <c r="M124" s="19">
        <v>4.6862611060606056</v>
      </c>
      <c r="N124" s="84">
        <v>11.580004591368228</v>
      </c>
      <c r="O124" s="19">
        <v>14.2</v>
      </c>
      <c r="P124" s="19">
        <v>14.2</v>
      </c>
      <c r="Q124" s="149">
        <v>153.4</v>
      </c>
      <c r="R124" s="41" t="s">
        <v>739</v>
      </c>
      <c r="S124" s="15">
        <v>0.30404721416287817</v>
      </c>
      <c r="T124" s="16">
        <v>1</v>
      </c>
      <c r="U124" s="16">
        <v>3</v>
      </c>
      <c r="V124" s="51"/>
      <c r="W124" s="19">
        <v>51.122999999999998</v>
      </c>
      <c r="X124" s="10">
        <v>3.9773357066943127E-2</v>
      </c>
      <c r="Y124" s="6"/>
      <c r="Z124" s="33">
        <v>1.0301951502585269</v>
      </c>
      <c r="AA124" s="155">
        <v>38260</v>
      </c>
      <c r="AB124" s="88">
        <v>11.1</v>
      </c>
      <c r="AC124" s="19">
        <v>10.7</v>
      </c>
      <c r="AD124" s="19" t="s">
        <v>739</v>
      </c>
      <c r="AE124" s="19" t="s">
        <v>739</v>
      </c>
      <c r="AF124" s="19" t="s">
        <v>739</v>
      </c>
      <c r="AG124" s="88">
        <v>10.6</v>
      </c>
      <c r="AH124" s="19">
        <v>10.199999999999999</v>
      </c>
      <c r="AI124" s="19" t="s">
        <v>739</v>
      </c>
      <c r="AJ124" s="19" t="s">
        <v>739</v>
      </c>
      <c r="AK124" s="19" t="s">
        <v>739</v>
      </c>
      <c r="AL124" s="155">
        <v>39629</v>
      </c>
      <c r="AM124" s="44">
        <v>10.59630168294203</v>
      </c>
      <c r="AN124" s="19">
        <v>10.199999999999999</v>
      </c>
      <c r="AO124" s="19"/>
      <c r="AP124" s="19"/>
      <c r="AQ124" s="19"/>
      <c r="AR124" s="144" t="s">
        <v>425</v>
      </c>
      <c r="AS124" s="145" t="s">
        <v>615</v>
      </c>
      <c r="AT124" s="34">
        <v>7.7499999999999999E-2</v>
      </c>
      <c r="AU124" s="50"/>
      <c r="AV124" s="50"/>
      <c r="AW124" s="50">
        <v>6.4928319135674215</v>
      </c>
      <c r="AX124" s="50">
        <v>5.713692083939331</v>
      </c>
      <c r="AY124" s="50">
        <v>6.25</v>
      </c>
      <c r="AZ124" s="50">
        <v>5.5</v>
      </c>
      <c r="BA124" s="50"/>
      <c r="BB124" s="50"/>
      <c r="BC124" s="50"/>
      <c r="BD124" s="50"/>
      <c r="BE124" s="50"/>
      <c r="BF124" s="50"/>
      <c r="BG124" s="35">
        <v>7.9799999999999996E-2</v>
      </c>
      <c r="BH124" s="35">
        <v>0.09</v>
      </c>
      <c r="BI124" s="55" t="s">
        <v>739</v>
      </c>
      <c r="BJ124" s="36" t="s">
        <v>739</v>
      </c>
      <c r="BK124" s="36" t="s">
        <v>739</v>
      </c>
      <c r="BL124" s="17" t="s">
        <v>658</v>
      </c>
      <c r="BM124" s="17">
        <v>0.79600000000000004</v>
      </c>
      <c r="BN124" s="13">
        <v>7.1</v>
      </c>
      <c r="BO124" s="56">
        <v>0.18383478560585662</v>
      </c>
      <c r="BP124" s="56">
        <v>0.25179162039600822</v>
      </c>
      <c r="BQ124" s="56">
        <v>0</v>
      </c>
      <c r="BR124" s="56">
        <v>0</v>
      </c>
      <c r="BS124" s="56">
        <v>0</v>
      </c>
      <c r="BT124" s="57">
        <v>0</v>
      </c>
      <c r="BU124" s="56">
        <v>0</v>
      </c>
      <c r="BV124" s="56">
        <v>0</v>
      </c>
      <c r="BW124" s="56">
        <v>0</v>
      </c>
      <c r="BX124" s="56">
        <v>0</v>
      </c>
      <c r="BY124" s="56">
        <v>0.56437359399813514</v>
      </c>
      <c r="BZ124" s="82" t="s">
        <v>327</v>
      </c>
      <c r="CA124" s="175" t="s">
        <v>324</v>
      </c>
      <c r="CB124" s="19"/>
      <c r="CC124" s="19">
        <v>0.9</v>
      </c>
      <c r="CD124" s="19">
        <v>0.81399999999999995</v>
      </c>
      <c r="CE124" s="19"/>
      <c r="CF124" s="19"/>
      <c r="CG124" s="19"/>
    </row>
    <row r="125" spans="1:85" s="7" customFormat="1" ht="54" x14ac:dyDescent="0.3">
      <c r="A125" s="6" t="s">
        <v>366</v>
      </c>
      <c r="B125" s="7" t="s">
        <v>176</v>
      </c>
      <c r="C125" s="7" t="s">
        <v>847</v>
      </c>
      <c r="D125" s="18" t="s">
        <v>1053</v>
      </c>
      <c r="E125" s="31" t="s">
        <v>159</v>
      </c>
      <c r="F125" s="7" t="s">
        <v>160</v>
      </c>
      <c r="G125" s="10" t="s">
        <v>758</v>
      </c>
      <c r="H125" s="10" t="s">
        <v>748</v>
      </c>
      <c r="I125" s="18">
        <v>1</v>
      </c>
      <c r="J125" s="9" t="s">
        <v>739</v>
      </c>
      <c r="K125" s="11" t="s">
        <v>161</v>
      </c>
      <c r="L125" s="12">
        <v>1983</v>
      </c>
      <c r="M125" s="19">
        <v>2.464535304</v>
      </c>
      <c r="N125" s="84">
        <v>6.09</v>
      </c>
      <c r="O125" s="19">
        <v>6.9</v>
      </c>
      <c r="P125" s="19">
        <v>6.9</v>
      </c>
      <c r="Q125" s="149">
        <v>74.099999999999994</v>
      </c>
      <c r="R125" s="41" t="s">
        <v>739</v>
      </c>
      <c r="S125" s="15">
        <v>0.27948543404165599</v>
      </c>
      <c r="T125" s="16">
        <v>1</v>
      </c>
      <c r="U125" s="16">
        <v>13</v>
      </c>
      <c r="V125" s="51"/>
      <c r="W125" s="19">
        <v>5.7032307692307693</v>
      </c>
      <c r="X125" s="10">
        <v>0.48</v>
      </c>
      <c r="Y125" s="6"/>
      <c r="Z125" s="33">
        <v>2.8054274230530605</v>
      </c>
      <c r="AA125" s="155">
        <v>38659</v>
      </c>
      <c r="AB125" s="88">
        <v>5.2</v>
      </c>
      <c r="AC125" s="19">
        <v>5</v>
      </c>
      <c r="AD125" s="19" t="s">
        <v>739</v>
      </c>
      <c r="AE125" s="19" t="s">
        <v>739</v>
      </c>
      <c r="AF125" s="19" t="s">
        <v>739</v>
      </c>
      <c r="AG125" s="88">
        <v>5.4</v>
      </c>
      <c r="AH125" s="19">
        <v>5.2</v>
      </c>
      <c r="AI125" s="19" t="s">
        <v>739</v>
      </c>
      <c r="AJ125" s="19" t="s">
        <v>739</v>
      </c>
      <c r="AK125" s="19" t="s">
        <v>739</v>
      </c>
      <c r="AL125" s="155">
        <v>39629</v>
      </c>
      <c r="AM125" s="44">
        <v>5.4020361520880948</v>
      </c>
      <c r="AN125" s="19">
        <v>5.2</v>
      </c>
      <c r="AO125" s="19"/>
      <c r="AP125" s="19"/>
      <c r="AQ125" s="19"/>
      <c r="AR125" s="144" t="s">
        <v>426</v>
      </c>
      <c r="AS125" s="145" t="s">
        <v>615</v>
      </c>
      <c r="AT125" s="34">
        <v>8.2500000000000004E-2</v>
      </c>
      <c r="AU125" s="50"/>
      <c r="AV125" s="50"/>
      <c r="AW125" s="50">
        <v>7.2511946810720964</v>
      </c>
      <c r="AX125" s="50">
        <v>6.399335134012051</v>
      </c>
      <c r="AY125" s="50">
        <v>6.98</v>
      </c>
      <c r="AZ125" s="50">
        <v>6.16</v>
      </c>
      <c r="BA125" s="50"/>
      <c r="BB125" s="50"/>
      <c r="BC125" s="50"/>
      <c r="BD125" s="50"/>
      <c r="BE125" s="50"/>
      <c r="BF125" s="50"/>
      <c r="BG125" s="35">
        <v>7.5899999999999995E-2</v>
      </c>
      <c r="BH125" s="35">
        <v>9.5000000000000001E-2</v>
      </c>
      <c r="BI125" s="55" t="s">
        <v>739</v>
      </c>
      <c r="BJ125" s="36" t="s">
        <v>739</v>
      </c>
      <c r="BK125" s="36" t="s">
        <v>739</v>
      </c>
      <c r="BL125" s="17" t="s">
        <v>162</v>
      </c>
      <c r="BM125" s="17">
        <v>0.78</v>
      </c>
      <c r="BN125" s="13">
        <v>2.4</v>
      </c>
      <c r="BO125" s="56">
        <v>0.20208889778353192</v>
      </c>
      <c r="BP125" s="56">
        <v>0.21767925721644757</v>
      </c>
      <c r="BQ125" s="56">
        <v>0.23277678560773726</v>
      </c>
      <c r="BR125" s="56">
        <v>0</v>
      </c>
      <c r="BS125" s="56">
        <v>0.22277350098039964</v>
      </c>
      <c r="BT125" s="57">
        <v>0</v>
      </c>
      <c r="BU125" s="56">
        <v>0</v>
      </c>
      <c r="BV125" s="56">
        <v>0.12468155841188366</v>
      </c>
      <c r="BW125" s="56">
        <v>0</v>
      </c>
      <c r="BX125" s="56">
        <v>0</v>
      </c>
      <c r="BY125" s="56">
        <v>0</v>
      </c>
      <c r="BZ125" s="82" t="s">
        <v>325</v>
      </c>
      <c r="CA125" s="175" t="s">
        <v>324</v>
      </c>
      <c r="CB125" s="19"/>
      <c r="CC125" s="19">
        <v>0.4</v>
      </c>
      <c r="CD125" s="19">
        <v>0.39500000000000002</v>
      </c>
      <c r="CE125" s="19"/>
      <c r="CF125" s="19"/>
      <c r="CG125" s="19"/>
    </row>
    <row r="126" spans="1:85" s="7" customFormat="1" ht="54" x14ac:dyDescent="0.3">
      <c r="A126" s="6" t="s">
        <v>128</v>
      </c>
      <c r="B126" s="7" t="s">
        <v>176</v>
      </c>
      <c r="C126" s="7" t="s">
        <v>847</v>
      </c>
      <c r="D126" s="18" t="s">
        <v>1053</v>
      </c>
      <c r="E126" s="31" t="s">
        <v>632</v>
      </c>
      <c r="F126" s="7" t="s">
        <v>160</v>
      </c>
      <c r="G126" s="10" t="s">
        <v>178</v>
      </c>
      <c r="H126" s="10" t="s">
        <v>748</v>
      </c>
      <c r="I126" s="18">
        <v>1</v>
      </c>
      <c r="J126" s="9" t="s">
        <v>739</v>
      </c>
      <c r="K126" s="11" t="s">
        <v>633</v>
      </c>
      <c r="L126" s="12">
        <v>1997</v>
      </c>
      <c r="M126" s="19">
        <v>2.4078793200000002</v>
      </c>
      <c r="N126" s="84">
        <v>5.95</v>
      </c>
      <c r="O126" s="19">
        <v>8.5</v>
      </c>
      <c r="P126" s="19">
        <v>8.5</v>
      </c>
      <c r="Q126" s="149">
        <v>91.7</v>
      </c>
      <c r="R126" s="41" t="s">
        <v>739</v>
      </c>
      <c r="S126" s="15">
        <v>0.35392507802302065</v>
      </c>
      <c r="T126" s="16">
        <v>1</v>
      </c>
      <c r="U126" s="16">
        <v>3</v>
      </c>
      <c r="V126" s="51"/>
      <c r="W126" s="19">
        <v>30.576999999999998</v>
      </c>
      <c r="X126" s="10">
        <v>7.0000000000000007E-2</v>
      </c>
      <c r="Y126" s="6"/>
      <c r="Z126" s="33">
        <v>1.5916102517142516</v>
      </c>
      <c r="AA126" s="155">
        <v>38659</v>
      </c>
      <c r="AB126" s="88">
        <v>5.8</v>
      </c>
      <c r="AC126" s="19">
        <v>5.6</v>
      </c>
      <c r="AD126" s="19" t="s">
        <v>739</v>
      </c>
      <c r="AE126" s="19" t="s">
        <v>739</v>
      </c>
      <c r="AF126" s="19" t="s">
        <v>739</v>
      </c>
      <c r="AG126" s="88">
        <v>4.5</v>
      </c>
      <c r="AH126" s="19">
        <v>4.3</v>
      </c>
      <c r="AI126" s="19" t="s">
        <v>739</v>
      </c>
      <c r="AJ126" s="19" t="s">
        <v>739</v>
      </c>
      <c r="AK126" s="19" t="s">
        <v>739</v>
      </c>
      <c r="AL126" s="155">
        <v>39629</v>
      </c>
      <c r="AM126" s="44">
        <v>4.4670683565343854</v>
      </c>
      <c r="AN126" s="19">
        <v>4.3</v>
      </c>
      <c r="AO126" s="19"/>
      <c r="AP126" s="19"/>
      <c r="AQ126" s="19"/>
      <c r="AR126" s="144" t="s">
        <v>426</v>
      </c>
      <c r="AS126" s="145" t="s">
        <v>615</v>
      </c>
      <c r="AT126" s="34">
        <v>0.08</v>
      </c>
      <c r="AU126" s="50"/>
      <c r="AV126" s="50"/>
      <c r="AW126" s="50">
        <v>5.3085393725327243</v>
      </c>
      <c r="AX126" s="50">
        <v>5.4489895076915049</v>
      </c>
      <c r="AY126" s="50">
        <v>5.1100000000000003</v>
      </c>
      <c r="AZ126" s="50">
        <v>5.2451973001038423</v>
      </c>
      <c r="BA126" s="50"/>
      <c r="BB126" s="50"/>
      <c r="BC126" s="50"/>
      <c r="BD126" s="50"/>
      <c r="BE126" s="50"/>
      <c r="BF126" s="50"/>
      <c r="BG126" s="35">
        <v>2.87E-2</v>
      </c>
      <c r="BH126" s="35">
        <v>9.5000000000000001E-2</v>
      </c>
      <c r="BI126" s="55" t="s">
        <v>739</v>
      </c>
      <c r="BJ126" s="36" t="s">
        <v>739</v>
      </c>
      <c r="BK126" s="36" t="s">
        <v>739</v>
      </c>
      <c r="BL126" s="17" t="s">
        <v>634</v>
      </c>
      <c r="BM126" s="17">
        <v>0.252</v>
      </c>
      <c r="BN126" s="13">
        <v>1.4</v>
      </c>
      <c r="BO126" s="56">
        <v>0.70671190911782655</v>
      </c>
      <c r="BP126" s="56">
        <v>0</v>
      </c>
      <c r="BQ126" s="56">
        <v>0.29328809088217345</v>
      </c>
      <c r="BR126" s="56">
        <v>0</v>
      </c>
      <c r="BS126" s="56">
        <v>0</v>
      </c>
      <c r="BT126" s="57">
        <v>0</v>
      </c>
      <c r="BU126" s="56">
        <v>0</v>
      </c>
      <c r="BV126" s="56">
        <v>0</v>
      </c>
      <c r="BW126" s="56">
        <v>0</v>
      </c>
      <c r="BX126" s="56">
        <v>0</v>
      </c>
      <c r="BY126" s="56">
        <v>0</v>
      </c>
      <c r="BZ126" s="82" t="s">
        <v>325</v>
      </c>
      <c r="CA126" s="175" t="s">
        <v>324</v>
      </c>
      <c r="CB126" s="19"/>
      <c r="CC126" s="19">
        <v>0.1</v>
      </c>
      <c r="CD126" s="19">
        <v>0.123</v>
      </c>
      <c r="CE126" s="19"/>
      <c r="CF126" s="19"/>
      <c r="CG126" s="19"/>
    </row>
    <row r="127" spans="1:85" s="7" customFormat="1" ht="54" x14ac:dyDescent="0.3">
      <c r="A127" s="6" t="s">
        <v>367</v>
      </c>
      <c r="B127" s="7" t="s">
        <v>176</v>
      </c>
      <c r="C127" s="7" t="s">
        <v>847</v>
      </c>
      <c r="D127" s="18" t="s">
        <v>1053</v>
      </c>
      <c r="E127" s="31" t="s">
        <v>635</v>
      </c>
      <c r="F127" s="7" t="s">
        <v>160</v>
      </c>
      <c r="G127" s="10" t="s">
        <v>758</v>
      </c>
      <c r="H127" s="10" t="s">
        <v>748</v>
      </c>
      <c r="I127" s="18">
        <v>1</v>
      </c>
      <c r="J127" s="9" t="s">
        <v>739</v>
      </c>
      <c r="K127" s="11" t="s">
        <v>636</v>
      </c>
      <c r="L127" s="12">
        <v>1986</v>
      </c>
      <c r="M127" s="19">
        <v>8.2632752663999991</v>
      </c>
      <c r="N127" s="84">
        <v>20.419</v>
      </c>
      <c r="O127" s="19">
        <v>22.3</v>
      </c>
      <c r="P127" s="19">
        <v>22.3</v>
      </c>
      <c r="Q127" s="149">
        <v>240.1</v>
      </c>
      <c r="R127" s="41" t="s">
        <v>739</v>
      </c>
      <c r="S127" s="15">
        <v>0.26997086098715128</v>
      </c>
      <c r="T127" s="16">
        <v>4</v>
      </c>
      <c r="U127" s="16">
        <v>39</v>
      </c>
      <c r="V127" s="51"/>
      <c r="W127" s="19">
        <v>6.1570769230769233</v>
      </c>
      <c r="X127" s="10">
        <v>0.6634620990646577</v>
      </c>
      <c r="Y127" s="6"/>
      <c r="Z127" s="33">
        <v>4.0686972672680177</v>
      </c>
      <c r="AA127" s="155">
        <v>38659</v>
      </c>
      <c r="AB127" s="88">
        <v>19.5</v>
      </c>
      <c r="AC127" s="19">
        <v>18.8</v>
      </c>
      <c r="AD127" s="19" t="s">
        <v>739</v>
      </c>
      <c r="AE127" s="19" t="s">
        <v>739</v>
      </c>
      <c r="AF127" s="19" t="s">
        <v>739</v>
      </c>
      <c r="AG127" s="88">
        <v>16.100000000000001</v>
      </c>
      <c r="AH127" s="19">
        <v>15.5</v>
      </c>
      <c r="AI127" s="19" t="s">
        <v>739</v>
      </c>
      <c r="AJ127" s="19" t="s">
        <v>739</v>
      </c>
      <c r="AK127" s="19" t="s">
        <v>739</v>
      </c>
      <c r="AL127" s="155">
        <v>39629</v>
      </c>
      <c r="AM127" s="44">
        <v>16.102223145647205</v>
      </c>
      <c r="AN127" s="19">
        <v>15.5</v>
      </c>
      <c r="AO127" s="19"/>
      <c r="AP127" s="19"/>
      <c r="AQ127" s="19"/>
      <c r="AR127" s="144" t="s">
        <v>426</v>
      </c>
      <c r="AS127" s="145" t="s">
        <v>615</v>
      </c>
      <c r="AT127" s="34">
        <v>0.08</v>
      </c>
      <c r="AU127" s="50"/>
      <c r="AV127" s="50"/>
      <c r="AW127" s="50">
        <v>7.0642011219613545</v>
      </c>
      <c r="AX127" s="50">
        <v>6.5343860378142526</v>
      </c>
      <c r="AY127" s="50">
        <v>6.8</v>
      </c>
      <c r="AZ127" s="50">
        <v>6.29</v>
      </c>
      <c r="BA127" s="50"/>
      <c r="BB127" s="50"/>
      <c r="BC127" s="50"/>
      <c r="BD127" s="50"/>
      <c r="BE127" s="50"/>
      <c r="BF127" s="50"/>
      <c r="BG127" s="35">
        <v>5.0999999999999997E-2</v>
      </c>
      <c r="BH127" s="35">
        <v>0.09</v>
      </c>
      <c r="BI127" s="55" t="s">
        <v>739</v>
      </c>
      <c r="BJ127" s="36" t="s">
        <v>739</v>
      </c>
      <c r="BK127" s="36" t="s">
        <v>739</v>
      </c>
      <c r="BL127" s="17" t="s">
        <v>637</v>
      </c>
      <c r="BM127" s="17">
        <v>0.86</v>
      </c>
      <c r="BN127" s="13">
        <v>2.2999999999999998</v>
      </c>
      <c r="BO127" s="56">
        <v>0.12810041618519624</v>
      </c>
      <c r="BP127" s="56">
        <v>0.29038606520775334</v>
      </c>
      <c r="BQ127" s="56">
        <v>7.2197451532238555E-2</v>
      </c>
      <c r="BR127" s="56">
        <v>0.13594870661980299</v>
      </c>
      <c r="BS127" s="56">
        <v>0.31176417067912476</v>
      </c>
      <c r="BT127" s="57">
        <v>1.1934031394934356E-2</v>
      </c>
      <c r="BU127" s="56">
        <v>2.3333178591317477E-2</v>
      </c>
      <c r="BV127" s="56">
        <v>2.6335979789632293E-2</v>
      </c>
      <c r="BW127" s="56">
        <v>0</v>
      </c>
      <c r="BX127" s="56">
        <v>0</v>
      </c>
      <c r="BY127" s="56">
        <v>0</v>
      </c>
      <c r="BZ127" s="82" t="s">
        <v>325</v>
      </c>
      <c r="CA127" s="175" t="s">
        <v>324</v>
      </c>
      <c r="CB127" s="19"/>
      <c r="CC127" s="19">
        <v>0.9</v>
      </c>
      <c r="CD127" s="19">
        <v>0.79</v>
      </c>
      <c r="CE127" s="19"/>
      <c r="CF127" s="19"/>
      <c r="CG127" s="19"/>
    </row>
    <row r="128" spans="1:85" s="7" customFormat="1" ht="40.5" x14ac:dyDescent="0.3">
      <c r="A128" s="6" t="s">
        <v>638</v>
      </c>
      <c r="B128" s="7" t="s">
        <v>176</v>
      </c>
      <c r="C128" s="7" t="s">
        <v>847</v>
      </c>
      <c r="D128" s="18" t="s">
        <v>1053</v>
      </c>
      <c r="E128" s="31" t="s">
        <v>639</v>
      </c>
      <c r="F128" s="7" t="s">
        <v>160</v>
      </c>
      <c r="G128" s="10" t="s">
        <v>996</v>
      </c>
      <c r="H128" s="10" t="s">
        <v>748</v>
      </c>
      <c r="I128" s="18">
        <v>1</v>
      </c>
      <c r="J128" s="9" t="s">
        <v>739</v>
      </c>
      <c r="K128" s="11" t="s">
        <v>640</v>
      </c>
      <c r="L128" s="12">
        <v>1979</v>
      </c>
      <c r="M128" s="19">
        <v>1.307136346060606</v>
      </c>
      <c r="N128" s="84">
        <v>3.2300045913682278</v>
      </c>
      <c r="O128" s="19">
        <v>4.3</v>
      </c>
      <c r="P128" s="19">
        <v>4.3</v>
      </c>
      <c r="Q128" s="149">
        <v>45.8</v>
      </c>
      <c r="R128" s="41" t="s">
        <v>739</v>
      </c>
      <c r="S128" s="15">
        <v>0.32553895038031089</v>
      </c>
      <c r="T128" s="16">
        <v>1</v>
      </c>
      <c r="U128" s="16">
        <v>4</v>
      </c>
      <c r="V128" s="51"/>
      <c r="W128" s="19">
        <v>11.450749999999999</v>
      </c>
      <c r="X128" s="10">
        <v>0.2181004366812227</v>
      </c>
      <c r="Y128" s="6"/>
      <c r="Z128" s="33">
        <v>1.6375545851528386</v>
      </c>
      <c r="AA128" s="155">
        <v>38260</v>
      </c>
      <c r="AB128" s="88">
        <v>3.6</v>
      </c>
      <c r="AC128" s="19">
        <v>3.4</v>
      </c>
      <c r="AD128" s="19" t="s">
        <v>739</v>
      </c>
      <c r="AE128" s="19" t="s">
        <v>739</v>
      </c>
      <c r="AF128" s="19" t="s">
        <v>739</v>
      </c>
      <c r="AG128" s="88">
        <v>3.3</v>
      </c>
      <c r="AH128" s="19">
        <v>3.2</v>
      </c>
      <c r="AI128" s="19" t="s">
        <v>739</v>
      </c>
      <c r="AJ128" s="19" t="s">
        <v>739</v>
      </c>
      <c r="AK128" s="19" t="s">
        <v>739</v>
      </c>
      <c r="AL128" s="155">
        <v>39629</v>
      </c>
      <c r="AM128" s="44">
        <v>3.2723872844379804</v>
      </c>
      <c r="AN128" s="19">
        <v>3.15</v>
      </c>
      <c r="AO128" s="19"/>
      <c r="AP128" s="19"/>
      <c r="AQ128" s="19"/>
      <c r="AR128" s="144" t="s">
        <v>426</v>
      </c>
      <c r="AS128" s="145" t="s">
        <v>615</v>
      </c>
      <c r="AT128" s="34">
        <v>7.4999999999999997E-2</v>
      </c>
      <c r="AU128" s="50"/>
      <c r="AV128" s="50"/>
      <c r="AW128" s="50">
        <v>5.9734053604820279</v>
      </c>
      <c r="AX128" s="50">
        <v>5.5456393062710365</v>
      </c>
      <c r="AY128" s="50">
        <v>5.75</v>
      </c>
      <c r="AZ128" s="50">
        <v>5.3382323962165001</v>
      </c>
      <c r="BA128" s="50"/>
      <c r="BB128" s="50"/>
      <c r="BC128" s="50"/>
      <c r="BD128" s="50"/>
      <c r="BE128" s="50"/>
      <c r="BF128" s="50"/>
      <c r="BG128" s="35">
        <v>2.1700000000000001E-2</v>
      </c>
      <c r="BH128" s="35">
        <v>8.5000000000000006E-2</v>
      </c>
      <c r="BI128" s="55" t="s">
        <v>739</v>
      </c>
      <c r="BJ128" s="36" t="s">
        <v>739</v>
      </c>
      <c r="BK128" s="36" t="s">
        <v>739</v>
      </c>
      <c r="BL128" s="17" t="s">
        <v>641</v>
      </c>
      <c r="BM128" s="17">
        <v>1</v>
      </c>
      <c r="BN128" s="13">
        <v>4.3</v>
      </c>
      <c r="BO128" s="56">
        <v>0</v>
      </c>
      <c r="BP128" s="56">
        <v>0</v>
      </c>
      <c r="BQ128" s="56">
        <v>0</v>
      </c>
      <c r="BR128" s="56">
        <v>0.13332854202481315</v>
      </c>
      <c r="BS128" s="56">
        <v>0.32918354487767976</v>
      </c>
      <c r="BT128" s="57">
        <v>0</v>
      </c>
      <c r="BU128" s="56">
        <v>0.5374879130975071</v>
      </c>
      <c r="BV128" s="56">
        <v>0</v>
      </c>
      <c r="BW128" s="56">
        <v>0</v>
      </c>
      <c r="BX128" s="56">
        <v>0</v>
      </c>
      <c r="BY128" s="56">
        <v>0</v>
      </c>
      <c r="BZ128" s="82" t="s">
        <v>327</v>
      </c>
      <c r="CA128" s="175" t="s">
        <v>324</v>
      </c>
      <c r="CB128" s="19"/>
      <c r="CC128" s="19">
        <v>0.1</v>
      </c>
      <c r="CD128" s="19">
        <v>6.8000000000000005E-2</v>
      </c>
      <c r="CE128" s="19"/>
      <c r="CF128" s="19"/>
      <c r="CG128" s="19"/>
    </row>
    <row r="129" spans="1:85" s="7" customFormat="1" ht="40.5" x14ac:dyDescent="0.3">
      <c r="A129" s="6" t="s">
        <v>304</v>
      </c>
      <c r="B129" s="7" t="s">
        <v>176</v>
      </c>
      <c r="C129" s="7" t="s">
        <v>847</v>
      </c>
      <c r="D129" s="18" t="s">
        <v>1053</v>
      </c>
      <c r="E129" s="31" t="s">
        <v>332</v>
      </c>
      <c r="F129" s="7" t="s">
        <v>160</v>
      </c>
      <c r="G129" s="10" t="s">
        <v>178</v>
      </c>
      <c r="H129" s="10" t="s">
        <v>748</v>
      </c>
      <c r="I129" s="18">
        <v>1</v>
      </c>
      <c r="J129" s="9" t="s">
        <v>739</v>
      </c>
      <c r="K129" s="11" t="s">
        <v>333</v>
      </c>
      <c r="L129" s="12">
        <v>1994</v>
      </c>
      <c r="M129" s="19">
        <v>4.7752900800000004</v>
      </c>
      <c r="N129" s="84">
        <v>11.8</v>
      </c>
      <c r="O129" s="19">
        <v>11.3</v>
      </c>
      <c r="P129" s="19">
        <v>11.3</v>
      </c>
      <c r="Q129" s="149">
        <v>122</v>
      </c>
      <c r="R129" s="41" t="s">
        <v>739</v>
      </c>
      <c r="S129" s="15">
        <v>0.23741267204806674</v>
      </c>
      <c r="T129" s="16">
        <v>1</v>
      </c>
      <c r="U129" s="16">
        <v>1</v>
      </c>
      <c r="V129" s="51"/>
      <c r="W129" s="19">
        <v>122.032</v>
      </c>
      <c r="X129" s="10">
        <v>0.36490428740002623</v>
      </c>
      <c r="Y129" s="6"/>
      <c r="Z129" s="33">
        <v>3.3351907696341945</v>
      </c>
      <c r="AA129" s="155">
        <v>38260</v>
      </c>
      <c r="AB129" s="88">
        <v>8.1</v>
      </c>
      <c r="AC129" s="19">
        <v>7.8</v>
      </c>
      <c r="AD129" s="19" t="s">
        <v>739</v>
      </c>
      <c r="AE129" s="19" t="s">
        <v>739</v>
      </c>
      <c r="AF129" s="19" t="s">
        <v>739</v>
      </c>
      <c r="AG129" s="88">
        <v>8.1999999999999993</v>
      </c>
      <c r="AH129" s="19">
        <v>7.9</v>
      </c>
      <c r="AI129" s="19" t="s">
        <v>739</v>
      </c>
      <c r="AJ129" s="19" t="s">
        <v>739</v>
      </c>
      <c r="AK129" s="19" t="s">
        <v>739</v>
      </c>
      <c r="AL129" s="155">
        <v>39629</v>
      </c>
      <c r="AM129" s="44">
        <v>8.2069395387492214</v>
      </c>
      <c r="AN129" s="19">
        <v>7.9</v>
      </c>
      <c r="AO129" s="19"/>
      <c r="AP129" s="19"/>
      <c r="AQ129" s="19"/>
      <c r="AR129" s="144" t="s">
        <v>426</v>
      </c>
      <c r="AS129" s="145" t="s">
        <v>615</v>
      </c>
      <c r="AT129" s="34">
        <v>7.0000000000000007E-2</v>
      </c>
      <c r="AU129" s="50"/>
      <c r="AV129" s="50"/>
      <c r="AW129" s="50">
        <v>5.2462081861624767</v>
      </c>
      <c r="AX129" s="50">
        <v>5.713692083939331</v>
      </c>
      <c r="AY129" s="50">
        <v>5.05</v>
      </c>
      <c r="AZ129" s="50">
        <v>5.5</v>
      </c>
      <c r="BA129" s="50"/>
      <c r="BB129" s="50"/>
      <c r="BC129" s="50"/>
      <c r="BD129" s="50"/>
      <c r="BE129" s="50"/>
      <c r="BF129" s="50"/>
      <c r="BG129" s="35">
        <v>7.22E-2</v>
      </c>
      <c r="BH129" s="35">
        <v>8.2500000000000004E-2</v>
      </c>
      <c r="BI129" s="55" t="s">
        <v>739</v>
      </c>
      <c r="BJ129" s="36" t="s">
        <v>739</v>
      </c>
      <c r="BK129" s="36" t="s">
        <v>739</v>
      </c>
      <c r="BL129" s="17" t="s">
        <v>334</v>
      </c>
      <c r="BM129" s="17">
        <v>1</v>
      </c>
      <c r="BN129" s="13">
        <v>9.3000000000000007</v>
      </c>
      <c r="BO129" s="56">
        <v>0</v>
      </c>
      <c r="BP129" s="56">
        <v>0</v>
      </c>
      <c r="BQ129" s="56">
        <v>0</v>
      </c>
      <c r="BR129" s="56">
        <v>0</v>
      </c>
      <c r="BS129" s="56">
        <v>0</v>
      </c>
      <c r="BT129" s="57">
        <v>0</v>
      </c>
      <c r="BU129" s="56">
        <v>0</v>
      </c>
      <c r="BV129" s="56">
        <v>0</v>
      </c>
      <c r="BW129" s="56">
        <v>0</v>
      </c>
      <c r="BX129" s="56">
        <v>0</v>
      </c>
      <c r="BY129" s="56">
        <v>1</v>
      </c>
      <c r="BZ129" s="82" t="s">
        <v>325</v>
      </c>
      <c r="CA129" s="175" t="s">
        <v>324</v>
      </c>
      <c r="CB129" s="19"/>
      <c r="CC129" s="19">
        <v>0.6</v>
      </c>
      <c r="CD129" s="19">
        <v>0.57099999999999995</v>
      </c>
      <c r="CE129" s="19"/>
      <c r="CF129" s="19"/>
      <c r="CG129" s="19"/>
    </row>
    <row r="130" spans="1:85" s="7" customFormat="1" ht="40.5" x14ac:dyDescent="0.3">
      <c r="A130" s="6" t="s">
        <v>302</v>
      </c>
      <c r="B130" s="7" t="s">
        <v>176</v>
      </c>
      <c r="C130" s="7" t="s">
        <v>847</v>
      </c>
      <c r="D130" s="18" t="s">
        <v>1053</v>
      </c>
      <c r="E130" s="31" t="s">
        <v>485</v>
      </c>
      <c r="F130" s="7" t="s">
        <v>160</v>
      </c>
      <c r="G130" s="10" t="s">
        <v>178</v>
      </c>
      <c r="H130" s="10" t="s">
        <v>748</v>
      </c>
      <c r="I130" s="18">
        <v>1</v>
      </c>
      <c r="J130" s="9" t="s">
        <v>739</v>
      </c>
      <c r="K130" s="11" t="s">
        <v>486</v>
      </c>
      <c r="L130" s="12">
        <v>1986</v>
      </c>
      <c r="M130" s="19">
        <v>1.2148650563636363</v>
      </c>
      <c r="N130" s="84">
        <v>3.0019972451790635</v>
      </c>
      <c r="O130" s="19">
        <v>3.6</v>
      </c>
      <c r="P130" s="19">
        <v>3.6</v>
      </c>
      <c r="Q130" s="149">
        <v>39.1</v>
      </c>
      <c r="R130" s="41" t="s">
        <v>739</v>
      </c>
      <c r="S130" s="15">
        <v>0.29908160377727133</v>
      </c>
      <c r="T130" s="16">
        <v>1</v>
      </c>
      <c r="U130" s="16">
        <v>1</v>
      </c>
      <c r="V130" s="51"/>
      <c r="W130" s="19">
        <v>39.11</v>
      </c>
      <c r="X130" s="10">
        <v>4.9459653287830453E-2</v>
      </c>
      <c r="Y130" s="6"/>
      <c r="Z130" s="33">
        <v>1.3601404654153375</v>
      </c>
      <c r="AA130" s="155">
        <v>38260</v>
      </c>
      <c r="AB130" s="88">
        <v>1.8</v>
      </c>
      <c r="AC130" s="19">
        <v>1.7</v>
      </c>
      <c r="AD130" s="19" t="s">
        <v>739</v>
      </c>
      <c r="AE130" s="19" t="s">
        <v>739</v>
      </c>
      <c r="AF130" s="19" t="s">
        <v>739</v>
      </c>
      <c r="AG130" s="88">
        <v>2.2000000000000002</v>
      </c>
      <c r="AH130" s="19">
        <v>2.1</v>
      </c>
      <c r="AI130" s="19" t="s">
        <v>739</v>
      </c>
      <c r="AJ130" s="19" t="s">
        <v>739</v>
      </c>
      <c r="AK130" s="19" t="s">
        <v>739</v>
      </c>
      <c r="AL130" s="155">
        <v>39629</v>
      </c>
      <c r="AM130" s="44">
        <v>2.1815915229586538</v>
      </c>
      <c r="AN130" s="19">
        <v>2.1</v>
      </c>
      <c r="AO130" s="19"/>
      <c r="AP130" s="19"/>
      <c r="AQ130" s="19"/>
      <c r="AR130" s="144" t="s">
        <v>426</v>
      </c>
      <c r="AS130" s="145" t="s">
        <v>615</v>
      </c>
      <c r="AT130" s="34">
        <v>7.7499999999999999E-2</v>
      </c>
      <c r="AU130" s="50"/>
      <c r="AV130" s="50"/>
      <c r="AW130" s="50">
        <v>4.9345522543112406</v>
      </c>
      <c r="AX130" s="50">
        <v>5.1942655308539374</v>
      </c>
      <c r="AY130" s="50">
        <v>4.75</v>
      </c>
      <c r="AZ130" s="50">
        <v>5</v>
      </c>
      <c r="BA130" s="50"/>
      <c r="BB130" s="50"/>
      <c r="BC130" s="50"/>
      <c r="BD130" s="50"/>
      <c r="BE130" s="50"/>
      <c r="BF130" s="50"/>
      <c r="BG130" s="35">
        <v>7.7499999999999999E-2</v>
      </c>
      <c r="BH130" s="35">
        <v>8.7499999999999994E-2</v>
      </c>
      <c r="BI130" s="55" t="s">
        <v>739</v>
      </c>
      <c r="BJ130" s="36" t="s">
        <v>739</v>
      </c>
      <c r="BK130" s="36" t="s">
        <v>739</v>
      </c>
      <c r="BL130" s="17" t="s">
        <v>487</v>
      </c>
      <c r="BM130" s="17">
        <v>1</v>
      </c>
      <c r="BN130" s="13">
        <v>2.5</v>
      </c>
      <c r="BO130" s="56">
        <v>0</v>
      </c>
      <c r="BP130" s="56">
        <v>0</v>
      </c>
      <c r="BQ130" s="56">
        <v>0</v>
      </c>
      <c r="BR130" s="56">
        <v>1</v>
      </c>
      <c r="BS130" s="56">
        <v>0</v>
      </c>
      <c r="BT130" s="57">
        <v>0</v>
      </c>
      <c r="BU130" s="56">
        <v>0</v>
      </c>
      <c r="BV130" s="56">
        <v>0</v>
      </c>
      <c r="BW130" s="56">
        <v>0</v>
      </c>
      <c r="BX130" s="56">
        <v>0</v>
      </c>
      <c r="BY130" s="56">
        <v>0</v>
      </c>
      <c r="BZ130" s="82" t="s">
        <v>327</v>
      </c>
      <c r="CA130" s="175" t="s">
        <v>324</v>
      </c>
      <c r="CB130" s="19"/>
      <c r="CC130" s="19">
        <v>0.2</v>
      </c>
      <c r="CD130" s="19">
        <v>0.16300000000000001</v>
      </c>
      <c r="CE130" s="19"/>
      <c r="CF130" s="19"/>
      <c r="CG130" s="19"/>
    </row>
    <row r="131" spans="1:85" s="7" customFormat="1" ht="40.5" x14ac:dyDescent="0.3">
      <c r="A131" s="6" t="s">
        <v>301</v>
      </c>
      <c r="B131" s="7" t="s">
        <v>176</v>
      </c>
      <c r="C131" s="7" t="s">
        <v>847</v>
      </c>
      <c r="D131" s="18" t="s">
        <v>1053</v>
      </c>
      <c r="E131" s="31" t="s">
        <v>642</v>
      </c>
      <c r="F131" s="7" t="s">
        <v>160</v>
      </c>
      <c r="G131" s="10" t="s">
        <v>178</v>
      </c>
      <c r="H131" s="10" t="s">
        <v>748</v>
      </c>
      <c r="I131" s="18">
        <v>1</v>
      </c>
      <c r="J131" s="9" t="s">
        <v>739</v>
      </c>
      <c r="K131" s="11" t="s">
        <v>643</v>
      </c>
      <c r="L131" s="12">
        <v>1979</v>
      </c>
      <c r="M131" s="19">
        <v>5.0788042799999999</v>
      </c>
      <c r="N131" s="84">
        <v>12.55</v>
      </c>
      <c r="O131" s="19">
        <v>17.100000000000001</v>
      </c>
      <c r="P131" s="19">
        <v>17.100000000000001</v>
      </c>
      <c r="Q131" s="149">
        <v>184.4</v>
      </c>
      <c r="R131" s="41" t="s">
        <v>739</v>
      </c>
      <c r="S131" s="15">
        <v>0.33736865073323768</v>
      </c>
      <c r="T131" s="16">
        <v>1</v>
      </c>
      <c r="U131" s="16">
        <v>6</v>
      </c>
      <c r="V131" s="51"/>
      <c r="W131" s="19">
        <v>30.738666666666663</v>
      </c>
      <c r="X131" s="10">
        <v>0.11912249501171164</v>
      </c>
      <c r="Y131" s="6"/>
      <c r="Z131" s="33">
        <v>1.4693762470720917</v>
      </c>
      <c r="AA131" s="155">
        <v>38260</v>
      </c>
      <c r="AB131" s="88">
        <v>9.1999999999999993</v>
      </c>
      <c r="AC131" s="19">
        <v>8.9</v>
      </c>
      <c r="AD131" s="19" t="s">
        <v>739</v>
      </c>
      <c r="AE131" s="19" t="s">
        <v>739</v>
      </c>
      <c r="AF131" s="19" t="s">
        <v>739</v>
      </c>
      <c r="AG131" s="88">
        <v>9.4</v>
      </c>
      <c r="AH131" s="19">
        <v>9</v>
      </c>
      <c r="AI131" s="19" t="s">
        <v>739</v>
      </c>
      <c r="AJ131" s="19" t="s">
        <v>739</v>
      </c>
      <c r="AK131" s="19" t="s">
        <v>739</v>
      </c>
      <c r="AL131" s="155">
        <v>39629</v>
      </c>
      <c r="AM131" s="44">
        <v>8.7263660918346151</v>
      </c>
      <c r="AN131" s="19">
        <v>8.4</v>
      </c>
      <c r="AO131" s="19"/>
      <c r="AP131" s="19"/>
      <c r="AQ131" s="19"/>
      <c r="AR131" s="144" t="s">
        <v>426</v>
      </c>
      <c r="AS131" s="145" t="s">
        <v>615</v>
      </c>
      <c r="AT131" s="34">
        <v>0.08</v>
      </c>
      <c r="AU131" s="50"/>
      <c r="AV131" s="50"/>
      <c r="AW131" s="50">
        <v>4.4462912944109707</v>
      </c>
      <c r="AX131" s="50">
        <v>4.764163697493168</v>
      </c>
      <c r="AY131" s="50">
        <v>4.28</v>
      </c>
      <c r="AZ131" s="50">
        <v>4.5859839752069238</v>
      </c>
      <c r="BA131" s="50"/>
      <c r="BB131" s="50"/>
      <c r="BC131" s="50"/>
      <c r="BD131" s="50"/>
      <c r="BE131" s="50"/>
      <c r="BF131" s="50"/>
      <c r="BG131" s="35">
        <v>6.2600000000000003E-2</v>
      </c>
      <c r="BH131" s="35">
        <v>0.09</v>
      </c>
      <c r="BI131" s="55" t="s">
        <v>739</v>
      </c>
      <c r="BJ131" s="36" t="s">
        <v>739</v>
      </c>
      <c r="BK131" s="36" t="s">
        <v>739</v>
      </c>
      <c r="BL131" s="17" t="s">
        <v>644</v>
      </c>
      <c r="BM131" s="17">
        <v>0.67</v>
      </c>
      <c r="BN131" s="13">
        <v>2.2000000000000002</v>
      </c>
      <c r="BO131" s="56">
        <v>0.30151555713953199</v>
      </c>
      <c r="BP131" s="56">
        <v>0.29476763137328932</v>
      </c>
      <c r="BQ131" s="56">
        <v>0</v>
      </c>
      <c r="BR131" s="56">
        <v>0.16193252942039382</v>
      </c>
      <c r="BS131" s="56">
        <v>0</v>
      </c>
      <c r="BT131" s="57">
        <v>0.2417842820667849</v>
      </c>
      <c r="BU131" s="56">
        <v>0</v>
      </c>
      <c r="BV131" s="56">
        <v>0</v>
      </c>
      <c r="BW131" s="56">
        <v>0</v>
      </c>
      <c r="BX131" s="56">
        <v>0</v>
      </c>
      <c r="BY131" s="56">
        <v>0</v>
      </c>
      <c r="BZ131" s="82" t="s">
        <v>327</v>
      </c>
      <c r="CA131" s="175" t="s">
        <v>324</v>
      </c>
      <c r="CB131" s="19"/>
      <c r="CC131" s="19">
        <v>0.6</v>
      </c>
      <c r="CD131" s="19">
        <v>0.56399999999999995</v>
      </c>
      <c r="CE131" s="19"/>
      <c r="CF131" s="19"/>
      <c r="CG131" s="19"/>
    </row>
    <row r="132" spans="1:85" s="7" customFormat="1" ht="40.5" x14ac:dyDescent="0.3">
      <c r="A132" s="6" t="s">
        <v>303</v>
      </c>
      <c r="B132" s="7" t="s">
        <v>176</v>
      </c>
      <c r="C132" s="7" t="s">
        <v>847</v>
      </c>
      <c r="D132" s="18" t="s">
        <v>1053</v>
      </c>
      <c r="E132" s="31" t="s">
        <v>488</v>
      </c>
      <c r="F132" s="7" t="s">
        <v>160</v>
      </c>
      <c r="G132" s="10" t="s">
        <v>178</v>
      </c>
      <c r="H132" s="10" t="s">
        <v>748</v>
      </c>
      <c r="I132" s="18">
        <v>1</v>
      </c>
      <c r="J132" s="9" t="s">
        <v>739</v>
      </c>
      <c r="K132" s="11" t="s">
        <v>647</v>
      </c>
      <c r="L132" s="12" t="s">
        <v>913</v>
      </c>
      <c r="M132" s="19">
        <v>9.1863631199999993</v>
      </c>
      <c r="N132" s="84">
        <v>22.7</v>
      </c>
      <c r="O132" s="19">
        <v>29.8</v>
      </c>
      <c r="P132" s="19">
        <v>29.8</v>
      </c>
      <c r="Q132" s="149">
        <v>321.10000000000002</v>
      </c>
      <c r="R132" s="41" t="s">
        <v>739</v>
      </c>
      <c r="S132" s="15">
        <v>0.32472505744880187</v>
      </c>
      <c r="T132" s="16">
        <v>4</v>
      </c>
      <c r="U132" s="16">
        <v>11</v>
      </c>
      <c r="V132" s="51"/>
      <c r="W132" s="19">
        <v>29.190181818181816</v>
      </c>
      <c r="X132" s="10">
        <v>0.20586493750437421</v>
      </c>
      <c r="Y132" s="6"/>
      <c r="Z132" s="33">
        <v>2.2327321613892734</v>
      </c>
      <c r="AA132" s="155">
        <v>38260</v>
      </c>
      <c r="AB132" s="88">
        <v>21.9</v>
      </c>
      <c r="AC132" s="19">
        <v>21.1</v>
      </c>
      <c r="AD132" s="19" t="s">
        <v>739</v>
      </c>
      <c r="AE132" s="19" t="s">
        <v>739</v>
      </c>
      <c r="AF132" s="19" t="s">
        <v>739</v>
      </c>
      <c r="AG132" s="88">
        <v>22</v>
      </c>
      <c r="AH132" s="19">
        <v>21.2</v>
      </c>
      <c r="AI132" s="19" t="s">
        <v>739</v>
      </c>
      <c r="AJ132" s="19" t="s">
        <v>739</v>
      </c>
      <c r="AK132" s="19" t="s">
        <v>739</v>
      </c>
      <c r="AL132" s="155">
        <v>39629</v>
      </c>
      <c r="AM132" s="44">
        <v>22.023685850820694</v>
      </c>
      <c r="AN132" s="19">
        <v>21.2</v>
      </c>
      <c r="AO132" s="19"/>
      <c r="AP132" s="19"/>
      <c r="AQ132" s="19"/>
      <c r="AR132" s="144" t="s">
        <v>426</v>
      </c>
      <c r="AS132" s="145" t="s">
        <v>615</v>
      </c>
      <c r="AT132" s="34">
        <v>7.4999999999999997E-2</v>
      </c>
      <c r="AU132" s="50"/>
      <c r="AV132" s="50"/>
      <c r="AW132" s="50">
        <v>5.5163099937668809</v>
      </c>
      <c r="AX132" s="50">
        <v>5.0696031581134422</v>
      </c>
      <c r="AY132" s="50">
        <v>5.31</v>
      </c>
      <c r="AZ132" s="50">
        <v>4.88</v>
      </c>
      <c r="BA132" s="50"/>
      <c r="BB132" s="50"/>
      <c r="BC132" s="50"/>
      <c r="BD132" s="50"/>
      <c r="BE132" s="50"/>
      <c r="BF132" s="50"/>
      <c r="BG132" s="35">
        <v>6.7400000000000002E-2</v>
      </c>
      <c r="BH132" s="35">
        <v>0.08</v>
      </c>
      <c r="BI132" s="55" t="s">
        <v>739</v>
      </c>
      <c r="BJ132" s="36" t="s">
        <v>739</v>
      </c>
      <c r="BK132" s="36" t="s">
        <v>739</v>
      </c>
      <c r="BL132" s="17" t="s">
        <v>648</v>
      </c>
      <c r="BM132" s="17">
        <v>0.94699999999999995</v>
      </c>
      <c r="BN132" s="13">
        <v>3.4</v>
      </c>
      <c r="BO132" s="56">
        <v>6.0594402331272355E-2</v>
      </c>
      <c r="BP132" s="56">
        <v>0</v>
      </c>
      <c r="BQ132" s="56">
        <v>0.23750162775206551</v>
      </c>
      <c r="BR132" s="56">
        <v>0.25343388768097069</v>
      </c>
      <c r="BS132" s="56">
        <v>0.20509219478776813</v>
      </c>
      <c r="BT132" s="57">
        <v>0.1985317867562407</v>
      </c>
      <c r="BU132" s="56">
        <v>0</v>
      </c>
      <c r="BV132" s="56">
        <v>0</v>
      </c>
      <c r="BW132" s="56">
        <v>0</v>
      </c>
      <c r="BX132" s="56">
        <v>0</v>
      </c>
      <c r="BY132" s="56">
        <v>4.484610069168251E-2</v>
      </c>
      <c r="BZ132" s="82" t="s">
        <v>327</v>
      </c>
      <c r="CA132" s="175" t="s">
        <v>324</v>
      </c>
      <c r="CB132" s="19"/>
      <c r="CC132" s="19">
        <v>1.6</v>
      </c>
      <c r="CD132" s="19">
        <v>1.43</v>
      </c>
      <c r="CE132" s="19"/>
      <c r="CF132" s="19"/>
      <c r="CG132" s="19"/>
    </row>
    <row r="133" spans="1:85" s="7" customFormat="1" ht="40.5" x14ac:dyDescent="0.3">
      <c r="A133" s="6" t="s">
        <v>659</v>
      </c>
      <c r="B133" s="7" t="s">
        <v>176</v>
      </c>
      <c r="C133" s="7" t="s">
        <v>838</v>
      </c>
      <c r="D133" s="18" t="s">
        <v>1053</v>
      </c>
      <c r="E133" s="31" t="s">
        <v>123</v>
      </c>
      <c r="F133" s="7" t="s">
        <v>124</v>
      </c>
      <c r="G133" s="10" t="s">
        <v>178</v>
      </c>
      <c r="H133" s="10" t="s">
        <v>748</v>
      </c>
      <c r="I133" s="18">
        <v>1</v>
      </c>
      <c r="J133" s="9" t="s">
        <v>739</v>
      </c>
      <c r="K133" s="11" t="s">
        <v>125</v>
      </c>
      <c r="L133" s="12">
        <v>1984</v>
      </c>
      <c r="M133" s="19">
        <v>4.385979931515152</v>
      </c>
      <c r="N133" s="84">
        <v>10.837993572084482</v>
      </c>
      <c r="O133" s="19">
        <v>11.3</v>
      </c>
      <c r="P133" s="19">
        <v>11.3</v>
      </c>
      <c r="Q133" s="149">
        <v>122</v>
      </c>
      <c r="R133" s="41" t="s">
        <v>739</v>
      </c>
      <c r="S133" s="15">
        <v>0.25841821113346763</v>
      </c>
      <c r="T133" s="16">
        <v>1</v>
      </c>
      <c r="U133" s="16">
        <v>2</v>
      </c>
      <c r="V133" s="51"/>
      <c r="W133" s="19">
        <v>61</v>
      </c>
      <c r="X133" s="10">
        <v>0.11527049180327868</v>
      </c>
      <c r="Y133" s="6"/>
      <c r="Z133" s="33">
        <v>0.65573770491803274</v>
      </c>
      <c r="AA133" s="155">
        <v>38260</v>
      </c>
      <c r="AB133" s="88">
        <v>4.3</v>
      </c>
      <c r="AC133" s="19">
        <v>4.0999999999999996</v>
      </c>
      <c r="AD133" s="19" t="s">
        <v>739</v>
      </c>
      <c r="AE133" s="19" t="s">
        <v>739</v>
      </c>
      <c r="AF133" s="19" t="s">
        <v>739</v>
      </c>
      <c r="AG133" s="88">
        <v>4.5999999999999996</v>
      </c>
      <c r="AH133" s="19">
        <v>4.4000000000000004</v>
      </c>
      <c r="AI133" s="19" t="s">
        <v>739</v>
      </c>
      <c r="AJ133" s="19" t="s">
        <v>739</v>
      </c>
      <c r="AK133" s="19" t="s">
        <v>739</v>
      </c>
      <c r="AL133" s="155">
        <v>39629</v>
      </c>
      <c r="AM133" s="44">
        <v>4.570953667151465</v>
      </c>
      <c r="AN133" s="19">
        <v>4.4000000000000004</v>
      </c>
      <c r="AO133" s="19"/>
      <c r="AP133" s="19"/>
      <c r="AQ133" s="19"/>
      <c r="AR133" s="144" t="s">
        <v>427</v>
      </c>
      <c r="AS133" s="145" t="s">
        <v>615</v>
      </c>
      <c r="AT133" s="34">
        <v>0.08</v>
      </c>
      <c r="AU133" s="50"/>
      <c r="AV133" s="50"/>
      <c r="AW133" s="50">
        <v>3.2723872844379804</v>
      </c>
      <c r="AX133" s="50">
        <v>3.3762725950550592</v>
      </c>
      <c r="AY133" s="50">
        <v>3.15</v>
      </c>
      <c r="AZ133" s="50">
        <v>3.25</v>
      </c>
      <c r="BA133" s="50"/>
      <c r="BB133" s="50"/>
      <c r="BC133" s="50"/>
      <c r="BD133" s="50"/>
      <c r="BE133" s="50"/>
      <c r="BF133" s="50"/>
      <c r="BG133" s="35">
        <v>4.4690022727272738E-2</v>
      </c>
      <c r="BH133" s="35">
        <v>0.09</v>
      </c>
      <c r="BI133" s="55" t="s">
        <v>739</v>
      </c>
      <c r="BJ133" s="36" t="s">
        <v>739</v>
      </c>
      <c r="BK133" s="36" t="s">
        <v>739</v>
      </c>
      <c r="BL133" s="17" t="s">
        <v>126</v>
      </c>
      <c r="BM133" s="17">
        <v>0.505</v>
      </c>
      <c r="BN133" s="13">
        <v>4.0999999999999996</v>
      </c>
      <c r="BO133" s="56">
        <v>0.50277195306125322</v>
      </c>
      <c r="BP133" s="56">
        <v>0</v>
      </c>
      <c r="BQ133" s="56">
        <v>0</v>
      </c>
      <c r="BR133" s="56">
        <v>0</v>
      </c>
      <c r="BS133" s="56">
        <v>0</v>
      </c>
      <c r="BT133" s="57">
        <v>0.49722804693874678</v>
      </c>
      <c r="BU133" s="56">
        <v>0</v>
      </c>
      <c r="BV133" s="56">
        <v>0</v>
      </c>
      <c r="BW133" s="56">
        <v>0</v>
      </c>
      <c r="BX133" s="56">
        <v>0</v>
      </c>
      <c r="BY133" s="56">
        <v>0</v>
      </c>
      <c r="BZ133" s="82" t="s">
        <v>325</v>
      </c>
      <c r="CA133" s="175" t="s">
        <v>324</v>
      </c>
      <c r="CB133" s="19"/>
      <c r="CC133" s="19">
        <v>0.2</v>
      </c>
      <c r="CD133" s="19">
        <v>0.19600000000000001</v>
      </c>
      <c r="CE133" s="19"/>
      <c r="CF133" s="19"/>
      <c r="CG133" s="19"/>
    </row>
    <row r="134" spans="1:85" s="7" customFormat="1" ht="27" x14ac:dyDescent="0.3">
      <c r="A134" s="6" t="s">
        <v>800</v>
      </c>
      <c r="B134" s="7" t="s">
        <v>176</v>
      </c>
      <c r="C134" s="7" t="s">
        <v>838</v>
      </c>
      <c r="D134" s="18" t="s">
        <v>1053</v>
      </c>
      <c r="E134" s="31" t="s">
        <v>801</v>
      </c>
      <c r="F134" s="7" t="s">
        <v>124</v>
      </c>
      <c r="G134" s="10" t="s">
        <v>178</v>
      </c>
      <c r="H134" s="10" t="s">
        <v>748</v>
      </c>
      <c r="I134" s="18">
        <v>1</v>
      </c>
      <c r="J134" s="9" t="s">
        <v>739</v>
      </c>
      <c r="K134" s="11" t="s">
        <v>125</v>
      </c>
      <c r="L134" s="12" t="s">
        <v>914</v>
      </c>
      <c r="M134" s="19">
        <v>4.5757808224242424</v>
      </c>
      <c r="N134" s="84">
        <v>11.307001836547292</v>
      </c>
      <c r="O134" s="19">
        <v>17.899999999999999</v>
      </c>
      <c r="P134" s="19">
        <v>17.899999999999999</v>
      </c>
      <c r="Q134" s="149">
        <v>192.6</v>
      </c>
      <c r="R134" s="41" t="s">
        <v>739</v>
      </c>
      <c r="S134" s="15">
        <v>0.3911210418429884</v>
      </c>
      <c r="T134" s="16">
        <v>2</v>
      </c>
      <c r="U134" s="16">
        <v>10</v>
      </c>
      <c r="V134" s="51"/>
      <c r="W134" s="19">
        <v>19.263999999999999</v>
      </c>
      <c r="X134" s="10">
        <v>9.9044850498338874E-2</v>
      </c>
      <c r="Y134" s="6"/>
      <c r="Z134" s="33">
        <v>0.63330564784053156</v>
      </c>
      <c r="AA134" s="155">
        <v>38260</v>
      </c>
      <c r="AB134" s="88">
        <v>7.7</v>
      </c>
      <c r="AC134" s="19">
        <v>7.4</v>
      </c>
      <c r="AD134" s="19" t="s">
        <v>739</v>
      </c>
      <c r="AE134" s="19" t="s">
        <v>739</v>
      </c>
      <c r="AF134" s="19" t="s">
        <v>739</v>
      </c>
      <c r="AG134" s="88">
        <v>9.1999999999999993</v>
      </c>
      <c r="AH134" s="19">
        <v>8.9</v>
      </c>
      <c r="AI134" s="19" t="s">
        <v>739</v>
      </c>
      <c r="AJ134" s="19" t="s">
        <v>739</v>
      </c>
      <c r="AK134" s="19" t="s">
        <v>739</v>
      </c>
      <c r="AL134" s="155">
        <v>39629</v>
      </c>
      <c r="AM134" s="44">
        <v>9.2457926449200087</v>
      </c>
      <c r="AN134" s="19">
        <v>8.9</v>
      </c>
      <c r="AO134" s="19"/>
      <c r="AP134" s="19"/>
      <c r="AQ134" s="19"/>
      <c r="AR134" s="144" t="s">
        <v>427</v>
      </c>
      <c r="AS134" s="145" t="s">
        <v>615</v>
      </c>
      <c r="AT134" s="34">
        <v>7.0000000000000007E-2</v>
      </c>
      <c r="AU134" s="50"/>
      <c r="AV134" s="50"/>
      <c r="AW134" s="50">
        <v>3.9060876792021606</v>
      </c>
      <c r="AX134" s="50">
        <v>4.0411385830043631</v>
      </c>
      <c r="AY134" s="50">
        <v>3.76</v>
      </c>
      <c r="AZ134" s="50">
        <v>3.89</v>
      </c>
      <c r="BA134" s="50"/>
      <c r="BB134" s="50"/>
      <c r="BC134" s="50"/>
      <c r="BD134" s="50"/>
      <c r="BE134" s="50"/>
      <c r="BF134" s="50"/>
      <c r="BG134" s="35">
        <v>7.0599999999999996E-2</v>
      </c>
      <c r="BH134" s="35">
        <v>8.5000000000000006E-2</v>
      </c>
      <c r="BI134" s="55" t="s">
        <v>739</v>
      </c>
      <c r="BJ134" s="36" t="s">
        <v>739</v>
      </c>
      <c r="BK134" s="36" t="s">
        <v>739</v>
      </c>
      <c r="BL134" s="17" t="s">
        <v>802</v>
      </c>
      <c r="BM134" s="17">
        <v>0.9</v>
      </c>
      <c r="BN134" s="13">
        <v>1.9</v>
      </c>
      <c r="BO134" s="56">
        <v>9.637875671239933E-2</v>
      </c>
      <c r="BP134" s="56">
        <v>0.26584943600260696</v>
      </c>
      <c r="BQ134" s="56">
        <v>0.23360374841243456</v>
      </c>
      <c r="BR134" s="56">
        <v>0.19644957379035444</v>
      </c>
      <c r="BS134" s="56">
        <v>0.12384875124356053</v>
      </c>
      <c r="BT134" s="57">
        <v>8.3869733838644323E-2</v>
      </c>
      <c r="BU134" s="56">
        <v>0</v>
      </c>
      <c r="BV134" s="56">
        <v>0</v>
      </c>
      <c r="BW134" s="56">
        <v>0</v>
      </c>
      <c r="BX134" s="56">
        <v>0</v>
      </c>
      <c r="BY134" s="56">
        <v>0</v>
      </c>
      <c r="BZ134" s="82" t="s">
        <v>327</v>
      </c>
      <c r="CA134" s="175" t="s">
        <v>324</v>
      </c>
      <c r="CB134" s="19"/>
      <c r="CC134" s="19">
        <v>0.7</v>
      </c>
      <c r="CD134" s="19">
        <v>0.628</v>
      </c>
      <c r="CE134" s="19"/>
      <c r="CF134" s="19"/>
      <c r="CG134" s="19"/>
    </row>
    <row r="135" spans="1:85" s="7" customFormat="1" ht="40.5" x14ac:dyDescent="0.3">
      <c r="A135" s="6" t="s">
        <v>803</v>
      </c>
      <c r="B135" s="7" t="s">
        <v>176</v>
      </c>
      <c r="C135" s="7" t="s">
        <v>838</v>
      </c>
      <c r="D135" s="18" t="s">
        <v>1053</v>
      </c>
      <c r="E135" s="31" t="s">
        <v>804</v>
      </c>
      <c r="F135" s="7" t="s">
        <v>124</v>
      </c>
      <c r="G135" s="10" t="s">
        <v>178</v>
      </c>
      <c r="H135" s="10" t="s">
        <v>748</v>
      </c>
      <c r="I135" s="18">
        <v>1</v>
      </c>
      <c r="J135" s="9" t="s">
        <v>739</v>
      </c>
      <c r="K135" s="11" t="s">
        <v>125</v>
      </c>
      <c r="L135" s="12" t="s">
        <v>915</v>
      </c>
      <c r="M135" s="19">
        <v>12.594557238181817</v>
      </c>
      <c r="N135" s="84">
        <v>31.121831955922865</v>
      </c>
      <c r="O135" s="19">
        <v>52.8</v>
      </c>
      <c r="P135" s="19">
        <v>52.8</v>
      </c>
      <c r="Q135" s="149">
        <v>568.5</v>
      </c>
      <c r="R135" s="41" t="s">
        <v>739</v>
      </c>
      <c r="S135" s="15">
        <v>0.41937736872471937</v>
      </c>
      <c r="T135" s="16">
        <v>4</v>
      </c>
      <c r="U135" s="16">
        <v>6</v>
      </c>
      <c r="V135" s="51"/>
      <c r="W135" s="19">
        <v>94.755999999999986</v>
      </c>
      <c r="X135" s="10">
        <v>5.9827059274977751E-2</v>
      </c>
      <c r="Y135" s="6"/>
      <c r="Z135" s="33">
        <v>0.71382515297777793</v>
      </c>
      <c r="AA135" s="155">
        <v>38260</v>
      </c>
      <c r="AB135" s="88">
        <v>21.3</v>
      </c>
      <c r="AC135" s="19">
        <v>20.5</v>
      </c>
      <c r="AD135" s="19" t="s">
        <v>739</v>
      </c>
      <c r="AE135" s="19" t="s">
        <v>739</v>
      </c>
      <c r="AF135" s="19" t="s">
        <v>739</v>
      </c>
      <c r="AG135" s="88">
        <v>25.7</v>
      </c>
      <c r="AH135" s="19">
        <v>24.7</v>
      </c>
      <c r="AI135" s="19" t="s">
        <v>739</v>
      </c>
      <c r="AJ135" s="19" t="s">
        <v>739</v>
      </c>
      <c r="AK135" s="19" t="s">
        <v>739</v>
      </c>
      <c r="AL135" s="155">
        <v>39629</v>
      </c>
      <c r="AM135" s="44">
        <v>25.659671722418448</v>
      </c>
      <c r="AN135" s="19">
        <v>24.7</v>
      </c>
      <c r="AO135" s="19"/>
      <c r="AP135" s="19"/>
      <c r="AQ135" s="19"/>
      <c r="AR135" s="144" t="s">
        <v>427</v>
      </c>
      <c r="AS135" s="145" t="s">
        <v>615</v>
      </c>
      <c r="AT135" s="34">
        <v>7.4999999999999997E-2</v>
      </c>
      <c r="AU135" s="50"/>
      <c r="AV135" s="50"/>
      <c r="AW135" s="50">
        <v>3.5528776231040928</v>
      </c>
      <c r="AX135" s="50">
        <v>3.4386037814253063</v>
      </c>
      <c r="AY135" s="50">
        <v>3.42</v>
      </c>
      <c r="AZ135" s="50">
        <v>3.31</v>
      </c>
      <c r="BA135" s="50"/>
      <c r="BB135" s="50"/>
      <c r="BC135" s="50"/>
      <c r="BD135" s="50"/>
      <c r="BE135" s="50"/>
      <c r="BF135" s="50"/>
      <c r="BG135" s="35">
        <v>7.0898908906882593E-2</v>
      </c>
      <c r="BH135" s="35">
        <v>0.08</v>
      </c>
      <c r="BI135" s="55" t="s">
        <v>739</v>
      </c>
      <c r="BJ135" s="36" t="s">
        <v>739</v>
      </c>
      <c r="BK135" s="36" t="s">
        <v>739</v>
      </c>
      <c r="BL135" s="17" t="s">
        <v>805</v>
      </c>
      <c r="BM135" s="17">
        <v>1</v>
      </c>
      <c r="BN135" s="13">
        <v>2.2000000000000002</v>
      </c>
      <c r="BO135" s="56">
        <v>0</v>
      </c>
      <c r="BP135" s="56">
        <v>0.14399286383931059</v>
      </c>
      <c r="BQ135" s="56">
        <v>0.48225868636227842</v>
      </c>
      <c r="BR135" s="56">
        <v>0.27121643819888486</v>
      </c>
      <c r="BS135" s="56">
        <v>0</v>
      </c>
      <c r="BT135" s="57">
        <v>0</v>
      </c>
      <c r="BU135" s="56">
        <v>0</v>
      </c>
      <c r="BV135" s="56">
        <v>0</v>
      </c>
      <c r="BW135" s="56">
        <v>0</v>
      </c>
      <c r="BX135" s="56">
        <v>0.10253201159952617</v>
      </c>
      <c r="BY135" s="56">
        <v>0</v>
      </c>
      <c r="BZ135" s="82" t="s">
        <v>327</v>
      </c>
      <c r="CA135" s="175" t="s">
        <v>324</v>
      </c>
      <c r="CB135" s="19"/>
      <c r="CC135" s="19">
        <v>2</v>
      </c>
      <c r="CD135" s="19">
        <v>1.752</v>
      </c>
      <c r="CE135" s="19"/>
      <c r="CF135" s="19"/>
      <c r="CG135" s="19"/>
    </row>
    <row r="136" spans="1:85" s="7" customFormat="1" ht="27" x14ac:dyDescent="0.3">
      <c r="A136" s="6" t="s">
        <v>226</v>
      </c>
      <c r="B136" s="7" t="s">
        <v>176</v>
      </c>
      <c r="C136" s="7" t="s">
        <v>841</v>
      </c>
      <c r="D136" s="18" t="s">
        <v>1053</v>
      </c>
      <c r="E136" s="31" t="s">
        <v>121</v>
      </c>
      <c r="F136" s="7" t="s">
        <v>810</v>
      </c>
      <c r="G136" s="10" t="s">
        <v>178</v>
      </c>
      <c r="H136" s="10" t="s">
        <v>748</v>
      </c>
      <c r="I136" s="18">
        <v>1</v>
      </c>
      <c r="J136" s="9" t="s">
        <v>739</v>
      </c>
      <c r="K136" s="11" t="s">
        <v>13</v>
      </c>
      <c r="L136" s="12" t="s">
        <v>916</v>
      </c>
      <c r="M136" s="19">
        <v>9.315860653939394</v>
      </c>
      <c r="N136" s="84">
        <v>23.019995408631772</v>
      </c>
      <c r="O136" s="19">
        <v>38.9</v>
      </c>
      <c r="P136" s="19">
        <v>38.9</v>
      </c>
      <c r="Q136" s="149">
        <v>419</v>
      </c>
      <c r="R136" s="41" t="s">
        <v>739</v>
      </c>
      <c r="S136" s="15">
        <v>0.41784555061254253</v>
      </c>
      <c r="T136" s="16">
        <v>2</v>
      </c>
      <c r="U136" s="16">
        <v>10</v>
      </c>
      <c r="V136" s="51"/>
      <c r="W136" s="19">
        <v>41.899500000000003</v>
      </c>
      <c r="X136" s="10">
        <v>5.4571575622309909E-2</v>
      </c>
      <c r="Y136" s="6"/>
      <c r="Z136" s="33">
        <v>0.43171607100556131</v>
      </c>
      <c r="AA136" s="155">
        <v>38260</v>
      </c>
      <c r="AB136" s="88">
        <v>12.7</v>
      </c>
      <c r="AC136" s="19">
        <v>12.2</v>
      </c>
      <c r="AD136" s="19" t="s">
        <v>739</v>
      </c>
      <c r="AE136" s="19" t="s">
        <v>739</v>
      </c>
      <c r="AF136" s="19" t="s">
        <v>739</v>
      </c>
      <c r="AG136" s="88">
        <v>14.6</v>
      </c>
      <c r="AH136" s="19">
        <v>14.1</v>
      </c>
      <c r="AI136" s="19" t="s">
        <v>739</v>
      </c>
      <c r="AJ136" s="19" t="s">
        <v>739</v>
      </c>
      <c r="AK136" s="19" t="s">
        <v>739</v>
      </c>
      <c r="AL136" s="155">
        <v>39629</v>
      </c>
      <c r="AM136" s="44">
        <v>14.647828797008103</v>
      </c>
      <c r="AN136" s="19">
        <v>14.1</v>
      </c>
      <c r="AO136" s="19"/>
      <c r="AP136" s="19"/>
      <c r="AQ136" s="19"/>
      <c r="AR136" s="144" t="s">
        <v>428</v>
      </c>
      <c r="AS136" s="145" t="s">
        <v>615</v>
      </c>
      <c r="AT136" s="34">
        <v>7.4999999999999997E-2</v>
      </c>
      <c r="AU136" s="50"/>
      <c r="AV136" s="50"/>
      <c r="AW136" s="50">
        <v>2.9815084147101603</v>
      </c>
      <c r="AX136" s="50">
        <v>2.8568460419696655</v>
      </c>
      <c r="AY136" s="50">
        <v>2.87</v>
      </c>
      <c r="AZ136" s="50">
        <v>2.75</v>
      </c>
      <c r="BA136" s="50"/>
      <c r="BB136" s="50"/>
      <c r="BC136" s="50"/>
      <c r="BD136" s="50"/>
      <c r="BE136" s="50"/>
      <c r="BF136" s="50"/>
      <c r="BG136" s="35">
        <v>6.7599999999999993E-2</v>
      </c>
      <c r="BH136" s="35">
        <v>8.2500000000000004E-2</v>
      </c>
      <c r="BI136" s="55" t="s">
        <v>739</v>
      </c>
      <c r="BJ136" s="36" t="s">
        <v>739</v>
      </c>
      <c r="BK136" s="36" t="s">
        <v>739</v>
      </c>
      <c r="BL136" s="17" t="s">
        <v>122</v>
      </c>
      <c r="BM136" s="17">
        <v>0.9</v>
      </c>
      <c r="BN136" s="13">
        <v>2.7</v>
      </c>
      <c r="BO136" s="56">
        <v>9.7690024122084607E-2</v>
      </c>
      <c r="BP136" s="56">
        <v>7.2812955808022106E-2</v>
      </c>
      <c r="BQ136" s="56">
        <v>0.32956239819339422</v>
      </c>
      <c r="BR136" s="56">
        <v>0.18648869400314774</v>
      </c>
      <c r="BS136" s="56">
        <v>9.3652772861458913E-2</v>
      </c>
      <c r="BT136" s="57">
        <v>0</v>
      </c>
      <c r="BU136" s="56">
        <v>0.21979315501189242</v>
      </c>
      <c r="BV136" s="56">
        <v>0</v>
      </c>
      <c r="BW136" s="56">
        <v>0</v>
      </c>
      <c r="BX136" s="56">
        <v>0</v>
      </c>
      <c r="BY136" s="56">
        <v>0</v>
      </c>
      <c r="BZ136" s="82" t="s">
        <v>327</v>
      </c>
      <c r="CA136" s="175" t="s">
        <v>324</v>
      </c>
      <c r="CB136" s="19"/>
      <c r="CC136" s="19">
        <v>1.1000000000000001</v>
      </c>
      <c r="CD136" s="19">
        <v>0.95299999999999996</v>
      </c>
      <c r="CE136" s="19"/>
      <c r="CF136" s="19"/>
      <c r="CG136" s="19"/>
    </row>
    <row r="137" spans="1:85" s="7" customFormat="1" ht="40.5" x14ac:dyDescent="0.3">
      <c r="A137" s="6" t="s">
        <v>1089</v>
      </c>
      <c r="B137" s="7" t="s">
        <v>176</v>
      </c>
      <c r="C137" s="7" t="s">
        <v>841</v>
      </c>
      <c r="D137" s="18" t="s">
        <v>1053</v>
      </c>
      <c r="E137" s="31" t="s">
        <v>18</v>
      </c>
      <c r="F137" s="7" t="s">
        <v>810</v>
      </c>
      <c r="G137" s="10" t="s">
        <v>178</v>
      </c>
      <c r="H137" s="10" t="s">
        <v>748</v>
      </c>
      <c r="I137" s="18">
        <v>1</v>
      </c>
      <c r="J137" s="9" t="s">
        <v>739</v>
      </c>
      <c r="K137" s="11" t="s">
        <v>19</v>
      </c>
      <c r="L137" s="12">
        <v>1990</v>
      </c>
      <c r="M137" s="19">
        <v>9.4817854660606056</v>
      </c>
      <c r="N137" s="84">
        <v>23.430004591368228</v>
      </c>
      <c r="O137" s="19">
        <v>36.9</v>
      </c>
      <c r="P137" s="19">
        <v>36.9</v>
      </c>
      <c r="Q137" s="149">
        <v>396.8</v>
      </c>
      <c r="R137" s="41" t="s">
        <v>739</v>
      </c>
      <c r="S137" s="15">
        <v>0.38878675754643194</v>
      </c>
      <c r="T137" s="16">
        <v>2</v>
      </c>
      <c r="U137" s="16">
        <v>2</v>
      </c>
      <c r="V137" s="51"/>
      <c r="W137" s="19">
        <v>198.4</v>
      </c>
      <c r="X137" s="10">
        <v>3.7298387096774195E-2</v>
      </c>
      <c r="Y137" s="6"/>
      <c r="Z137" s="33">
        <v>0.91481854838709675</v>
      </c>
      <c r="AA137" s="155">
        <v>38260</v>
      </c>
      <c r="AB137" s="88">
        <v>13.2</v>
      </c>
      <c r="AC137" s="19">
        <v>12.7</v>
      </c>
      <c r="AD137" s="19" t="s">
        <v>739</v>
      </c>
      <c r="AE137" s="19" t="s">
        <v>739</v>
      </c>
      <c r="AF137" s="19" t="s">
        <v>739</v>
      </c>
      <c r="AG137" s="88">
        <v>13.2</v>
      </c>
      <c r="AH137" s="19">
        <v>12.8</v>
      </c>
      <c r="AI137" s="19" t="s">
        <v>739</v>
      </c>
      <c r="AJ137" s="19" t="s">
        <v>739</v>
      </c>
      <c r="AK137" s="19" t="s">
        <v>739</v>
      </c>
      <c r="AL137" s="155">
        <v>39629</v>
      </c>
      <c r="AM137" s="44">
        <v>13.245377103677539</v>
      </c>
      <c r="AN137" s="19">
        <v>12.75</v>
      </c>
      <c r="AO137" s="19"/>
      <c r="AP137" s="19"/>
      <c r="AQ137" s="19"/>
      <c r="AR137" s="144" t="s">
        <v>428</v>
      </c>
      <c r="AS137" s="145" t="s">
        <v>615</v>
      </c>
      <c r="AT137" s="34">
        <v>7.4999999999999997E-2</v>
      </c>
      <c r="AU137" s="50"/>
      <c r="AV137" s="50"/>
      <c r="AW137" s="50">
        <v>2.6802410139206319</v>
      </c>
      <c r="AX137" s="50">
        <v>2.8568460419696655</v>
      </c>
      <c r="AY137" s="50">
        <v>2.58</v>
      </c>
      <c r="AZ137" s="50">
        <v>2.75</v>
      </c>
      <c r="BA137" s="50"/>
      <c r="BB137" s="50"/>
      <c r="BC137" s="50"/>
      <c r="BD137" s="50"/>
      <c r="BE137" s="50"/>
      <c r="BF137" s="50"/>
      <c r="BG137" s="35">
        <v>5.3764550588235295E-2</v>
      </c>
      <c r="BH137" s="35">
        <v>8.2500000000000004E-2</v>
      </c>
      <c r="BI137" s="55" t="s">
        <v>739</v>
      </c>
      <c r="BJ137" s="36" t="s">
        <v>739</v>
      </c>
      <c r="BK137" s="36" t="s">
        <v>739</v>
      </c>
      <c r="BL137" s="17" t="s">
        <v>20</v>
      </c>
      <c r="BM137" s="17">
        <v>1</v>
      </c>
      <c r="BN137" s="13">
        <v>0.6</v>
      </c>
      <c r="BO137" s="56">
        <v>0</v>
      </c>
      <c r="BP137" s="56">
        <v>1</v>
      </c>
      <c r="BQ137" s="56">
        <v>0</v>
      </c>
      <c r="BR137" s="56">
        <v>0</v>
      </c>
      <c r="BS137" s="56">
        <v>0</v>
      </c>
      <c r="BT137" s="57">
        <v>0</v>
      </c>
      <c r="BU137" s="56">
        <v>0</v>
      </c>
      <c r="BV137" s="56">
        <v>0</v>
      </c>
      <c r="BW137" s="56">
        <v>0</v>
      </c>
      <c r="BX137" s="56">
        <v>0</v>
      </c>
      <c r="BY137" s="56">
        <v>0</v>
      </c>
      <c r="BZ137" s="82" t="s">
        <v>327</v>
      </c>
      <c r="CA137" s="175" t="s">
        <v>324</v>
      </c>
      <c r="CB137" s="19"/>
      <c r="CC137" s="19">
        <v>0.8</v>
      </c>
      <c r="CD137" s="19">
        <v>0.68600000000000005</v>
      </c>
      <c r="CE137" s="19"/>
      <c r="CF137" s="19"/>
      <c r="CG137" s="19"/>
    </row>
    <row r="138" spans="1:85" s="7" customFormat="1" ht="40.5" x14ac:dyDescent="0.3">
      <c r="A138" s="6" t="s">
        <v>1086</v>
      </c>
      <c r="B138" s="7" t="s">
        <v>176</v>
      </c>
      <c r="C138" s="7" t="s">
        <v>841</v>
      </c>
      <c r="D138" s="18" t="s">
        <v>1053</v>
      </c>
      <c r="E138" s="31" t="s">
        <v>12</v>
      </c>
      <c r="F138" s="7" t="s">
        <v>810</v>
      </c>
      <c r="G138" s="10" t="s">
        <v>178</v>
      </c>
      <c r="H138" s="10" t="s">
        <v>748</v>
      </c>
      <c r="I138" s="18">
        <v>1</v>
      </c>
      <c r="J138" s="9" t="s">
        <v>739</v>
      </c>
      <c r="K138" s="11" t="s">
        <v>13</v>
      </c>
      <c r="L138" s="12" t="s">
        <v>917</v>
      </c>
      <c r="M138" s="19">
        <v>16.430235360000001</v>
      </c>
      <c r="N138" s="84">
        <v>40.6</v>
      </c>
      <c r="O138" s="19">
        <v>71.5</v>
      </c>
      <c r="P138" s="19">
        <v>71.5</v>
      </c>
      <c r="Q138" s="149">
        <v>770.1</v>
      </c>
      <c r="R138" s="41" t="s">
        <v>739</v>
      </c>
      <c r="S138" s="15">
        <v>0.43541951102805582</v>
      </c>
      <c r="T138" s="16">
        <v>7</v>
      </c>
      <c r="U138" s="16">
        <v>12</v>
      </c>
      <c r="V138" s="51"/>
      <c r="W138" s="19">
        <v>64.171250000000001</v>
      </c>
      <c r="X138" s="10">
        <v>3.5971456584269958E-2</v>
      </c>
      <c r="Y138" s="6"/>
      <c r="Z138" s="33">
        <v>0.44152690392244709</v>
      </c>
      <c r="AA138" s="155">
        <v>38260</v>
      </c>
      <c r="AB138" s="88">
        <v>19.5</v>
      </c>
      <c r="AC138" s="19">
        <v>18.8</v>
      </c>
      <c r="AD138" s="19" t="s">
        <v>739</v>
      </c>
      <c r="AE138" s="19" t="s">
        <v>739</v>
      </c>
      <c r="AF138" s="19" t="s">
        <v>739</v>
      </c>
      <c r="AG138" s="88">
        <v>21.8</v>
      </c>
      <c r="AH138" s="19">
        <v>21</v>
      </c>
      <c r="AI138" s="19" t="s">
        <v>739</v>
      </c>
      <c r="AJ138" s="19" t="s">
        <v>739</v>
      </c>
      <c r="AK138" s="19" t="s">
        <v>739</v>
      </c>
      <c r="AL138" s="155">
        <v>39629</v>
      </c>
      <c r="AM138" s="44">
        <v>21.815915229586537</v>
      </c>
      <c r="AN138" s="19">
        <v>21</v>
      </c>
      <c r="AO138" s="19"/>
      <c r="AP138" s="19"/>
      <c r="AQ138" s="19"/>
      <c r="AR138" s="144" t="s">
        <v>428</v>
      </c>
      <c r="AS138" s="145" t="s">
        <v>615</v>
      </c>
      <c r="AT138" s="34">
        <v>7.4999999999999997E-2</v>
      </c>
      <c r="AU138" s="50"/>
      <c r="AV138" s="50"/>
      <c r="AW138" s="50">
        <v>3.0750051942655308</v>
      </c>
      <c r="AX138" s="50">
        <v>2.2335341782671927</v>
      </c>
      <c r="AY138" s="50">
        <v>2.96</v>
      </c>
      <c r="AZ138" s="50">
        <v>2.15</v>
      </c>
      <c r="BA138" s="50"/>
      <c r="BB138" s="50"/>
      <c r="BC138" s="50"/>
      <c r="BD138" s="50"/>
      <c r="BE138" s="50"/>
      <c r="BF138" s="50"/>
      <c r="BG138" s="35">
        <v>7.4099999999999999E-2</v>
      </c>
      <c r="BH138" s="35">
        <v>8.7499999999999994E-2</v>
      </c>
      <c r="BI138" s="55" t="s">
        <v>739</v>
      </c>
      <c r="BJ138" s="36" t="s">
        <v>739</v>
      </c>
      <c r="BK138" s="36" t="s">
        <v>739</v>
      </c>
      <c r="BL138" s="17" t="s">
        <v>14</v>
      </c>
      <c r="BM138" s="17">
        <v>0.94</v>
      </c>
      <c r="BN138" s="13">
        <v>2.7</v>
      </c>
      <c r="BO138" s="56">
        <v>4.3049491232042082E-2</v>
      </c>
      <c r="BP138" s="56">
        <v>0.22092073610672819</v>
      </c>
      <c r="BQ138" s="56">
        <v>0.3035821600734615</v>
      </c>
      <c r="BR138" s="56">
        <v>3.0784480190659991E-2</v>
      </c>
      <c r="BS138" s="56">
        <v>4.7869239837383178E-2</v>
      </c>
      <c r="BT138" s="57">
        <v>0</v>
      </c>
      <c r="BU138" s="56">
        <v>0.3537938925597251</v>
      </c>
      <c r="BV138" s="56">
        <v>0</v>
      </c>
      <c r="BW138" s="56">
        <v>0</v>
      </c>
      <c r="BX138" s="56">
        <v>0</v>
      </c>
      <c r="BY138" s="56">
        <v>0</v>
      </c>
      <c r="BZ138" s="82" t="s">
        <v>327</v>
      </c>
      <c r="CA138" s="175" t="s">
        <v>324</v>
      </c>
      <c r="CB138" s="19"/>
      <c r="CC138" s="19">
        <v>1.7</v>
      </c>
      <c r="CD138" s="19">
        <v>1.556</v>
      </c>
      <c r="CE138" s="19"/>
      <c r="CF138" s="19"/>
      <c r="CG138" s="19"/>
    </row>
    <row r="139" spans="1:85" s="7" customFormat="1" ht="40.5" x14ac:dyDescent="0.3">
      <c r="A139" s="6" t="s">
        <v>21</v>
      </c>
      <c r="B139" s="7" t="s">
        <v>176</v>
      </c>
      <c r="C139" s="7" t="s">
        <v>841</v>
      </c>
      <c r="D139" s="18" t="s">
        <v>1053</v>
      </c>
      <c r="E139" s="31" t="s">
        <v>22</v>
      </c>
      <c r="F139" s="7" t="s">
        <v>23</v>
      </c>
      <c r="G139" s="10" t="s">
        <v>996</v>
      </c>
      <c r="H139" s="10" t="s">
        <v>748</v>
      </c>
      <c r="I139" s="18">
        <v>1</v>
      </c>
      <c r="J139" s="9" t="s">
        <v>739</v>
      </c>
      <c r="K139" s="11" t="s">
        <v>24</v>
      </c>
      <c r="L139" s="12">
        <v>1980</v>
      </c>
      <c r="M139" s="19">
        <v>22.638118038181819</v>
      </c>
      <c r="N139" s="84">
        <v>55.940013774104685</v>
      </c>
      <c r="O139" s="19">
        <v>85.4</v>
      </c>
      <c r="P139" s="19">
        <v>85.4</v>
      </c>
      <c r="Q139" s="149">
        <v>919.7</v>
      </c>
      <c r="R139" s="41" t="s">
        <v>739</v>
      </c>
      <c r="S139" s="15">
        <v>0.37742535272228889</v>
      </c>
      <c r="T139" s="16">
        <v>5</v>
      </c>
      <c r="U139" s="16">
        <v>12</v>
      </c>
      <c r="V139" s="51"/>
      <c r="W139" s="19">
        <v>76.640833333333333</v>
      </c>
      <c r="X139" s="10">
        <v>0.30988485250464831</v>
      </c>
      <c r="Y139" s="6"/>
      <c r="Z139" s="33">
        <v>1.0568778610183867</v>
      </c>
      <c r="AA139" s="155">
        <v>38260</v>
      </c>
      <c r="AB139" s="88">
        <v>39.1</v>
      </c>
      <c r="AC139" s="19">
        <v>37.6</v>
      </c>
      <c r="AD139" s="19" t="s">
        <v>739</v>
      </c>
      <c r="AE139" s="19" t="s">
        <v>739</v>
      </c>
      <c r="AF139" s="19" t="s">
        <v>739</v>
      </c>
      <c r="AG139" s="88">
        <v>41.6</v>
      </c>
      <c r="AH139" s="19">
        <v>40</v>
      </c>
      <c r="AI139" s="19" t="s">
        <v>739</v>
      </c>
      <c r="AJ139" s="19" t="s">
        <v>739</v>
      </c>
      <c r="AK139" s="19" t="s">
        <v>739</v>
      </c>
      <c r="AL139" s="155">
        <v>39629</v>
      </c>
      <c r="AM139" s="44">
        <v>41.554124246831499</v>
      </c>
      <c r="AN139" s="19">
        <v>40</v>
      </c>
      <c r="AO139" s="19"/>
      <c r="AP139" s="19"/>
      <c r="AQ139" s="19"/>
      <c r="AR139" s="144" t="s">
        <v>428</v>
      </c>
      <c r="AS139" s="145" t="s">
        <v>615</v>
      </c>
      <c r="AT139" s="34">
        <v>7.4999999999999997E-2</v>
      </c>
      <c r="AU139" s="50"/>
      <c r="AV139" s="50"/>
      <c r="AW139" s="50">
        <v>3.9372532723872844</v>
      </c>
      <c r="AX139" s="50">
        <v>3.9164762102638688</v>
      </c>
      <c r="AY139" s="50">
        <v>3.79</v>
      </c>
      <c r="AZ139" s="50">
        <v>3.77</v>
      </c>
      <c r="BA139" s="50"/>
      <c r="BB139" s="50"/>
      <c r="BC139" s="50"/>
      <c r="BD139" s="50"/>
      <c r="BE139" s="50"/>
      <c r="BF139" s="50"/>
      <c r="BG139" s="35">
        <v>7.4099999999999999E-2</v>
      </c>
      <c r="BH139" s="35">
        <v>8.7499999999999994E-2</v>
      </c>
      <c r="BI139" s="55" t="s">
        <v>739</v>
      </c>
      <c r="BJ139" s="36" t="s">
        <v>739</v>
      </c>
      <c r="BK139" s="36" t="s">
        <v>739</v>
      </c>
      <c r="BL139" s="17" t="s">
        <v>25</v>
      </c>
      <c r="BM139" s="17">
        <v>1</v>
      </c>
      <c r="BN139" s="13">
        <v>2.4</v>
      </c>
      <c r="BO139" s="56">
        <v>2.8136623808539566E-3</v>
      </c>
      <c r="BP139" s="56">
        <v>0.3596503829567671</v>
      </c>
      <c r="BQ139" s="56">
        <v>5.5289084045300356E-2</v>
      </c>
      <c r="BR139" s="56">
        <v>0.43920734510943876</v>
      </c>
      <c r="BS139" s="56">
        <v>0</v>
      </c>
      <c r="BT139" s="57">
        <v>0</v>
      </c>
      <c r="BU139" s="56">
        <v>0</v>
      </c>
      <c r="BV139" s="56">
        <v>0.14303952550763988</v>
      </c>
      <c r="BW139" s="56">
        <v>0</v>
      </c>
      <c r="BX139" s="56">
        <v>0</v>
      </c>
      <c r="BY139" s="56">
        <v>0</v>
      </c>
      <c r="BZ139" s="82" t="s">
        <v>325</v>
      </c>
      <c r="CA139" s="175" t="s">
        <v>324</v>
      </c>
      <c r="CB139" s="19"/>
      <c r="CC139" s="19">
        <v>3.3</v>
      </c>
      <c r="CD139" s="19">
        <v>2.9630000000000001</v>
      </c>
      <c r="CE139" s="19"/>
      <c r="CF139" s="19"/>
      <c r="CG139" s="19"/>
    </row>
    <row r="140" spans="1:85" s="7" customFormat="1" ht="27" x14ac:dyDescent="0.3">
      <c r="A140" s="6" t="s">
        <v>26</v>
      </c>
      <c r="B140" s="7" t="s">
        <v>176</v>
      </c>
      <c r="C140" s="7" t="s">
        <v>841</v>
      </c>
      <c r="D140" s="18" t="s">
        <v>1053</v>
      </c>
      <c r="E140" s="31" t="s">
        <v>27</v>
      </c>
      <c r="F140" s="7" t="s">
        <v>23</v>
      </c>
      <c r="G140" s="10" t="s">
        <v>996</v>
      </c>
      <c r="H140" s="10" t="s">
        <v>748</v>
      </c>
      <c r="I140" s="18">
        <v>1</v>
      </c>
      <c r="J140" s="9" t="s">
        <v>739</v>
      </c>
      <c r="K140" s="11" t="s">
        <v>28</v>
      </c>
      <c r="L140" s="12">
        <v>1988</v>
      </c>
      <c r="M140" s="19">
        <v>5.0261932939393938</v>
      </c>
      <c r="N140" s="84">
        <v>12.419995408631772</v>
      </c>
      <c r="O140" s="19">
        <v>14.2</v>
      </c>
      <c r="P140" s="19">
        <v>14.2</v>
      </c>
      <c r="Q140" s="149">
        <v>152.80000000000001</v>
      </c>
      <c r="R140" s="41" t="s">
        <v>739</v>
      </c>
      <c r="S140" s="15">
        <v>0.28243212470030304</v>
      </c>
      <c r="T140" s="16">
        <v>1</v>
      </c>
      <c r="U140" s="16">
        <v>2</v>
      </c>
      <c r="V140" s="51"/>
      <c r="W140" s="19">
        <v>76.400000000000006</v>
      </c>
      <c r="X140" s="10">
        <v>6.5445026178010471E-2</v>
      </c>
      <c r="Y140" s="6"/>
      <c r="Z140" s="33">
        <v>2.5523560209424083</v>
      </c>
      <c r="AA140" s="155">
        <v>38260</v>
      </c>
      <c r="AB140" s="88">
        <v>4.7</v>
      </c>
      <c r="AC140" s="19">
        <v>4.5</v>
      </c>
      <c r="AD140" s="19" t="s">
        <v>739</v>
      </c>
      <c r="AE140" s="19" t="s">
        <v>739</v>
      </c>
      <c r="AF140" s="19" t="s">
        <v>739</v>
      </c>
      <c r="AG140" s="88">
        <v>5.2</v>
      </c>
      <c r="AH140" s="19">
        <v>5</v>
      </c>
      <c r="AI140" s="19" t="s">
        <v>739</v>
      </c>
      <c r="AJ140" s="19" t="s">
        <v>739</v>
      </c>
      <c r="AK140" s="19" t="s">
        <v>739</v>
      </c>
      <c r="AL140" s="155">
        <v>39629</v>
      </c>
      <c r="AM140" s="44">
        <v>5.1942655308539374</v>
      </c>
      <c r="AN140" s="19">
        <v>5</v>
      </c>
      <c r="AO140" s="19"/>
      <c r="AP140" s="19"/>
      <c r="AQ140" s="19"/>
      <c r="AR140" s="144" t="s">
        <v>428</v>
      </c>
      <c r="AS140" s="145" t="s">
        <v>615</v>
      </c>
      <c r="AT140" s="34">
        <v>7.4999999999999997E-2</v>
      </c>
      <c r="AU140" s="50"/>
      <c r="AV140" s="50"/>
      <c r="AW140" s="50">
        <v>2.7841263245377106</v>
      </c>
      <c r="AX140" s="50">
        <v>2.8568460419696655</v>
      </c>
      <c r="AY140" s="50">
        <v>2.68</v>
      </c>
      <c r="AZ140" s="50">
        <v>2.75</v>
      </c>
      <c r="BA140" s="50"/>
      <c r="BB140" s="50"/>
      <c r="BC140" s="50"/>
      <c r="BD140" s="50"/>
      <c r="BE140" s="50"/>
      <c r="BF140" s="50"/>
      <c r="BG140" s="35">
        <v>4.87E-2</v>
      </c>
      <c r="BH140" s="35">
        <v>8.2500000000000004E-2</v>
      </c>
      <c r="BI140" s="55" t="s">
        <v>739</v>
      </c>
      <c r="BJ140" s="36" t="s">
        <v>739</v>
      </c>
      <c r="BK140" s="36" t="s">
        <v>739</v>
      </c>
      <c r="BL140" s="17" t="s">
        <v>29</v>
      </c>
      <c r="BM140" s="17">
        <v>1</v>
      </c>
      <c r="BN140" s="13">
        <v>1.3</v>
      </c>
      <c r="BO140" s="56">
        <v>0</v>
      </c>
      <c r="BP140" s="56">
        <v>0.35109606217768258</v>
      </c>
      <c r="BQ140" s="56">
        <v>0.64890393782231737</v>
      </c>
      <c r="BR140" s="56">
        <v>0</v>
      </c>
      <c r="BS140" s="56">
        <v>0</v>
      </c>
      <c r="BT140" s="57">
        <v>0</v>
      </c>
      <c r="BU140" s="56">
        <v>0</v>
      </c>
      <c r="BV140" s="56">
        <v>0</v>
      </c>
      <c r="BW140" s="56">
        <v>0</v>
      </c>
      <c r="BX140" s="56">
        <v>0</v>
      </c>
      <c r="BY140" s="56">
        <v>0</v>
      </c>
      <c r="BZ140" s="82" t="s">
        <v>325</v>
      </c>
      <c r="CA140" s="175" t="s">
        <v>324</v>
      </c>
      <c r="CB140" s="19"/>
      <c r="CC140" s="19">
        <v>0.3</v>
      </c>
      <c r="CD140" s="19">
        <v>0.24299999999999999</v>
      </c>
      <c r="CE140" s="19"/>
      <c r="CF140" s="19"/>
      <c r="CG140" s="19"/>
    </row>
    <row r="141" spans="1:85" s="7" customFormat="1" ht="27" x14ac:dyDescent="0.3">
      <c r="A141" s="6" t="s">
        <v>30</v>
      </c>
      <c r="B141" s="7" t="s">
        <v>176</v>
      </c>
      <c r="C141" s="7" t="s">
        <v>841</v>
      </c>
      <c r="D141" s="18" t="s">
        <v>1053</v>
      </c>
      <c r="E141" s="31" t="s">
        <v>31</v>
      </c>
      <c r="F141" s="7" t="s">
        <v>23</v>
      </c>
      <c r="G141" s="10" t="s">
        <v>178</v>
      </c>
      <c r="H141" s="10" t="s">
        <v>748</v>
      </c>
      <c r="I141" s="18">
        <v>1</v>
      </c>
      <c r="J141" s="9" t="s">
        <v>739</v>
      </c>
      <c r="K141" s="11" t="s">
        <v>32</v>
      </c>
      <c r="L141" s="12">
        <v>1995</v>
      </c>
      <c r="M141" s="19">
        <v>7.0819979999999996</v>
      </c>
      <c r="N141" s="84">
        <v>17.5</v>
      </c>
      <c r="O141" s="19">
        <v>33.6</v>
      </c>
      <c r="P141" s="19">
        <v>33.6</v>
      </c>
      <c r="Q141" s="149">
        <v>361.8</v>
      </c>
      <c r="R141" s="41" t="s">
        <v>739</v>
      </c>
      <c r="S141" s="15">
        <v>0.47455075134296398</v>
      </c>
      <c r="T141" s="16">
        <v>2</v>
      </c>
      <c r="U141" s="16">
        <v>4</v>
      </c>
      <c r="V141" s="51"/>
      <c r="W141" s="19">
        <v>90.4375</v>
      </c>
      <c r="X141" s="10">
        <v>0.10411637871458189</v>
      </c>
      <c r="Y141" s="6"/>
      <c r="Z141" s="33">
        <v>0.63387439973065407</v>
      </c>
      <c r="AA141" s="155">
        <v>38260</v>
      </c>
      <c r="AB141" s="88">
        <v>14.2</v>
      </c>
      <c r="AC141" s="19">
        <v>13.7</v>
      </c>
      <c r="AD141" s="19" t="s">
        <v>739</v>
      </c>
      <c r="AE141" s="19" t="s">
        <v>739</v>
      </c>
      <c r="AF141" s="19" t="s">
        <v>739</v>
      </c>
      <c r="AG141" s="88">
        <v>12.2</v>
      </c>
      <c r="AH141" s="19">
        <v>11.7</v>
      </c>
      <c r="AI141" s="19" t="s">
        <v>739</v>
      </c>
      <c r="AJ141" s="19" t="s">
        <v>739</v>
      </c>
      <c r="AK141" s="19" t="s">
        <v>739</v>
      </c>
      <c r="AL141" s="155">
        <v>39629</v>
      </c>
      <c r="AM141" s="44">
        <v>12.154581342198213</v>
      </c>
      <c r="AN141" s="19">
        <v>11.7</v>
      </c>
      <c r="AO141" s="19"/>
      <c r="AP141" s="19"/>
      <c r="AQ141" s="19"/>
      <c r="AR141" s="144" t="s">
        <v>428</v>
      </c>
      <c r="AS141" s="145" t="s">
        <v>615</v>
      </c>
      <c r="AT141" s="34">
        <v>7.7499999999999999E-2</v>
      </c>
      <c r="AU141" s="50"/>
      <c r="AV141" s="50"/>
      <c r="AW141" s="50">
        <v>2.9399542904633287</v>
      </c>
      <c r="AX141" s="50">
        <v>3.1165593185123623</v>
      </c>
      <c r="AY141" s="50">
        <v>2.83</v>
      </c>
      <c r="AZ141" s="50">
        <v>3</v>
      </c>
      <c r="BA141" s="50"/>
      <c r="BB141" s="50"/>
      <c r="BC141" s="50"/>
      <c r="BD141" s="50"/>
      <c r="BE141" s="50"/>
      <c r="BF141" s="50"/>
      <c r="BG141" s="35">
        <v>7.7600000000000002E-2</v>
      </c>
      <c r="BH141" s="35">
        <v>8.7499999999999994E-2</v>
      </c>
      <c r="BI141" s="55" t="s">
        <v>739</v>
      </c>
      <c r="BJ141" s="36" t="s">
        <v>739</v>
      </c>
      <c r="BK141" s="36" t="s">
        <v>739</v>
      </c>
      <c r="BL141" s="17" t="s">
        <v>33</v>
      </c>
      <c r="BM141" s="17">
        <v>1</v>
      </c>
      <c r="BN141" s="13">
        <v>5.6</v>
      </c>
      <c r="BO141" s="56">
        <v>0</v>
      </c>
      <c r="BP141" s="56">
        <v>6.4387954409456091E-2</v>
      </c>
      <c r="BQ141" s="56">
        <v>0</v>
      </c>
      <c r="BR141" s="56">
        <v>0</v>
      </c>
      <c r="BS141" s="56">
        <v>7.5789306510242752E-2</v>
      </c>
      <c r="BT141" s="57">
        <v>0.3982768152101217</v>
      </c>
      <c r="BU141" s="56">
        <v>0</v>
      </c>
      <c r="BV141" s="56">
        <v>0</v>
      </c>
      <c r="BW141" s="56">
        <v>0.46154592387017945</v>
      </c>
      <c r="BX141" s="56">
        <v>0</v>
      </c>
      <c r="BY141" s="56">
        <v>0</v>
      </c>
      <c r="BZ141" s="82" t="s">
        <v>325</v>
      </c>
      <c r="CA141" s="175" t="s">
        <v>324</v>
      </c>
      <c r="CB141" s="19"/>
      <c r="CC141" s="19">
        <v>1</v>
      </c>
      <c r="CD141" s="19">
        <v>0.90100000000000002</v>
      </c>
      <c r="CE141" s="19"/>
      <c r="CF141" s="19"/>
      <c r="CG141" s="19"/>
    </row>
    <row r="142" spans="1:85" s="7" customFormat="1" ht="27" x14ac:dyDescent="0.3">
      <c r="A142" s="6" t="s">
        <v>34</v>
      </c>
      <c r="B142" s="7" t="s">
        <v>176</v>
      </c>
      <c r="C142" s="7" t="s">
        <v>841</v>
      </c>
      <c r="D142" s="18" t="s">
        <v>1053</v>
      </c>
      <c r="E142" s="31" t="s">
        <v>35</v>
      </c>
      <c r="F142" s="7" t="s">
        <v>23</v>
      </c>
      <c r="G142" s="10" t="s">
        <v>996</v>
      </c>
      <c r="H142" s="10" t="s">
        <v>748</v>
      </c>
      <c r="I142" s="18">
        <v>1</v>
      </c>
      <c r="J142" s="9" t="s">
        <v>739</v>
      </c>
      <c r="K142" s="11" t="s">
        <v>36</v>
      </c>
      <c r="L142" s="12">
        <v>1989</v>
      </c>
      <c r="M142" s="19">
        <v>3.9659188800000003</v>
      </c>
      <c r="N142" s="84">
        <v>9.8000000000000007</v>
      </c>
      <c r="O142" s="19">
        <v>16.399999999999999</v>
      </c>
      <c r="P142" s="19">
        <v>16.399999999999999</v>
      </c>
      <c r="Q142" s="149">
        <v>176</v>
      </c>
      <c r="R142" s="41" t="s">
        <v>739</v>
      </c>
      <c r="S142" s="15">
        <v>0.41228616959404507</v>
      </c>
      <c r="T142" s="16">
        <v>1</v>
      </c>
      <c r="U142" s="16">
        <v>5</v>
      </c>
      <c r="V142" s="51"/>
      <c r="W142" s="19">
        <v>35.200000000000003</v>
      </c>
      <c r="X142" s="10">
        <v>0.10511363636363637</v>
      </c>
      <c r="Y142" s="6"/>
      <c r="Z142" s="33">
        <v>0.53977272727272729</v>
      </c>
      <c r="AA142" s="155">
        <v>38260</v>
      </c>
      <c r="AB142" s="88">
        <v>4.9000000000000004</v>
      </c>
      <c r="AC142" s="19">
        <v>4.7</v>
      </c>
      <c r="AD142" s="19" t="s">
        <v>739</v>
      </c>
      <c r="AE142" s="19" t="s">
        <v>739</v>
      </c>
      <c r="AF142" s="19" t="s">
        <v>739</v>
      </c>
      <c r="AG142" s="88">
        <v>5.7</v>
      </c>
      <c r="AH142" s="19">
        <v>5.5</v>
      </c>
      <c r="AI142" s="19" t="s">
        <v>739</v>
      </c>
      <c r="AJ142" s="19" t="s">
        <v>739</v>
      </c>
      <c r="AK142" s="19" t="s">
        <v>739</v>
      </c>
      <c r="AL142" s="155">
        <v>39629</v>
      </c>
      <c r="AM142" s="44">
        <v>5.713692083939331</v>
      </c>
      <c r="AN142" s="19">
        <v>5.5</v>
      </c>
      <c r="AO142" s="19"/>
      <c r="AP142" s="19"/>
      <c r="AQ142" s="19"/>
      <c r="AR142" s="144" t="s">
        <v>428</v>
      </c>
      <c r="AS142" s="145" t="s">
        <v>615</v>
      </c>
      <c r="AT142" s="34">
        <v>7.4999999999999997E-2</v>
      </c>
      <c r="AU142" s="50"/>
      <c r="AV142" s="50"/>
      <c r="AW142" s="50">
        <v>2.8049033866611262</v>
      </c>
      <c r="AX142" s="50">
        <v>2.8568460419696655</v>
      </c>
      <c r="AY142" s="50">
        <v>2.7</v>
      </c>
      <c r="AZ142" s="50">
        <v>2.75</v>
      </c>
      <c r="BA142" s="50"/>
      <c r="BB142" s="50"/>
      <c r="BC142" s="50"/>
      <c r="BD142" s="50"/>
      <c r="BE142" s="50"/>
      <c r="BF142" s="50"/>
      <c r="BG142" s="35">
        <v>6.9800000000000001E-2</v>
      </c>
      <c r="BH142" s="35">
        <v>8.5000000000000006E-2</v>
      </c>
      <c r="BI142" s="55" t="s">
        <v>739</v>
      </c>
      <c r="BJ142" s="36" t="s">
        <v>739</v>
      </c>
      <c r="BK142" s="36" t="s">
        <v>739</v>
      </c>
      <c r="BL142" s="17" t="s">
        <v>37</v>
      </c>
      <c r="BM142" s="17">
        <v>1</v>
      </c>
      <c r="BN142" s="13">
        <v>2.1</v>
      </c>
      <c r="BO142" s="56">
        <v>0</v>
      </c>
      <c r="BP142" s="56">
        <v>0.37108046783670184</v>
      </c>
      <c r="BQ142" s="56">
        <v>0</v>
      </c>
      <c r="BR142" s="56">
        <v>0.198990422973884</v>
      </c>
      <c r="BS142" s="56">
        <v>0.42992910918941424</v>
      </c>
      <c r="BT142" s="57">
        <v>0</v>
      </c>
      <c r="BU142" s="56">
        <v>0</v>
      </c>
      <c r="BV142" s="56">
        <v>0</v>
      </c>
      <c r="BW142" s="56">
        <v>0</v>
      </c>
      <c r="BX142" s="56">
        <v>0</v>
      </c>
      <c r="BY142" s="56">
        <v>0</v>
      </c>
      <c r="BZ142" s="82" t="s">
        <v>325</v>
      </c>
      <c r="CA142" s="175" t="s">
        <v>324</v>
      </c>
      <c r="CB142" s="19"/>
      <c r="CC142" s="19">
        <v>0.4</v>
      </c>
      <c r="CD142" s="19">
        <v>0.38400000000000001</v>
      </c>
      <c r="CE142" s="19"/>
      <c r="CF142" s="19"/>
      <c r="CG142" s="19"/>
    </row>
    <row r="143" spans="1:85" s="7" customFormat="1" ht="27" x14ac:dyDescent="0.3">
      <c r="A143" s="6" t="s">
        <v>225</v>
      </c>
      <c r="B143" s="7" t="s">
        <v>176</v>
      </c>
      <c r="C143" s="7" t="s">
        <v>841</v>
      </c>
      <c r="D143" s="18" t="s">
        <v>1053</v>
      </c>
      <c r="E143" s="31" t="s">
        <v>813</v>
      </c>
      <c r="F143" s="7" t="s">
        <v>810</v>
      </c>
      <c r="G143" s="10" t="s">
        <v>178</v>
      </c>
      <c r="H143" s="10" t="s">
        <v>748</v>
      </c>
      <c r="I143" s="18">
        <v>1</v>
      </c>
      <c r="J143" s="9" t="s">
        <v>739</v>
      </c>
      <c r="K143" s="11" t="s">
        <v>814</v>
      </c>
      <c r="L143" s="12">
        <v>1989</v>
      </c>
      <c r="M143" s="19">
        <v>1.7401480799999998</v>
      </c>
      <c r="N143" s="84">
        <v>4.3</v>
      </c>
      <c r="O143" s="19">
        <v>3.2</v>
      </c>
      <c r="P143" s="19">
        <v>3.2</v>
      </c>
      <c r="Q143" s="149">
        <v>34.6</v>
      </c>
      <c r="R143" s="41" t="s">
        <v>739</v>
      </c>
      <c r="S143" s="15">
        <v>0.18472250843809307</v>
      </c>
      <c r="T143" s="16">
        <v>1</v>
      </c>
      <c r="U143" s="16">
        <v>1</v>
      </c>
      <c r="V143" s="51"/>
      <c r="W143" s="19">
        <v>34.6</v>
      </c>
      <c r="X143" s="10">
        <v>0.13445086705202311</v>
      </c>
      <c r="Y143" s="6"/>
      <c r="Z143" s="33">
        <v>2.4855491329479769</v>
      </c>
      <c r="AA143" s="155">
        <v>38260</v>
      </c>
      <c r="AB143" s="88">
        <v>2.4</v>
      </c>
      <c r="AC143" s="19">
        <v>2.2999999999999998</v>
      </c>
      <c r="AD143" s="19" t="s">
        <v>739</v>
      </c>
      <c r="AE143" s="19" t="s">
        <v>739</v>
      </c>
      <c r="AF143" s="19" t="s">
        <v>739</v>
      </c>
      <c r="AG143" s="88">
        <v>2.6</v>
      </c>
      <c r="AH143" s="19">
        <v>2.5</v>
      </c>
      <c r="AI143" s="19" t="s">
        <v>739</v>
      </c>
      <c r="AJ143" s="19" t="s">
        <v>739</v>
      </c>
      <c r="AK143" s="19" t="s">
        <v>739</v>
      </c>
      <c r="AL143" s="155">
        <v>39629</v>
      </c>
      <c r="AM143" s="44">
        <v>2.5971327654269687</v>
      </c>
      <c r="AN143" s="19">
        <v>2.5</v>
      </c>
      <c r="AO143" s="19"/>
      <c r="AP143" s="19"/>
      <c r="AQ143" s="19"/>
      <c r="AR143" s="144" t="s">
        <v>428</v>
      </c>
      <c r="AS143" s="145" t="s">
        <v>615</v>
      </c>
      <c r="AT143" s="34">
        <v>7.4999999999999997E-2</v>
      </c>
      <c r="AU143" s="50"/>
      <c r="AV143" s="50"/>
      <c r="AW143" s="50">
        <v>6.056513608975691</v>
      </c>
      <c r="AX143" s="50">
        <v>6.2331186370247247</v>
      </c>
      <c r="AY143" s="50">
        <v>5.83</v>
      </c>
      <c r="AZ143" s="50">
        <v>6</v>
      </c>
      <c r="BA143" s="50"/>
      <c r="BB143" s="50"/>
      <c r="BC143" s="50"/>
      <c r="BD143" s="50"/>
      <c r="BE143" s="50"/>
      <c r="BF143" s="50"/>
      <c r="BG143" s="35">
        <v>6.0344704000000006E-2</v>
      </c>
      <c r="BH143" s="35">
        <v>8.2500000000000004E-2</v>
      </c>
      <c r="BI143" s="55" t="s">
        <v>739</v>
      </c>
      <c r="BJ143" s="36" t="s">
        <v>739</v>
      </c>
      <c r="BK143" s="36" t="s">
        <v>739</v>
      </c>
      <c r="BL143" s="17" t="s">
        <v>815</v>
      </c>
      <c r="BM143" s="17">
        <v>1</v>
      </c>
      <c r="BN143" s="13">
        <v>2.6</v>
      </c>
      <c r="BO143" s="56">
        <v>0</v>
      </c>
      <c r="BP143" s="56">
        <v>0</v>
      </c>
      <c r="BQ143" s="56">
        <v>0</v>
      </c>
      <c r="BR143" s="56">
        <v>1</v>
      </c>
      <c r="BS143" s="56">
        <v>0</v>
      </c>
      <c r="BT143" s="57">
        <v>0</v>
      </c>
      <c r="BU143" s="56">
        <v>0</v>
      </c>
      <c r="BV143" s="56">
        <v>0</v>
      </c>
      <c r="BW143" s="56">
        <v>0</v>
      </c>
      <c r="BX143" s="56">
        <v>0</v>
      </c>
      <c r="BY143" s="56">
        <v>0</v>
      </c>
      <c r="BZ143" s="82" t="s">
        <v>327</v>
      </c>
      <c r="CA143" s="175" t="s">
        <v>324</v>
      </c>
      <c r="CB143" s="19"/>
      <c r="CC143" s="19">
        <v>0.2</v>
      </c>
      <c r="CD143" s="19">
        <v>0.151</v>
      </c>
      <c r="CE143" s="19"/>
      <c r="CF143" s="19"/>
      <c r="CG143" s="19"/>
    </row>
    <row r="144" spans="1:85" s="7" customFormat="1" ht="54" x14ac:dyDescent="0.3">
      <c r="A144" s="6" t="s">
        <v>620</v>
      </c>
      <c r="B144" s="7" t="s">
        <v>176</v>
      </c>
      <c r="C144" s="7" t="s">
        <v>843</v>
      </c>
      <c r="D144" s="18" t="s">
        <v>1053</v>
      </c>
      <c r="E144" s="31" t="s">
        <v>621</v>
      </c>
      <c r="F144" s="7" t="s">
        <v>598</v>
      </c>
      <c r="G144" s="10" t="s">
        <v>178</v>
      </c>
      <c r="H144" s="10" t="s">
        <v>748</v>
      </c>
      <c r="I144" s="18">
        <v>1</v>
      </c>
      <c r="J144" s="9" t="s">
        <v>739</v>
      </c>
      <c r="K144" s="11" t="s">
        <v>599</v>
      </c>
      <c r="L144" s="12" t="s">
        <v>918</v>
      </c>
      <c r="M144" s="19">
        <v>11.132895281818183</v>
      </c>
      <c r="N144" s="84">
        <v>27.509986225895318</v>
      </c>
      <c r="O144" s="19">
        <v>35.1</v>
      </c>
      <c r="P144" s="19">
        <v>35.1</v>
      </c>
      <c r="Q144" s="149">
        <v>377.8</v>
      </c>
      <c r="R144" s="41" t="s">
        <v>739</v>
      </c>
      <c r="S144" s="15">
        <v>0.31527080442744693</v>
      </c>
      <c r="T144" s="16">
        <v>2</v>
      </c>
      <c r="U144" s="16">
        <v>2</v>
      </c>
      <c r="V144" s="51"/>
      <c r="W144" s="19">
        <v>188.9</v>
      </c>
      <c r="X144" s="10">
        <v>2.8586553732133403E-2</v>
      </c>
      <c r="Y144" s="6"/>
      <c r="Z144" s="33">
        <v>0.50026469031233456</v>
      </c>
      <c r="AA144" s="155">
        <v>38260</v>
      </c>
      <c r="AB144" s="88">
        <v>18.899999999999999</v>
      </c>
      <c r="AC144" s="19">
        <v>18.2</v>
      </c>
      <c r="AD144" s="19" t="s">
        <v>739</v>
      </c>
      <c r="AE144" s="19" t="s">
        <v>739</v>
      </c>
      <c r="AF144" s="19" t="s">
        <v>739</v>
      </c>
      <c r="AG144" s="88">
        <v>19.899999999999999</v>
      </c>
      <c r="AH144" s="19">
        <v>19.2</v>
      </c>
      <c r="AI144" s="19" t="s">
        <v>739</v>
      </c>
      <c r="AJ144" s="19" t="s">
        <v>739</v>
      </c>
      <c r="AK144" s="19" t="s">
        <v>739</v>
      </c>
      <c r="AL144" s="155">
        <v>39629</v>
      </c>
      <c r="AM144" s="44">
        <v>19.94597963847912</v>
      </c>
      <c r="AN144" s="19">
        <v>19.2</v>
      </c>
      <c r="AO144" s="19"/>
      <c r="AP144" s="19"/>
      <c r="AQ144" s="19"/>
      <c r="AR144" s="144" t="s">
        <v>429</v>
      </c>
      <c r="AS144" s="145" t="s">
        <v>615</v>
      </c>
      <c r="AT144" s="34">
        <v>7.4999999999999997E-2</v>
      </c>
      <c r="AU144" s="50"/>
      <c r="AV144" s="50"/>
      <c r="AW144" s="50">
        <v>4.2592977353002279</v>
      </c>
      <c r="AX144" s="50">
        <v>4.2073550799916886</v>
      </c>
      <c r="AY144" s="50">
        <v>4.0999999999999996</v>
      </c>
      <c r="AZ144" s="50">
        <v>4.05</v>
      </c>
      <c r="BA144" s="50"/>
      <c r="BB144" s="50"/>
      <c r="BC144" s="50"/>
      <c r="BD144" s="50"/>
      <c r="BE144" s="50"/>
      <c r="BF144" s="50"/>
      <c r="BG144" s="35">
        <v>7.6899999999999996E-2</v>
      </c>
      <c r="BH144" s="35">
        <v>8.7499999999999994E-2</v>
      </c>
      <c r="BI144" s="55" t="s">
        <v>739</v>
      </c>
      <c r="BJ144" s="36" t="s">
        <v>739</v>
      </c>
      <c r="BK144" s="36" t="s">
        <v>739</v>
      </c>
      <c r="BL144" s="17" t="s">
        <v>622</v>
      </c>
      <c r="BM144" s="17">
        <v>1</v>
      </c>
      <c r="BN144" s="13">
        <v>6.4</v>
      </c>
      <c r="BO144" s="56">
        <v>0</v>
      </c>
      <c r="BP144" s="56">
        <v>0.10229838017663599</v>
      </c>
      <c r="BQ144" s="56">
        <v>0</v>
      </c>
      <c r="BR144" s="56">
        <v>0</v>
      </c>
      <c r="BS144" s="56">
        <v>0</v>
      </c>
      <c r="BT144" s="57">
        <v>0</v>
      </c>
      <c r="BU144" s="56">
        <v>0</v>
      </c>
      <c r="BV144" s="56">
        <v>0</v>
      </c>
      <c r="BW144" s="56">
        <v>0.89770161982336405</v>
      </c>
      <c r="BX144" s="56">
        <v>0</v>
      </c>
      <c r="BY144" s="56">
        <v>0</v>
      </c>
      <c r="BZ144" s="82" t="s">
        <v>327</v>
      </c>
      <c r="CA144" s="175" t="s">
        <v>324</v>
      </c>
      <c r="CB144" s="19"/>
      <c r="CC144" s="19">
        <v>1.6</v>
      </c>
      <c r="CD144" s="19">
        <v>1.4770000000000001</v>
      </c>
      <c r="CE144" s="19"/>
      <c r="CF144" s="19"/>
      <c r="CG144" s="19"/>
    </row>
    <row r="145" spans="1:85" s="7" customFormat="1" ht="40.5" x14ac:dyDescent="0.3">
      <c r="A145" s="6" t="s">
        <v>348</v>
      </c>
      <c r="B145" s="7" t="s">
        <v>176</v>
      </c>
      <c r="C145" s="7" t="s">
        <v>843</v>
      </c>
      <c r="D145" s="18" t="s">
        <v>1053</v>
      </c>
      <c r="E145" s="31" t="s">
        <v>597</v>
      </c>
      <c r="F145" s="7" t="s">
        <v>598</v>
      </c>
      <c r="G145" s="10" t="s">
        <v>178</v>
      </c>
      <c r="H145" s="10" t="s">
        <v>748</v>
      </c>
      <c r="I145" s="18">
        <v>1</v>
      </c>
      <c r="J145" s="9" t="s">
        <v>739</v>
      </c>
      <c r="K145" s="11" t="s">
        <v>599</v>
      </c>
      <c r="L145" s="12" t="s">
        <v>919</v>
      </c>
      <c r="M145" s="19">
        <v>11.513704803030302</v>
      </c>
      <c r="N145" s="84">
        <v>28.450987144168963</v>
      </c>
      <c r="O145" s="19">
        <v>45.9</v>
      </c>
      <c r="P145" s="19">
        <v>45.9</v>
      </c>
      <c r="Q145" s="149">
        <v>494.4</v>
      </c>
      <c r="R145" s="41" t="s">
        <v>739</v>
      </c>
      <c r="S145" s="15">
        <v>0.39892687680052946</v>
      </c>
      <c r="T145" s="16">
        <v>2</v>
      </c>
      <c r="U145" s="16">
        <v>2</v>
      </c>
      <c r="V145" s="51"/>
      <c r="W145" s="19">
        <v>247.2</v>
      </c>
      <c r="X145" s="10">
        <v>2.063106796116505E-2</v>
      </c>
      <c r="Y145" s="6"/>
      <c r="Z145" s="33">
        <v>0.18608414239482202</v>
      </c>
      <c r="AA145" s="155">
        <v>38260</v>
      </c>
      <c r="AB145" s="88">
        <v>23.2</v>
      </c>
      <c r="AC145" s="19">
        <v>22.4</v>
      </c>
      <c r="AD145" s="19" t="s">
        <v>739</v>
      </c>
      <c r="AE145" s="19" t="s">
        <v>739</v>
      </c>
      <c r="AF145" s="19" t="s">
        <v>739</v>
      </c>
      <c r="AG145" s="88">
        <v>21.6</v>
      </c>
      <c r="AH145" s="19">
        <v>20.8</v>
      </c>
      <c r="AI145" s="19" t="s">
        <v>739</v>
      </c>
      <c r="AJ145" s="19" t="s">
        <v>739</v>
      </c>
      <c r="AK145" s="19" t="s">
        <v>739</v>
      </c>
      <c r="AL145" s="155">
        <v>39629</v>
      </c>
      <c r="AM145" s="44">
        <v>19.738209017244962</v>
      </c>
      <c r="AN145" s="19">
        <v>19</v>
      </c>
      <c r="AO145" s="19"/>
      <c r="AP145" s="19"/>
      <c r="AQ145" s="19"/>
      <c r="AR145" s="144" t="s">
        <v>429</v>
      </c>
      <c r="AS145" s="145" t="s">
        <v>615</v>
      </c>
      <c r="AT145" s="34">
        <v>0.08</v>
      </c>
      <c r="AU145" s="50"/>
      <c r="AV145" s="50"/>
      <c r="AW145" s="50">
        <v>3.5061292333264076</v>
      </c>
      <c r="AX145" s="50">
        <v>0</v>
      </c>
      <c r="AY145" s="50">
        <v>3.375</v>
      </c>
      <c r="AZ145" s="50">
        <v>0</v>
      </c>
      <c r="BA145" s="50"/>
      <c r="BB145" s="50"/>
      <c r="BC145" s="50"/>
      <c r="BD145" s="50"/>
      <c r="BE145" s="50"/>
      <c r="BF145" s="50"/>
      <c r="BG145" s="35">
        <v>9.9599999999999994E-2</v>
      </c>
      <c r="BH145" s="35">
        <v>0.09</v>
      </c>
      <c r="BI145" s="55" t="s">
        <v>739</v>
      </c>
      <c r="BJ145" s="36" t="s">
        <v>739</v>
      </c>
      <c r="BK145" s="36" t="s">
        <v>739</v>
      </c>
      <c r="BL145" s="17" t="s">
        <v>600</v>
      </c>
      <c r="BM145" s="17">
        <v>0</v>
      </c>
      <c r="BN145" s="13">
        <v>0</v>
      </c>
      <c r="BO145" s="56">
        <v>1</v>
      </c>
      <c r="BP145" s="56">
        <v>0</v>
      </c>
      <c r="BQ145" s="56">
        <v>0</v>
      </c>
      <c r="BR145" s="56">
        <v>0</v>
      </c>
      <c r="BS145" s="56">
        <v>0</v>
      </c>
      <c r="BT145" s="57">
        <v>0</v>
      </c>
      <c r="BU145" s="56">
        <v>0</v>
      </c>
      <c r="BV145" s="56">
        <v>0</v>
      </c>
      <c r="BW145" s="56">
        <v>0</v>
      </c>
      <c r="BX145" s="56">
        <v>0</v>
      </c>
      <c r="BY145" s="56">
        <v>0</v>
      </c>
      <c r="BZ145" s="82" t="s">
        <v>325</v>
      </c>
      <c r="CA145" s="175" t="s">
        <v>324</v>
      </c>
      <c r="CB145" s="19"/>
      <c r="CC145" s="19">
        <v>2.2999999999999998</v>
      </c>
      <c r="CD145" s="19">
        <v>2.0739999999999998</v>
      </c>
      <c r="CE145" s="19"/>
      <c r="CF145" s="19"/>
      <c r="CG145" s="19"/>
    </row>
    <row r="146" spans="1:85" s="7" customFormat="1" ht="40.5" x14ac:dyDescent="0.3">
      <c r="A146" s="6" t="s">
        <v>349</v>
      </c>
      <c r="B146" s="7" t="s">
        <v>176</v>
      </c>
      <c r="C146" s="7" t="s">
        <v>843</v>
      </c>
      <c r="D146" s="18" t="s">
        <v>1053</v>
      </c>
      <c r="E146" s="31" t="s">
        <v>618</v>
      </c>
      <c r="F146" s="7" t="s">
        <v>598</v>
      </c>
      <c r="G146" s="10" t="s">
        <v>178</v>
      </c>
      <c r="H146" s="10" t="s">
        <v>748</v>
      </c>
      <c r="I146" s="18">
        <v>1</v>
      </c>
      <c r="J146" s="9" t="s">
        <v>739</v>
      </c>
      <c r="K146" s="11" t="s">
        <v>599</v>
      </c>
      <c r="L146" s="12">
        <v>1999</v>
      </c>
      <c r="M146" s="19">
        <v>4.281575506060606</v>
      </c>
      <c r="N146" s="84">
        <v>10.580004591368228</v>
      </c>
      <c r="O146" s="19">
        <v>17.3</v>
      </c>
      <c r="P146" s="19">
        <v>17.3</v>
      </c>
      <c r="Q146" s="149">
        <v>186</v>
      </c>
      <c r="R146" s="41" t="s">
        <v>739</v>
      </c>
      <c r="S146" s="15">
        <v>0.40358894558963315</v>
      </c>
      <c r="T146" s="16">
        <v>1</v>
      </c>
      <c r="U146" s="16">
        <v>3</v>
      </c>
      <c r="V146" s="51"/>
      <c r="W146" s="19">
        <v>62</v>
      </c>
      <c r="X146" s="10">
        <v>3.3172043010752689E-2</v>
      </c>
      <c r="Y146" s="6"/>
      <c r="Z146" s="33">
        <v>0.60752688172043012</v>
      </c>
      <c r="AA146" s="155">
        <v>38260</v>
      </c>
      <c r="AB146" s="88">
        <v>9.4</v>
      </c>
      <c r="AC146" s="19">
        <v>9</v>
      </c>
      <c r="AD146" s="19" t="s">
        <v>739</v>
      </c>
      <c r="AE146" s="19" t="s">
        <v>739</v>
      </c>
      <c r="AF146" s="19" t="s">
        <v>739</v>
      </c>
      <c r="AG146" s="88">
        <v>10.1</v>
      </c>
      <c r="AH146" s="19">
        <v>9.6999999999999993</v>
      </c>
      <c r="AI146" s="19" t="s">
        <v>739</v>
      </c>
      <c r="AJ146" s="19" t="s">
        <v>739</v>
      </c>
      <c r="AK146" s="19" t="s">
        <v>739</v>
      </c>
      <c r="AL146" s="155">
        <v>39629</v>
      </c>
      <c r="AM146" s="44">
        <v>10.102846457510907</v>
      </c>
      <c r="AN146" s="19">
        <v>9.7249999999999996</v>
      </c>
      <c r="AO146" s="19"/>
      <c r="AP146" s="19"/>
      <c r="AQ146" s="19"/>
      <c r="AR146" s="144" t="s">
        <v>429</v>
      </c>
      <c r="AS146" s="145" t="s">
        <v>615</v>
      </c>
      <c r="AT146" s="34">
        <v>7.4999999999999997E-2</v>
      </c>
      <c r="AU146" s="50"/>
      <c r="AV146" s="50"/>
      <c r="AW146" s="50">
        <v>4.0826927072511952</v>
      </c>
      <c r="AX146" s="50">
        <v>4.4151257012258469</v>
      </c>
      <c r="AY146" s="50">
        <v>3.93</v>
      </c>
      <c r="AZ146" s="50">
        <v>4.25</v>
      </c>
      <c r="BA146" s="50"/>
      <c r="BB146" s="50"/>
      <c r="BC146" s="50"/>
      <c r="BD146" s="50"/>
      <c r="BE146" s="50"/>
      <c r="BF146" s="50"/>
      <c r="BG146" s="35">
        <v>7.6700000000000004E-2</v>
      </c>
      <c r="BH146" s="35">
        <v>0.08</v>
      </c>
      <c r="BI146" s="55" t="s">
        <v>739</v>
      </c>
      <c r="BJ146" s="36" t="s">
        <v>739</v>
      </c>
      <c r="BK146" s="36" t="s">
        <v>739</v>
      </c>
      <c r="BL146" s="17" t="s">
        <v>619</v>
      </c>
      <c r="BM146" s="17">
        <v>1</v>
      </c>
      <c r="BN146" s="13">
        <v>3.2</v>
      </c>
      <c r="BO146" s="56">
        <v>0</v>
      </c>
      <c r="BP146" s="56">
        <v>0</v>
      </c>
      <c r="BQ146" s="56">
        <v>0.3687907611253845</v>
      </c>
      <c r="BR146" s="56">
        <v>0</v>
      </c>
      <c r="BS146" s="56">
        <v>0.34269672575899435</v>
      </c>
      <c r="BT146" s="57">
        <v>0</v>
      </c>
      <c r="BU146" s="56">
        <v>0.28851251311562115</v>
      </c>
      <c r="BV146" s="56">
        <v>0</v>
      </c>
      <c r="BW146" s="56">
        <v>0</v>
      </c>
      <c r="BX146" s="56">
        <v>0</v>
      </c>
      <c r="BY146" s="56">
        <v>0</v>
      </c>
      <c r="BZ146" s="82" t="s">
        <v>325</v>
      </c>
      <c r="CA146" s="175" t="s">
        <v>324</v>
      </c>
      <c r="CB146" s="19"/>
      <c r="CC146" s="19">
        <v>0.8</v>
      </c>
      <c r="CD146" s="19">
        <v>0.746</v>
      </c>
      <c r="CE146" s="19"/>
      <c r="CF146" s="19"/>
      <c r="CG146" s="19"/>
    </row>
    <row r="147" spans="1:85" s="7" customFormat="1" ht="27" x14ac:dyDescent="0.3">
      <c r="A147" s="6" t="s">
        <v>630</v>
      </c>
      <c r="B147" s="7" t="s">
        <v>176</v>
      </c>
      <c r="C147" s="7" t="s">
        <v>845</v>
      </c>
      <c r="D147" s="18" t="s">
        <v>1053</v>
      </c>
      <c r="E147" s="31" t="s">
        <v>589</v>
      </c>
      <c r="F147" s="7" t="s">
        <v>590</v>
      </c>
      <c r="G147" s="10" t="s">
        <v>178</v>
      </c>
      <c r="H147" s="10" t="s">
        <v>748</v>
      </c>
      <c r="I147" s="18">
        <v>1</v>
      </c>
      <c r="J147" s="9" t="s">
        <v>739</v>
      </c>
      <c r="K147" s="11" t="s">
        <v>591</v>
      </c>
      <c r="L147" s="12">
        <v>1987</v>
      </c>
      <c r="M147" s="19">
        <v>6.4587858921212113</v>
      </c>
      <c r="N147" s="84">
        <v>15.960009182736455</v>
      </c>
      <c r="O147" s="19">
        <v>31.2</v>
      </c>
      <c r="P147" s="19">
        <v>31.2</v>
      </c>
      <c r="Q147" s="149">
        <v>336.1</v>
      </c>
      <c r="R147" s="41" t="s">
        <v>739</v>
      </c>
      <c r="S147" s="15">
        <v>0.48341676290036761</v>
      </c>
      <c r="T147" s="16">
        <v>1</v>
      </c>
      <c r="U147" s="16">
        <v>1</v>
      </c>
      <c r="V147" s="51"/>
      <c r="W147" s="19">
        <v>336.08</v>
      </c>
      <c r="X147" s="10">
        <v>1.1901928112354201E-2</v>
      </c>
      <c r="Y147" s="6"/>
      <c r="Z147" s="33">
        <v>1.0176148536062843</v>
      </c>
      <c r="AA147" s="155">
        <v>38260</v>
      </c>
      <c r="AB147" s="88">
        <v>9.8000000000000007</v>
      </c>
      <c r="AC147" s="19">
        <v>9.4</v>
      </c>
      <c r="AD147" s="19" t="s">
        <v>739</v>
      </c>
      <c r="AE147" s="19" t="s">
        <v>739</v>
      </c>
      <c r="AF147" s="19" t="s">
        <v>739</v>
      </c>
      <c r="AG147" s="88">
        <v>6.4</v>
      </c>
      <c r="AH147" s="19">
        <v>6.2</v>
      </c>
      <c r="AI147" s="19" t="s">
        <v>739</v>
      </c>
      <c r="AJ147" s="19" t="s">
        <v>739</v>
      </c>
      <c r="AK147" s="19" t="s">
        <v>739</v>
      </c>
      <c r="AL147" s="155">
        <v>39629</v>
      </c>
      <c r="AM147" s="44">
        <v>6.4408892582588821</v>
      </c>
      <c r="AN147" s="19">
        <v>6.2</v>
      </c>
      <c r="AO147" s="19"/>
      <c r="AP147" s="19"/>
      <c r="AQ147" s="19"/>
      <c r="AR147" s="144" t="s">
        <v>430</v>
      </c>
      <c r="AS147" s="145" t="s">
        <v>615</v>
      </c>
      <c r="AT147" s="34">
        <v>0.08</v>
      </c>
      <c r="AU147" s="50"/>
      <c r="AV147" s="50"/>
      <c r="AW147" s="50">
        <v>3.2723872844379804</v>
      </c>
      <c r="AX147" s="50">
        <v>2.3374194888842719</v>
      </c>
      <c r="AY147" s="50">
        <v>3.15</v>
      </c>
      <c r="AZ147" s="50">
        <v>2.25</v>
      </c>
      <c r="BA147" s="50"/>
      <c r="BB147" s="50"/>
      <c r="BC147" s="50"/>
      <c r="BD147" s="50"/>
      <c r="BE147" s="50"/>
      <c r="BF147" s="50"/>
      <c r="BG147" s="35">
        <v>0.13980000000000001</v>
      </c>
      <c r="BH147" s="35">
        <v>9.5000000000000001E-2</v>
      </c>
      <c r="BI147" s="55" t="s">
        <v>739</v>
      </c>
      <c r="BJ147" s="36" t="s">
        <v>739</v>
      </c>
      <c r="BK147" s="36" t="s">
        <v>739</v>
      </c>
      <c r="BL147" s="17" t="s">
        <v>592</v>
      </c>
      <c r="BM147" s="17">
        <v>1</v>
      </c>
      <c r="BN147" s="13">
        <v>0.8</v>
      </c>
      <c r="BO147" s="56">
        <v>0</v>
      </c>
      <c r="BP147" s="56">
        <v>1</v>
      </c>
      <c r="BQ147" s="56">
        <v>0</v>
      </c>
      <c r="BR147" s="56">
        <v>0</v>
      </c>
      <c r="BS147" s="56">
        <v>0</v>
      </c>
      <c r="BT147" s="57">
        <v>0</v>
      </c>
      <c r="BU147" s="56">
        <v>0</v>
      </c>
      <c r="BV147" s="56">
        <v>0</v>
      </c>
      <c r="BW147" s="56">
        <v>0</v>
      </c>
      <c r="BX147" s="56">
        <v>0</v>
      </c>
      <c r="BY147" s="56">
        <v>0</v>
      </c>
      <c r="BZ147" s="82" t="s">
        <v>327</v>
      </c>
      <c r="CA147" s="175" t="s">
        <v>324</v>
      </c>
      <c r="CB147" s="19"/>
      <c r="CC147" s="19">
        <v>1</v>
      </c>
      <c r="CD147" s="19">
        <v>0.86699999999999999</v>
      </c>
      <c r="CE147" s="19"/>
      <c r="CF147" s="19"/>
      <c r="CG147" s="19"/>
    </row>
    <row r="148" spans="1:85" s="7" customFormat="1" ht="40.5" x14ac:dyDescent="0.3">
      <c r="A148" s="6" t="s">
        <v>339</v>
      </c>
      <c r="B148" s="7" t="s">
        <v>176</v>
      </c>
      <c r="C148" s="7" t="s">
        <v>842</v>
      </c>
      <c r="D148" s="18" t="s">
        <v>1053</v>
      </c>
      <c r="E148" s="31" t="s">
        <v>822</v>
      </c>
      <c r="F148" s="7" t="s">
        <v>39</v>
      </c>
      <c r="G148" s="10" t="s">
        <v>758</v>
      </c>
      <c r="H148" s="10" t="s">
        <v>748</v>
      </c>
      <c r="I148" s="18">
        <v>1</v>
      </c>
      <c r="J148" s="9" t="s">
        <v>739</v>
      </c>
      <c r="K148" s="11" t="s">
        <v>823</v>
      </c>
      <c r="L148" s="12" t="s">
        <v>920</v>
      </c>
      <c r="M148" s="19">
        <v>2.9710760703030306</v>
      </c>
      <c r="N148" s="84">
        <v>7.341689623507806</v>
      </c>
      <c r="O148" s="19">
        <v>12.1</v>
      </c>
      <c r="P148" s="19">
        <v>12.1</v>
      </c>
      <c r="Q148" s="149">
        <v>130.6</v>
      </c>
      <c r="R148" s="41" t="s">
        <v>739</v>
      </c>
      <c r="S148" s="15">
        <v>0.40844709143899571</v>
      </c>
      <c r="T148" s="16">
        <v>2</v>
      </c>
      <c r="U148" s="16">
        <v>2</v>
      </c>
      <c r="V148" s="51"/>
      <c r="W148" s="19">
        <v>65.311499999999995</v>
      </c>
      <c r="X148" s="10">
        <v>0.52185296616981691</v>
      </c>
      <c r="Y148" s="6"/>
      <c r="Z148" s="33">
        <v>2.0976397724749853</v>
      </c>
      <c r="AA148" s="155">
        <v>38260</v>
      </c>
      <c r="AB148" s="88">
        <v>9.1</v>
      </c>
      <c r="AC148" s="19">
        <v>8.8000000000000007</v>
      </c>
      <c r="AD148" s="19" t="s">
        <v>739</v>
      </c>
      <c r="AE148" s="19" t="s">
        <v>739</v>
      </c>
      <c r="AF148" s="19" t="s">
        <v>739</v>
      </c>
      <c r="AG148" s="88">
        <v>9.3000000000000007</v>
      </c>
      <c r="AH148" s="19">
        <v>9</v>
      </c>
      <c r="AI148" s="19" t="s">
        <v>739</v>
      </c>
      <c r="AJ148" s="19" t="s">
        <v>739</v>
      </c>
      <c r="AK148" s="19" t="s">
        <v>739</v>
      </c>
      <c r="AL148" s="155">
        <v>39629</v>
      </c>
      <c r="AM148" s="44">
        <v>9.3496779555370875</v>
      </c>
      <c r="AN148" s="19">
        <v>9</v>
      </c>
      <c r="AO148" s="19"/>
      <c r="AP148" s="19"/>
      <c r="AQ148" s="19"/>
      <c r="AR148" s="144" t="s">
        <v>431</v>
      </c>
      <c r="AS148" s="145" t="s">
        <v>615</v>
      </c>
      <c r="AT148" s="34">
        <v>7.4999999999999997E-2</v>
      </c>
      <c r="AU148" s="50"/>
      <c r="AV148" s="50"/>
      <c r="AW148" s="50">
        <v>6.627882817369624</v>
      </c>
      <c r="AX148" s="50">
        <v>5.5448525073145962</v>
      </c>
      <c r="AY148" s="50">
        <v>6.38</v>
      </c>
      <c r="AZ148" s="50">
        <v>5.33747502354103</v>
      </c>
      <c r="BA148" s="50"/>
      <c r="BB148" s="50"/>
      <c r="BC148" s="50"/>
      <c r="BD148" s="50"/>
      <c r="BE148" s="50"/>
      <c r="BF148" s="50"/>
      <c r="BG148" s="35">
        <v>7.9600000000000004E-2</v>
      </c>
      <c r="BH148" s="35">
        <v>8.5000000000000006E-2</v>
      </c>
      <c r="BI148" s="55" t="s">
        <v>739</v>
      </c>
      <c r="BJ148" s="36" t="s">
        <v>739</v>
      </c>
      <c r="BK148" s="36" t="s">
        <v>739</v>
      </c>
      <c r="BL148" s="17" t="s">
        <v>824</v>
      </c>
      <c r="BM148" s="17">
        <v>1</v>
      </c>
      <c r="BN148" s="13">
        <v>2.8</v>
      </c>
      <c r="BO148" s="56">
        <v>0</v>
      </c>
      <c r="BP148" s="56">
        <v>0</v>
      </c>
      <c r="BQ148" s="56">
        <v>0</v>
      </c>
      <c r="BR148" s="56">
        <v>1</v>
      </c>
      <c r="BS148" s="56">
        <v>0</v>
      </c>
      <c r="BT148" s="57">
        <v>0</v>
      </c>
      <c r="BU148" s="56">
        <v>0</v>
      </c>
      <c r="BV148" s="56">
        <v>0</v>
      </c>
      <c r="BW148" s="56">
        <v>0</v>
      </c>
      <c r="BX148" s="56">
        <v>0</v>
      </c>
      <c r="BY148" s="56">
        <v>0</v>
      </c>
      <c r="BZ148" s="82" t="s">
        <v>327</v>
      </c>
      <c r="CA148" s="175" t="s">
        <v>324</v>
      </c>
      <c r="CB148" s="19"/>
      <c r="CC148" s="19">
        <v>0.8</v>
      </c>
      <c r="CD148" s="19">
        <v>0.71699999999999997</v>
      </c>
      <c r="CE148" s="19"/>
      <c r="CF148" s="19"/>
      <c r="CG148" s="19"/>
    </row>
    <row r="149" spans="1:85" s="7" customFormat="1" ht="40.5" x14ac:dyDescent="0.3">
      <c r="A149" s="6" t="s">
        <v>341</v>
      </c>
      <c r="B149" s="7" t="s">
        <v>176</v>
      </c>
      <c r="C149" s="7" t="s">
        <v>842</v>
      </c>
      <c r="D149" s="18" t="s">
        <v>1053</v>
      </c>
      <c r="E149" s="31" t="s">
        <v>819</v>
      </c>
      <c r="F149" s="7" t="s">
        <v>39</v>
      </c>
      <c r="G149" s="10" t="s">
        <v>758</v>
      </c>
      <c r="H149" s="10" t="s">
        <v>748</v>
      </c>
      <c r="I149" s="18">
        <v>1</v>
      </c>
      <c r="J149" s="9" t="s">
        <v>739</v>
      </c>
      <c r="K149" s="11" t="s">
        <v>820</v>
      </c>
      <c r="L149" s="12">
        <v>1984</v>
      </c>
      <c r="M149" s="19">
        <v>1.2221486539393938</v>
      </c>
      <c r="N149" s="84">
        <v>3.0199954086317722</v>
      </c>
      <c r="O149" s="19">
        <v>5.3</v>
      </c>
      <c r="P149" s="19">
        <v>5.3</v>
      </c>
      <c r="Q149" s="149">
        <v>56.5</v>
      </c>
      <c r="R149" s="41" t="s">
        <v>739</v>
      </c>
      <c r="S149" s="15">
        <v>0.42972691883018749</v>
      </c>
      <c r="T149" s="16">
        <v>1</v>
      </c>
      <c r="U149" s="16">
        <v>1</v>
      </c>
      <c r="V149" s="51"/>
      <c r="W149" s="19">
        <v>56.530999999999999</v>
      </c>
      <c r="X149" s="10">
        <v>6.191293272717624E-2</v>
      </c>
      <c r="Y149" s="6"/>
      <c r="Z149" s="33">
        <v>1.3443951106472556</v>
      </c>
      <c r="AA149" s="155">
        <v>38260</v>
      </c>
      <c r="AB149" s="88">
        <v>3.2</v>
      </c>
      <c r="AC149" s="19">
        <v>3.1</v>
      </c>
      <c r="AD149" s="19" t="s">
        <v>739</v>
      </c>
      <c r="AE149" s="19" t="s">
        <v>739</v>
      </c>
      <c r="AF149" s="19" t="s">
        <v>739</v>
      </c>
      <c r="AG149" s="88">
        <v>2.8</v>
      </c>
      <c r="AH149" s="19">
        <v>2.7</v>
      </c>
      <c r="AI149" s="19" t="s">
        <v>739</v>
      </c>
      <c r="AJ149" s="19" t="s">
        <v>739</v>
      </c>
      <c r="AK149" s="19" t="s">
        <v>739</v>
      </c>
      <c r="AL149" s="155">
        <v>39629</v>
      </c>
      <c r="AM149" s="44">
        <v>2.8049033866611262</v>
      </c>
      <c r="AN149" s="19">
        <v>2.7</v>
      </c>
      <c r="AO149" s="19"/>
      <c r="AP149" s="19"/>
      <c r="AQ149" s="19"/>
      <c r="AR149" s="144" t="s">
        <v>431</v>
      </c>
      <c r="AS149" s="145" t="s">
        <v>615</v>
      </c>
      <c r="AT149" s="34">
        <v>7.4999999999999997E-2</v>
      </c>
      <c r="AU149" s="50"/>
      <c r="AV149" s="50"/>
      <c r="AW149" s="50">
        <v>4.1554124246831501</v>
      </c>
      <c r="AX149" s="50">
        <v>3.8956991481404528</v>
      </c>
      <c r="AY149" s="50">
        <v>4</v>
      </c>
      <c r="AZ149" s="50">
        <v>3.75</v>
      </c>
      <c r="BA149" s="50"/>
      <c r="BB149" s="50"/>
      <c r="BC149" s="50"/>
      <c r="BD149" s="50"/>
      <c r="BE149" s="50"/>
      <c r="BF149" s="50"/>
      <c r="BG149" s="35">
        <v>8.1220414814814804E-2</v>
      </c>
      <c r="BH149" s="35">
        <v>8.5000000000000006E-2</v>
      </c>
      <c r="BI149" s="55" t="s">
        <v>739</v>
      </c>
      <c r="BJ149" s="36" t="s">
        <v>739</v>
      </c>
      <c r="BK149" s="36" t="s">
        <v>739</v>
      </c>
      <c r="BL149" s="17" t="s">
        <v>827</v>
      </c>
      <c r="BM149" s="17">
        <v>1</v>
      </c>
      <c r="BN149" s="13">
        <v>5.2</v>
      </c>
      <c r="BO149" s="56">
        <v>0</v>
      </c>
      <c r="BP149" s="56">
        <v>0</v>
      </c>
      <c r="BQ149" s="56">
        <v>0</v>
      </c>
      <c r="BR149" s="56">
        <v>0</v>
      </c>
      <c r="BS149" s="56">
        <v>0</v>
      </c>
      <c r="BT149" s="57">
        <v>0</v>
      </c>
      <c r="BU149" s="56">
        <v>1</v>
      </c>
      <c r="BV149" s="56">
        <v>0</v>
      </c>
      <c r="BW149" s="56">
        <v>0</v>
      </c>
      <c r="BX149" s="56">
        <v>0</v>
      </c>
      <c r="BY149" s="56">
        <v>0</v>
      </c>
      <c r="BZ149" s="82" t="s">
        <v>327</v>
      </c>
      <c r="CA149" s="175" t="s">
        <v>324</v>
      </c>
      <c r="CB149" s="19"/>
      <c r="CC149" s="19">
        <v>0.2</v>
      </c>
      <c r="CD149" s="19">
        <v>0.219</v>
      </c>
      <c r="CE149" s="19"/>
      <c r="CF149" s="19"/>
      <c r="CG149" s="19"/>
    </row>
    <row r="150" spans="1:85" s="7" customFormat="1" ht="40.5" x14ac:dyDescent="0.3">
      <c r="A150" s="6" t="s">
        <v>337</v>
      </c>
      <c r="B150" s="7" t="s">
        <v>176</v>
      </c>
      <c r="C150" s="7" t="s">
        <v>842</v>
      </c>
      <c r="D150" s="18" t="s">
        <v>1053</v>
      </c>
      <c r="E150" s="31" t="s">
        <v>816</v>
      </c>
      <c r="F150" s="7" t="s">
        <v>39</v>
      </c>
      <c r="G150" s="10" t="s">
        <v>996</v>
      </c>
      <c r="H150" s="10" t="s">
        <v>748</v>
      </c>
      <c r="I150" s="18">
        <v>1</v>
      </c>
      <c r="J150" s="9" t="s">
        <v>739</v>
      </c>
      <c r="K150" s="11" t="s">
        <v>817</v>
      </c>
      <c r="L150" s="12">
        <v>1991</v>
      </c>
      <c r="M150" s="19">
        <v>1.3921147478787879</v>
      </c>
      <c r="N150" s="84">
        <v>3.4399908172635447</v>
      </c>
      <c r="O150" s="19">
        <v>7</v>
      </c>
      <c r="P150" s="19">
        <v>7</v>
      </c>
      <c r="Q150" s="149">
        <v>75</v>
      </c>
      <c r="R150" s="41" t="s">
        <v>739</v>
      </c>
      <c r="S150" s="15">
        <v>0.50051391312598759</v>
      </c>
      <c r="T150" s="16">
        <v>1</v>
      </c>
      <c r="U150" s="16">
        <v>1</v>
      </c>
      <c r="V150" s="51"/>
      <c r="W150" s="19">
        <v>75</v>
      </c>
      <c r="X150" s="10">
        <v>0.04</v>
      </c>
      <c r="Y150" s="6"/>
      <c r="Z150" s="33">
        <v>1.0933333333333333</v>
      </c>
      <c r="AA150" s="155">
        <v>38260</v>
      </c>
      <c r="AB150" s="88">
        <v>3.2</v>
      </c>
      <c r="AC150" s="19">
        <v>3.1</v>
      </c>
      <c r="AD150" s="19" t="s">
        <v>739</v>
      </c>
      <c r="AE150" s="19" t="s">
        <v>739</v>
      </c>
      <c r="AF150" s="19" t="s">
        <v>739</v>
      </c>
      <c r="AG150" s="88">
        <v>3.5</v>
      </c>
      <c r="AH150" s="19">
        <v>3.4</v>
      </c>
      <c r="AI150" s="19" t="s">
        <v>739</v>
      </c>
      <c r="AJ150" s="19" t="s">
        <v>739</v>
      </c>
      <c r="AK150" s="19" t="s">
        <v>739</v>
      </c>
      <c r="AL150" s="155">
        <v>39629</v>
      </c>
      <c r="AM150" s="44">
        <v>3.5321005609806773</v>
      </c>
      <c r="AN150" s="19">
        <v>3.4</v>
      </c>
      <c r="AO150" s="19"/>
      <c r="AP150" s="19"/>
      <c r="AQ150" s="19"/>
      <c r="AR150" s="144" t="s">
        <v>432</v>
      </c>
      <c r="AS150" s="145" t="s">
        <v>615</v>
      </c>
      <c r="AT150" s="34">
        <v>7.0000000000000007E-2</v>
      </c>
      <c r="AU150" s="50"/>
      <c r="AV150" s="50"/>
      <c r="AW150" s="50">
        <v>3.8956991481404528</v>
      </c>
      <c r="AX150" s="50">
        <v>3.3762725950550592</v>
      </c>
      <c r="AY150" s="50">
        <v>3.75</v>
      </c>
      <c r="AZ150" s="50">
        <v>3.25</v>
      </c>
      <c r="BA150" s="50"/>
      <c r="BB150" s="50"/>
      <c r="BC150" s="50"/>
      <c r="BD150" s="50"/>
      <c r="BE150" s="50"/>
      <c r="BF150" s="50"/>
      <c r="BG150" s="35">
        <v>7.1199999999999999E-2</v>
      </c>
      <c r="BH150" s="35">
        <v>0.08</v>
      </c>
      <c r="BI150" s="55" t="s">
        <v>739</v>
      </c>
      <c r="BJ150" s="36" t="s">
        <v>739</v>
      </c>
      <c r="BK150" s="36" t="s">
        <v>739</v>
      </c>
      <c r="BL150" s="17" t="s">
        <v>818</v>
      </c>
      <c r="BM150" s="17">
        <v>1</v>
      </c>
      <c r="BN150" s="13">
        <v>3.3</v>
      </c>
      <c r="BO150" s="56">
        <v>0</v>
      </c>
      <c r="BP150" s="56">
        <v>0</v>
      </c>
      <c r="BQ150" s="56">
        <v>0</v>
      </c>
      <c r="BR150" s="56">
        <v>0</v>
      </c>
      <c r="BS150" s="56">
        <v>1</v>
      </c>
      <c r="BT150" s="57">
        <v>0</v>
      </c>
      <c r="BU150" s="56">
        <v>0</v>
      </c>
      <c r="BV150" s="56">
        <v>0</v>
      </c>
      <c r="BW150" s="56">
        <v>0</v>
      </c>
      <c r="BX150" s="56">
        <v>0</v>
      </c>
      <c r="BY150" s="56">
        <v>0</v>
      </c>
      <c r="BZ150" s="82" t="s">
        <v>327</v>
      </c>
      <c r="CA150" s="175" t="s">
        <v>324</v>
      </c>
      <c r="CB150" s="19"/>
      <c r="CC150" s="19">
        <v>0.3</v>
      </c>
      <c r="CD150" s="19">
        <v>0.24199999999999999</v>
      </c>
      <c r="CE150" s="19"/>
      <c r="CF150" s="19"/>
      <c r="CG150" s="19"/>
    </row>
    <row r="151" spans="1:85" s="7" customFormat="1" ht="40.5" x14ac:dyDescent="0.3">
      <c r="A151" s="6" t="s">
        <v>338</v>
      </c>
      <c r="B151" s="7" t="s">
        <v>176</v>
      </c>
      <c r="C151" s="7" t="s">
        <v>842</v>
      </c>
      <c r="D151" s="18" t="s">
        <v>1053</v>
      </c>
      <c r="E151" s="31" t="s">
        <v>819</v>
      </c>
      <c r="F151" s="7" t="s">
        <v>39</v>
      </c>
      <c r="G151" s="10" t="s">
        <v>996</v>
      </c>
      <c r="H151" s="10" t="s">
        <v>748</v>
      </c>
      <c r="I151" s="18">
        <v>1</v>
      </c>
      <c r="J151" s="9" t="s">
        <v>739</v>
      </c>
      <c r="K151" s="11" t="s">
        <v>820</v>
      </c>
      <c r="L151" s="12">
        <v>1990</v>
      </c>
      <c r="M151" s="19">
        <v>2.6749755321212119</v>
      </c>
      <c r="N151" s="84">
        <v>6.6100091827364551</v>
      </c>
      <c r="O151" s="19">
        <v>13.1</v>
      </c>
      <c r="P151" s="19">
        <v>13.1</v>
      </c>
      <c r="Q151" s="149">
        <v>140.80000000000001</v>
      </c>
      <c r="R151" s="41" t="s">
        <v>739</v>
      </c>
      <c r="S151" s="15">
        <v>0.48900439927667011</v>
      </c>
      <c r="T151" s="16">
        <v>1</v>
      </c>
      <c r="U151" s="16">
        <v>2</v>
      </c>
      <c r="V151" s="51"/>
      <c r="W151" s="19">
        <v>70.400000000000006</v>
      </c>
      <c r="X151" s="10">
        <v>0.14204545454545456</v>
      </c>
      <c r="Y151" s="6"/>
      <c r="Z151" s="33">
        <v>1.71875</v>
      </c>
      <c r="AA151" s="155">
        <v>38260</v>
      </c>
      <c r="AB151" s="88">
        <v>6.7</v>
      </c>
      <c r="AC151" s="19">
        <v>6.5</v>
      </c>
      <c r="AD151" s="19" t="s">
        <v>739</v>
      </c>
      <c r="AE151" s="19" t="s">
        <v>739</v>
      </c>
      <c r="AF151" s="19" t="s">
        <v>739</v>
      </c>
      <c r="AG151" s="88">
        <v>6.6</v>
      </c>
      <c r="AH151" s="19">
        <v>6.4</v>
      </c>
      <c r="AI151" s="19" t="s">
        <v>739</v>
      </c>
      <c r="AJ151" s="19" t="s">
        <v>739</v>
      </c>
      <c r="AK151" s="19" t="s">
        <v>739</v>
      </c>
      <c r="AL151" s="155">
        <v>39629</v>
      </c>
      <c r="AM151" s="44">
        <v>6.6486598794930396</v>
      </c>
      <c r="AN151" s="19">
        <v>6.4</v>
      </c>
      <c r="AO151" s="19"/>
      <c r="AP151" s="19"/>
      <c r="AQ151" s="19"/>
      <c r="AR151" s="144" t="s">
        <v>432</v>
      </c>
      <c r="AS151" s="145" t="s">
        <v>615</v>
      </c>
      <c r="AT151" s="34">
        <v>7.0000000000000007E-2</v>
      </c>
      <c r="AU151" s="50"/>
      <c r="AV151" s="50"/>
      <c r="AW151" s="50">
        <v>3.7190941200914192</v>
      </c>
      <c r="AX151" s="50">
        <v>3.4489923124870141</v>
      </c>
      <c r="AY151" s="50">
        <v>3.58</v>
      </c>
      <c r="AZ151" s="50">
        <v>3.32</v>
      </c>
      <c r="BA151" s="50"/>
      <c r="BB151" s="50"/>
      <c r="BC151" s="50"/>
      <c r="BD151" s="50"/>
      <c r="BE151" s="50"/>
      <c r="BF151" s="50"/>
      <c r="BG151" s="35">
        <v>7.0199999999999999E-2</v>
      </c>
      <c r="BH151" s="35">
        <v>0.08</v>
      </c>
      <c r="BI151" s="55" t="s">
        <v>739</v>
      </c>
      <c r="BJ151" s="36" t="s">
        <v>739</v>
      </c>
      <c r="BK151" s="36" t="s">
        <v>739</v>
      </c>
      <c r="BL151" s="17" t="s">
        <v>821</v>
      </c>
      <c r="BM151" s="17">
        <v>1</v>
      </c>
      <c r="BN151" s="13">
        <v>2.6</v>
      </c>
      <c r="BO151" s="56">
        <v>0</v>
      </c>
      <c r="BP151" s="56">
        <v>0.75005238045351952</v>
      </c>
      <c r="BQ151" s="56">
        <v>0</v>
      </c>
      <c r="BR151" s="56">
        <v>0</v>
      </c>
      <c r="BS151" s="56">
        <v>0</v>
      </c>
      <c r="BT151" s="57">
        <v>0</v>
      </c>
      <c r="BU151" s="56">
        <v>0</v>
      </c>
      <c r="BV151" s="56">
        <v>0</v>
      </c>
      <c r="BW151" s="56">
        <v>0</v>
      </c>
      <c r="BX151" s="56">
        <v>0.24994761954648051</v>
      </c>
      <c r="BY151" s="56">
        <v>0</v>
      </c>
      <c r="BZ151" s="82" t="s">
        <v>327</v>
      </c>
      <c r="CA151" s="175" t="s">
        <v>324</v>
      </c>
      <c r="CB151" s="19"/>
      <c r="CC151" s="19">
        <v>0.5</v>
      </c>
      <c r="CD151" s="19">
        <v>0.44900000000000001</v>
      </c>
      <c r="CE151" s="19"/>
      <c r="CF151" s="19"/>
      <c r="CG151" s="19"/>
    </row>
    <row r="152" spans="1:85" s="7" customFormat="1" ht="40.5" x14ac:dyDescent="0.3">
      <c r="A152" s="6" t="s">
        <v>830</v>
      </c>
      <c r="B152" s="7" t="s">
        <v>176</v>
      </c>
      <c r="C152" s="7" t="s">
        <v>842</v>
      </c>
      <c r="D152" s="18" t="s">
        <v>1053</v>
      </c>
      <c r="E152" s="31" t="s">
        <v>43</v>
      </c>
      <c r="F152" s="7" t="s">
        <v>39</v>
      </c>
      <c r="G152" s="10" t="s">
        <v>758</v>
      </c>
      <c r="H152" s="10" t="s">
        <v>748</v>
      </c>
      <c r="I152" s="18">
        <v>1</v>
      </c>
      <c r="J152" s="9" t="s">
        <v>739</v>
      </c>
      <c r="K152" s="11" t="s">
        <v>101</v>
      </c>
      <c r="L152" s="12">
        <v>1984</v>
      </c>
      <c r="M152" s="19">
        <v>1.7826419260606061</v>
      </c>
      <c r="N152" s="84">
        <v>4.4050045913682281</v>
      </c>
      <c r="O152" s="19">
        <v>7.7</v>
      </c>
      <c r="P152" s="19">
        <v>7.7</v>
      </c>
      <c r="Q152" s="149">
        <v>82.8</v>
      </c>
      <c r="R152" s="41" t="s">
        <v>739</v>
      </c>
      <c r="S152" s="15">
        <v>0.43128593946080451</v>
      </c>
      <c r="T152" s="16">
        <v>1</v>
      </c>
      <c r="U152" s="16">
        <v>2</v>
      </c>
      <c r="V152" s="51"/>
      <c r="W152" s="19">
        <v>41.378</v>
      </c>
      <c r="X152" s="10">
        <v>0.34776934602929094</v>
      </c>
      <c r="Y152" s="6"/>
      <c r="Z152" s="33">
        <v>1.8971434095413022</v>
      </c>
      <c r="AA152" s="155">
        <v>38260</v>
      </c>
      <c r="AB152" s="88">
        <v>4.8</v>
      </c>
      <c r="AC152" s="19">
        <v>4.5999999999999996</v>
      </c>
      <c r="AD152" s="19" t="s">
        <v>739</v>
      </c>
      <c r="AE152" s="19" t="s">
        <v>739</v>
      </c>
      <c r="AF152" s="19" t="s">
        <v>739</v>
      </c>
      <c r="AG152" s="88">
        <v>4.3</v>
      </c>
      <c r="AH152" s="19">
        <v>4.0999999999999996</v>
      </c>
      <c r="AI152" s="19" t="s">
        <v>739</v>
      </c>
      <c r="AJ152" s="19" t="s">
        <v>739</v>
      </c>
      <c r="AK152" s="19" t="s">
        <v>739</v>
      </c>
      <c r="AL152" s="155">
        <v>39629</v>
      </c>
      <c r="AM152" s="44">
        <v>4.2592977353002279</v>
      </c>
      <c r="AN152" s="19">
        <v>4.0999999999999996</v>
      </c>
      <c r="AO152" s="19"/>
      <c r="AP152" s="19"/>
      <c r="AQ152" s="19"/>
      <c r="AR152" s="144" t="s">
        <v>432</v>
      </c>
      <c r="AS152" s="145" t="s">
        <v>615</v>
      </c>
      <c r="AT152" s="34">
        <v>7.4999999999999997E-2</v>
      </c>
      <c r="AU152" s="50"/>
      <c r="AV152" s="50"/>
      <c r="AW152" s="50">
        <v>4.0723041761894869</v>
      </c>
      <c r="AX152" s="50">
        <v>4.1554124246831501</v>
      </c>
      <c r="AY152" s="50">
        <v>3.92</v>
      </c>
      <c r="AZ152" s="50">
        <v>4</v>
      </c>
      <c r="BA152" s="50"/>
      <c r="BB152" s="50"/>
      <c r="BC152" s="50"/>
      <c r="BD152" s="50"/>
      <c r="BE152" s="50"/>
      <c r="BF152" s="50"/>
      <c r="BG152" s="35">
        <v>7.1400000000000005E-2</v>
      </c>
      <c r="BH152" s="35">
        <v>8.5000000000000006E-2</v>
      </c>
      <c r="BI152" s="55" t="s">
        <v>739</v>
      </c>
      <c r="BJ152" s="36" t="s">
        <v>739</v>
      </c>
      <c r="BK152" s="36" t="s">
        <v>739</v>
      </c>
      <c r="BL152" s="17" t="s">
        <v>102</v>
      </c>
      <c r="BM152" s="17">
        <v>1</v>
      </c>
      <c r="BN152" s="13">
        <v>3.6</v>
      </c>
      <c r="BO152" s="56">
        <v>0</v>
      </c>
      <c r="BP152" s="56">
        <v>0</v>
      </c>
      <c r="BQ152" s="56">
        <v>0</v>
      </c>
      <c r="BR152" s="56">
        <v>0.64183405830733864</v>
      </c>
      <c r="BS152" s="56">
        <v>0</v>
      </c>
      <c r="BT152" s="57">
        <v>0</v>
      </c>
      <c r="BU152" s="56">
        <v>0</v>
      </c>
      <c r="BV152" s="56">
        <v>0.35816594169266142</v>
      </c>
      <c r="BW152" s="56">
        <v>0</v>
      </c>
      <c r="BX152" s="56">
        <v>0</v>
      </c>
      <c r="BY152" s="56">
        <v>0</v>
      </c>
      <c r="BZ152" s="82" t="s">
        <v>327</v>
      </c>
      <c r="CA152" s="175" t="s">
        <v>324</v>
      </c>
      <c r="CB152" s="19"/>
      <c r="CC152" s="19">
        <v>0.3</v>
      </c>
      <c r="CD152" s="19">
        <v>0.29299999999999998</v>
      </c>
      <c r="CE152" s="19"/>
      <c r="CF152" s="19"/>
      <c r="CG152" s="19"/>
    </row>
    <row r="153" spans="1:85" s="7" customFormat="1" ht="40.5" x14ac:dyDescent="0.3">
      <c r="A153" s="6" t="s">
        <v>103</v>
      </c>
      <c r="B153" s="7" t="s">
        <v>176</v>
      </c>
      <c r="C153" s="7" t="s">
        <v>842</v>
      </c>
      <c r="D153" s="18" t="s">
        <v>1053</v>
      </c>
      <c r="E153" s="31" t="s">
        <v>104</v>
      </c>
      <c r="F153" s="7" t="s">
        <v>39</v>
      </c>
      <c r="G153" s="10" t="s">
        <v>758</v>
      </c>
      <c r="H153" s="10" t="s">
        <v>748</v>
      </c>
      <c r="I153" s="18">
        <v>1</v>
      </c>
      <c r="J153" s="9" t="s">
        <v>739</v>
      </c>
      <c r="K153" s="11" t="s">
        <v>101</v>
      </c>
      <c r="L153" s="12">
        <v>1997</v>
      </c>
      <c r="M153" s="19">
        <v>1.0683662678787877</v>
      </c>
      <c r="N153" s="84">
        <v>2.6399908172635445</v>
      </c>
      <c r="O153" s="19">
        <v>5</v>
      </c>
      <c r="P153" s="19">
        <v>5</v>
      </c>
      <c r="Q153" s="149">
        <v>53.4</v>
      </c>
      <c r="R153" s="41" t="s">
        <v>739</v>
      </c>
      <c r="S153" s="15">
        <v>0.4641385551896578</v>
      </c>
      <c r="T153" s="16">
        <v>1</v>
      </c>
      <c r="U153" s="16">
        <v>1</v>
      </c>
      <c r="V153" s="51"/>
      <c r="W153" s="19">
        <v>53.375</v>
      </c>
      <c r="X153" s="10">
        <v>0.30186416861826698</v>
      </c>
      <c r="Y153" s="6"/>
      <c r="Z153" s="33">
        <v>2.1733021077283374</v>
      </c>
      <c r="AA153" s="155">
        <v>38260</v>
      </c>
      <c r="AB153" s="88">
        <v>3.8</v>
      </c>
      <c r="AC153" s="19">
        <v>3.6</v>
      </c>
      <c r="AD153" s="19" t="s">
        <v>739</v>
      </c>
      <c r="AE153" s="19" t="s">
        <v>739</v>
      </c>
      <c r="AF153" s="19" t="s">
        <v>739</v>
      </c>
      <c r="AG153" s="88">
        <v>3</v>
      </c>
      <c r="AH153" s="19">
        <v>2.9</v>
      </c>
      <c r="AI153" s="19" t="s">
        <v>739</v>
      </c>
      <c r="AJ153" s="19" t="s">
        <v>739</v>
      </c>
      <c r="AK153" s="19" t="s">
        <v>739</v>
      </c>
      <c r="AL153" s="155">
        <v>39629</v>
      </c>
      <c r="AM153" s="44">
        <v>3.0126740078952836</v>
      </c>
      <c r="AN153" s="19">
        <v>2.9</v>
      </c>
      <c r="AO153" s="19"/>
      <c r="AP153" s="19"/>
      <c r="AQ153" s="19"/>
      <c r="AR153" s="144" t="s">
        <v>431</v>
      </c>
      <c r="AS153" s="145" t="s">
        <v>615</v>
      </c>
      <c r="AT153" s="34">
        <v>7.4999999999999997E-2</v>
      </c>
      <c r="AU153" s="50"/>
      <c r="AV153" s="50"/>
      <c r="AW153" s="50">
        <v>5.7240806150010384</v>
      </c>
      <c r="AX153" s="50">
        <v>4.6748389777685437</v>
      </c>
      <c r="AY153" s="50">
        <v>5.51</v>
      </c>
      <c r="AZ153" s="50">
        <v>4.5</v>
      </c>
      <c r="BA153" s="50"/>
      <c r="BB153" s="50"/>
      <c r="BC153" s="50"/>
      <c r="BD153" s="50"/>
      <c r="BE153" s="50"/>
      <c r="BF153" s="50"/>
      <c r="BG153" s="35">
        <v>4.6399999999999997E-2</v>
      </c>
      <c r="BH153" s="35">
        <v>8.5000000000000006E-2</v>
      </c>
      <c r="BI153" s="55" t="s">
        <v>739</v>
      </c>
      <c r="BJ153" s="36" t="s">
        <v>739</v>
      </c>
      <c r="BK153" s="36" t="s">
        <v>739</v>
      </c>
      <c r="BL153" s="17" t="s">
        <v>105</v>
      </c>
      <c r="BM153" s="17">
        <v>1</v>
      </c>
      <c r="BN153" s="13">
        <v>3.4</v>
      </c>
      <c r="BO153" s="56">
        <v>0</v>
      </c>
      <c r="BP153" s="56">
        <v>0</v>
      </c>
      <c r="BQ153" s="56">
        <v>0</v>
      </c>
      <c r="BR153" s="56">
        <v>0</v>
      </c>
      <c r="BS153" s="56">
        <v>1</v>
      </c>
      <c r="BT153" s="57">
        <v>0</v>
      </c>
      <c r="BU153" s="56">
        <v>0</v>
      </c>
      <c r="BV153" s="56">
        <v>0</v>
      </c>
      <c r="BW153" s="56">
        <v>0</v>
      </c>
      <c r="BX153" s="56">
        <v>0</v>
      </c>
      <c r="BY153" s="56">
        <v>0</v>
      </c>
      <c r="BZ153" s="82" t="s">
        <v>327</v>
      </c>
      <c r="CA153" s="175" t="s">
        <v>324</v>
      </c>
      <c r="CB153" s="19"/>
      <c r="CC153" s="19">
        <v>0.2</v>
      </c>
      <c r="CD153" s="19">
        <v>0.13500000000000001</v>
      </c>
      <c r="CE153" s="19"/>
      <c r="CF153" s="19"/>
      <c r="CG153" s="19"/>
    </row>
    <row r="154" spans="1:85" s="7" customFormat="1" ht="27" x14ac:dyDescent="0.3">
      <c r="A154" s="6" t="s">
        <v>442</v>
      </c>
      <c r="B154" s="7" t="s">
        <v>176</v>
      </c>
      <c r="C154" s="7" t="s">
        <v>842</v>
      </c>
      <c r="D154" s="18" t="s">
        <v>1053</v>
      </c>
      <c r="E154" s="31" t="s">
        <v>443</v>
      </c>
      <c r="F154" s="7" t="s">
        <v>39</v>
      </c>
      <c r="G154" s="10" t="s">
        <v>996</v>
      </c>
      <c r="H154" s="10" t="s">
        <v>748</v>
      </c>
      <c r="I154" s="18">
        <v>1</v>
      </c>
      <c r="J154" s="9" t="s">
        <v>739</v>
      </c>
      <c r="K154" s="11" t="s">
        <v>444</v>
      </c>
      <c r="L154" s="12">
        <v>1980</v>
      </c>
      <c r="M154" s="19">
        <v>5.0788135703030299</v>
      </c>
      <c r="N154" s="84">
        <v>12.550022956841138</v>
      </c>
      <c r="O154" s="19">
        <v>23</v>
      </c>
      <c r="P154" s="19">
        <v>23</v>
      </c>
      <c r="Q154" s="149">
        <v>247.9</v>
      </c>
      <c r="R154" s="41" t="s">
        <v>739</v>
      </c>
      <c r="S154" s="15">
        <v>0.45337945277493541</v>
      </c>
      <c r="T154" s="16">
        <v>3</v>
      </c>
      <c r="U154" s="16">
        <v>8</v>
      </c>
      <c r="V154" s="51"/>
      <c r="W154" s="19">
        <v>30.981625000000001</v>
      </c>
      <c r="X154" s="10">
        <v>0.14452921691486487</v>
      </c>
      <c r="Y154" s="6"/>
      <c r="Z154" s="33">
        <v>1.3429124105379215</v>
      </c>
      <c r="AA154" s="155">
        <v>38260</v>
      </c>
      <c r="AB154" s="88">
        <v>9.1</v>
      </c>
      <c r="AC154" s="19">
        <v>8.8000000000000007</v>
      </c>
      <c r="AD154" s="19" t="s">
        <v>739</v>
      </c>
      <c r="AE154" s="19" t="s">
        <v>739</v>
      </c>
      <c r="AF154" s="19" t="s">
        <v>739</v>
      </c>
      <c r="AG154" s="88">
        <v>10.1</v>
      </c>
      <c r="AH154" s="19">
        <v>9.6999999999999993</v>
      </c>
      <c r="AI154" s="19" t="s">
        <v>739</v>
      </c>
      <c r="AJ154" s="19" t="s">
        <v>739</v>
      </c>
      <c r="AK154" s="19" t="s">
        <v>739</v>
      </c>
      <c r="AL154" s="155">
        <v>39629</v>
      </c>
      <c r="AM154" s="44">
        <v>10.076875129856637</v>
      </c>
      <c r="AN154" s="19">
        <v>9.6999999999999993</v>
      </c>
      <c r="AO154" s="19"/>
      <c r="AP154" s="19"/>
      <c r="AQ154" s="19"/>
      <c r="AR154" s="144" t="s">
        <v>431</v>
      </c>
      <c r="AS154" s="145" t="s">
        <v>615</v>
      </c>
      <c r="AT154" s="34">
        <v>7.4999999999999997E-2</v>
      </c>
      <c r="AU154" s="50"/>
      <c r="AV154" s="50"/>
      <c r="AW154" s="50">
        <v>3.5807008813543839</v>
      </c>
      <c r="AX154" s="50">
        <v>3.5321005609806773</v>
      </c>
      <c r="AY154" s="50">
        <v>3.4467826683917302</v>
      </c>
      <c r="AZ154" s="50">
        <v>3.4</v>
      </c>
      <c r="BA154" s="50"/>
      <c r="BB154" s="50"/>
      <c r="BC154" s="50"/>
      <c r="BD154" s="50"/>
      <c r="BE154" s="50"/>
      <c r="BF154" s="50"/>
      <c r="BG154" s="35">
        <v>5.6800000000000003E-2</v>
      </c>
      <c r="BH154" s="35">
        <v>8.5000000000000006E-2</v>
      </c>
      <c r="BI154" s="55" t="s">
        <v>739</v>
      </c>
      <c r="BJ154" s="36" t="s">
        <v>739</v>
      </c>
      <c r="BK154" s="36" t="s">
        <v>739</v>
      </c>
      <c r="BL154" s="17" t="s">
        <v>580</v>
      </c>
      <c r="BM154" s="17">
        <v>0.84</v>
      </c>
      <c r="BN154" s="13">
        <v>3.3</v>
      </c>
      <c r="BO154" s="56">
        <v>0.14986591348054792</v>
      </c>
      <c r="BP154" s="56">
        <v>0.1681147800003166</v>
      </c>
      <c r="BQ154" s="56">
        <v>0</v>
      </c>
      <c r="BR154" s="56">
        <v>0.35384618109070343</v>
      </c>
      <c r="BS154" s="56">
        <v>0.20118712529807503</v>
      </c>
      <c r="BT154" s="57">
        <v>0</v>
      </c>
      <c r="BU154" s="56">
        <v>0</v>
      </c>
      <c r="BV154" s="56">
        <v>0</v>
      </c>
      <c r="BW154" s="56">
        <v>0</v>
      </c>
      <c r="BX154" s="56">
        <v>0</v>
      </c>
      <c r="BY154" s="56">
        <v>0.12698600013035694</v>
      </c>
      <c r="BZ154" s="82" t="s">
        <v>325</v>
      </c>
      <c r="CA154" s="175" t="s">
        <v>324</v>
      </c>
      <c r="CB154" s="19"/>
      <c r="CC154" s="19">
        <v>0.6</v>
      </c>
      <c r="CD154" s="19">
        <v>0.55100000000000005</v>
      </c>
      <c r="CE154" s="19"/>
      <c r="CF154" s="19"/>
      <c r="CG154" s="19"/>
    </row>
    <row r="155" spans="1:85" s="7" customFormat="1" ht="40.5" x14ac:dyDescent="0.3">
      <c r="A155" s="6" t="s">
        <v>99</v>
      </c>
      <c r="B155" s="7" t="s">
        <v>176</v>
      </c>
      <c r="C155" s="7" t="s">
        <v>842</v>
      </c>
      <c r="D155" s="18" t="s">
        <v>1053</v>
      </c>
      <c r="E155" s="31" t="s">
        <v>584</v>
      </c>
      <c r="F155" s="7" t="s">
        <v>39</v>
      </c>
      <c r="G155" s="10" t="s">
        <v>758</v>
      </c>
      <c r="H155" s="10" t="s">
        <v>748</v>
      </c>
      <c r="I155" s="18">
        <v>1</v>
      </c>
      <c r="J155" s="9" t="s">
        <v>739</v>
      </c>
      <c r="K155" s="11" t="s">
        <v>40</v>
      </c>
      <c r="L155" s="12">
        <v>2001</v>
      </c>
      <c r="M155" s="19">
        <v>1.2788064960000001</v>
      </c>
      <c r="N155" s="84">
        <v>3.16</v>
      </c>
      <c r="O155" s="19">
        <v>4.4000000000000004</v>
      </c>
      <c r="P155" s="19">
        <v>4.4000000000000004</v>
      </c>
      <c r="Q155" s="149">
        <v>46.8</v>
      </c>
      <c r="R155" s="41" t="s">
        <v>739</v>
      </c>
      <c r="S155" s="15">
        <v>0.34030614609910775</v>
      </c>
      <c r="T155" s="16">
        <v>1</v>
      </c>
      <c r="U155" s="16">
        <v>2</v>
      </c>
      <c r="V155" s="51"/>
      <c r="W155" s="19">
        <v>23.421500000000002</v>
      </c>
      <c r="X155" s="10">
        <v>0</v>
      </c>
      <c r="Y155" s="6"/>
      <c r="Z155" s="33">
        <v>4</v>
      </c>
      <c r="AA155" s="155">
        <v>38260</v>
      </c>
      <c r="AB155" s="88">
        <v>3.6</v>
      </c>
      <c r="AC155" s="19">
        <v>3.4</v>
      </c>
      <c r="AD155" s="19" t="s">
        <v>739</v>
      </c>
      <c r="AE155" s="19" t="s">
        <v>739</v>
      </c>
      <c r="AF155" s="19" t="s">
        <v>739</v>
      </c>
      <c r="AG155" s="88">
        <v>4.2</v>
      </c>
      <c r="AH155" s="19">
        <v>4</v>
      </c>
      <c r="AI155" s="19" t="s">
        <v>739</v>
      </c>
      <c r="AJ155" s="19" t="s">
        <v>739</v>
      </c>
      <c r="AK155" s="19" t="s">
        <v>739</v>
      </c>
      <c r="AL155" s="155">
        <v>39629</v>
      </c>
      <c r="AM155" s="44">
        <v>4.1554124246831501</v>
      </c>
      <c r="AN155" s="19">
        <v>4</v>
      </c>
      <c r="AO155" s="19"/>
      <c r="AP155" s="19"/>
      <c r="AQ155" s="19"/>
      <c r="AR155" s="144" t="s">
        <v>431</v>
      </c>
      <c r="AS155" s="145" t="s">
        <v>615</v>
      </c>
      <c r="AT155" s="34">
        <v>7.4999999999999997E-2</v>
      </c>
      <c r="AU155" s="50"/>
      <c r="AV155" s="50"/>
      <c r="AW155" s="50">
        <v>6.8875960939123209</v>
      </c>
      <c r="AX155" s="50">
        <v>7.1844710508744223</v>
      </c>
      <c r="AY155" s="50">
        <v>6.63</v>
      </c>
      <c r="AZ155" s="50">
        <v>6.9157718335717187</v>
      </c>
      <c r="BA155" s="50"/>
      <c r="BB155" s="50"/>
      <c r="BC155" s="50"/>
      <c r="BD155" s="50"/>
      <c r="BE155" s="50"/>
      <c r="BF155" s="50"/>
      <c r="BG155" s="35">
        <v>7.0099999999999996E-2</v>
      </c>
      <c r="BH155" s="35">
        <v>0.08</v>
      </c>
      <c r="BI155" s="55" t="s">
        <v>739</v>
      </c>
      <c r="BJ155" s="36" t="s">
        <v>739</v>
      </c>
      <c r="BK155" s="36" t="s">
        <v>739</v>
      </c>
      <c r="BL155" s="17" t="s">
        <v>585</v>
      </c>
      <c r="BM155" s="17">
        <v>1</v>
      </c>
      <c r="BN155" s="13">
        <v>3.4</v>
      </c>
      <c r="BO155" s="56">
        <v>0</v>
      </c>
      <c r="BP155" s="56">
        <v>0</v>
      </c>
      <c r="BQ155" s="56">
        <v>0</v>
      </c>
      <c r="BR155" s="56">
        <v>0.35547316881989732</v>
      </c>
      <c r="BS155" s="56">
        <v>0.64452683118010268</v>
      </c>
      <c r="BT155" s="57">
        <v>0</v>
      </c>
      <c r="BU155" s="56">
        <v>0</v>
      </c>
      <c r="BV155" s="56">
        <v>0</v>
      </c>
      <c r="BW155" s="56">
        <v>0</v>
      </c>
      <c r="BX155" s="56">
        <v>0</v>
      </c>
      <c r="BY155" s="56">
        <v>0</v>
      </c>
      <c r="BZ155" s="82" t="s">
        <v>327</v>
      </c>
      <c r="CA155" s="175" t="s">
        <v>324</v>
      </c>
      <c r="CB155" s="19"/>
      <c r="CC155" s="19">
        <v>0.3</v>
      </c>
      <c r="CD155" s="19">
        <v>0.28000000000000003</v>
      </c>
      <c r="CE155" s="19"/>
      <c r="CF155" s="19"/>
      <c r="CG155" s="19"/>
    </row>
    <row r="156" spans="1:85" s="7" customFormat="1" ht="40.5" x14ac:dyDescent="0.3">
      <c r="A156" s="6" t="s">
        <v>347</v>
      </c>
      <c r="B156" s="7" t="s">
        <v>176</v>
      </c>
      <c r="C156" s="7" t="s">
        <v>842</v>
      </c>
      <c r="D156" s="18" t="s">
        <v>1053</v>
      </c>
      <c r="E156" s="31" t="s">
        <v>617</v>
      </c>
      <c r="F156" s="7" t="s">
        <v>39</v>
      </c>
      <c r="G156" s="10" t="s">
        <v>178</v>
      </c>
      <c r="H156" s="10" t="s">
        <v>748</v>
      </c>
      <c r="I156" s="18">
        <v>1</v>
      </c>
      <c r="J156" s="9" t="s">
        <v>739</v>
      </c>
      <c r="K156" s="11" t="s">
        <v>97</v>
      </c>
      <c r="L156" s="12">
        <v>1999</v>
      </c>
      <c r="M156" s="19">
        <v>3.5612332800000002</v>
      </c>
      <c r="N156" s="84">
        <v>8.8000000000000007</v>
      </c>
      <c r="O156" s="19">
        <v>16.399999999999999</v>
      </c>
      <c r="P156" s="19">
        <v>16.399999999999999</v>
      </c>
      <c r="Q156" s="149">
        <v>176.6</v>
      </c>
      <c r="R156" s="41" t="s">
        <v>739</v>
      </c>
      <c r="S156" s="15">
        <v>0.46079341564384846</v>
      </c>
      <c r="T156" s="16">
        <v>1</v>
      </c>
      <c r="U156" s="16">
        <v>4</v>
      </c>
      <c r="V156" s="51"/>
      <c r="W156" s="19">
        <v>44.158749999999998</v>
      </c>
      <c r="X156" s="10">
        <v>5.4762646134684519E-2</v>
      </c>
      <c r="Y156" s="6"/>
      <c r="Z156" s="33">
        <v>1.6248195431256547</v>
      </c>
      <c r="AA156" s="155">
        <v>38260</v>
      </c>
      <c r="AB156" s="88">
        <v>7.5</v>
      </c>
      <c r="AC156" s="19">
        <v>7.2</v>
      </c>
      <c r="AD156" s="19" t="s">
        <v>739</v>
      </c>
      <c r="AE156" s="19" t="s">
        <v>739</v>
      </c>
      <c r="AF156" s="19" t="s">
        <v>739</v>
      </c>
      <c r="AG156" s="88">
        <v>8.1999999999999993</v>
      </c>
      <c r="AH156" s="19">
        <v>7.9</v>
      </c>
      <c r="AI156" s="19" t="s">
        <v>739</v>
      </c>
      <c r="AJ156" s="19" t="s">
        <v>739</v>
      </c>
      <c r="AK156" s="19" t="s">
        <v>739</v>
      </c>
      <c r="AL156" s="155">
        <v>39629</v>
      </c>
      <c r="AM156" s="44">
        <v>8.2069395387492214</v>
      </c>
      <c r="AN156" s="19">
        <v>7.9</v>
      </c>
      <c r="AO156" s="19"/>
      <c r="AP156" s="19"/>
      <c r="AQ156" s="19"/>
      <c r="AR156" s="144" t="s">
        <v>431</v>
      </c>
      <c r="AS156" s="145" t="s">
        <v>615</v>
      </c>
      <c r="AT156" s="34">
        <v>7.0000000000000007E-2</v>
      </c>
      <c r="AU156" s="50"/>
      <c r="AV156" s="50"/>
      <c r="AW156" s="50">
        <v>3.3658840639933514</v>
      </c>
      <c r="AX156" s="50">
        <v>3.583704450252386</v>
      </c>
      <c r="AY156" s="50">
        <v>3.24</v>
      </c>
      <c r="AZ156" s="50">
        <v>3.4496739038129469</v>
      </c>
      <c r="BA156" s="50"/>
      <c r="BB156" s="50"/>
      <c r="BC156" s="50"/>
      <c r="BD156" s="50"/>
      <c r="BE156" s="50"/>
      <c r="BF156" s="50"/>
      <c r="BG156" s="35">
        <v>4.3200000000000002E-2</v>
      </c>
      <c r="BH156" s="35">
        <v>0.08</v>
      </c>
      <c r="BI156" s="55" t="s">
        <v>739</v>
      </c>
      <c r="BJ156" s="36" t="s">
        <v>739</v>
      </c>
      <c r="BK156" s="36" t="s">
        <v>739</v>
      </c>
      <c r="BL156" s="17" t="s">
        <v>98</v>
      </c>
      <c r="BM156" s="17">
        <v>1</v>
      </c>
      <c r="BN156" s="13">
        <v>3.1</v>
      </c>
      <c r="BO156" s="56">
        <v>0</v>
      </c>
      <c r="BP156" s="56">
        <v>0.18276670909605469</v>
      </c>
      <c r="BQ156" s="56">
        <v>0</v>
      </c>
      <c r="BR156" s="56">
        <v>0.26024768515907787</v>
      </c>
      <c r="BS156" s="56">
        <v>0</v>
      </c>
      <c r="BT156" s="57">
        <v>0.55698560574486744</v>
      </c>
      <c r="BU156" s="56">
        <v>0</v>
      </c>
      <c r="BV156" s="56">
        <v>0</v>
      </c>
      <c r="BW156" s="56">
        <v>0</v>
      </c>
      <c r="BX156" s="56">
        <v>0</v>
      </c>
      <c r="BY156" s="56">
        <v>0</v>
      </c>
      <c r="BZ156" s="82" t="s">
        <v>325</v>
      </c>
      <c r="CA156" s="175" t="s">
        <v>324</v>
      </c>
      <c r="CB156" s="19"/>
      <c r="CC156" s="19">
        <v>0.4</v>
      </c>
      <c r="CD156" s="19">
        <v>0.34100000000000003</v>
      </c>
      <c r="CE156" s="19"/>
      <c r="CF156" s="19"/>
      <c r="CG156" s="19"/>
    </row>
    <row r="157" spans="1:85" s="7" customFormat="1" ht="27" x14ac:dyDescent="0.3">
      <c r="A157" s="6" t="s">
        <v>794</v>
      </c>
      <c r="B157" s="7" t="s">
        <v>176</v>
      </c>
      <c r="C157" s="7" t="s">
        <v>842</v>
      </c>
      <c r="D157" s="18" t="s">
        <v>1053</v>
      </c>
      <c r="E157" s="31" t="s">
        <v>586</v>
      </c>
      <c r="F157" s="7" t="s">
        <v>39</v>
      </c>
      <c r="G157" s="10" t="s">
        <v>763</v>
      </c>
      <c r="H157" s="10" t="s">
        <v>748</v>
      </c>
      <c r="I157" s="18">
        <v>1</v>
      </c>
      <c r="J157" s="9" t="s">
        <v>739</v>
      </c>
      <c r="K157" s="11" t="s">
        <v>739</v>
      </c>
      <c r="L157" s="12" t="s">
        <v>739</v>
      </c>
      <c r="M157" s="19">
        <v>10.343763935999998</v>
      </c>
      <c r="N157" s="84">
        <v>25.56</v>
      </c>
      <c r="O157" s="19" t="s">
        <v>739</v>
      </c>
      <c r="P157" s="19" t="s">
        <v>739</v>
      </c>
      <c r="Q157" s="149" t="s">
        <v>739</v>
      </c>
      <c r="R157" s="41" t="s">
        <v>739</v>
      </c>
      <c r="S157" s="15" t="s">
        <v>739</v>
      </c>
      <c r="T157" s="16"/>
      <c r="U157" s="16"/>
      <c r="V157" s="51"/>
      <c r="W157" s="19" t="s">
        <v>739</v>
      </c>
      <c r="X157" s="10" t="s">
        <v>739</v>
      </c>
      <c r="Y157" s="6"/>
      <c r="Z157" s="33" t="s">
        <v>739</v>
      </c>
      <c r="AA157" s="155">
        <v>38883</v>
      </c>
      <c r="AB157" s="88">
        <v>3.4</v>
      </c>
      <c r="AC157" s="19">
        <v>3.2</v>
      </c>
      <c r="AD157" s="19" t="s">
        <v>739</v>
      </c>
      <c r="AE157" s="19" t="s">
        <v>739</v>
      </c>
      <c r="AF157" s="19" t="s">
        <v>739</v>
      </c>
      <c r="AG157" s="88">
        <v>3.7</v>
      </c>
      <c r="AH157" s="19">
        <v>3.6</v>
      </c>
      <c r="AI157" s="19" t="s">
        <v>739</v>
      </c>
      <c r="AJ157" s="19" t="s">
        <v>739</v>
      </c>
      <c r="AK157" s="19" t="s">
        <v>739</v>
      </c>
      <c r="AL157" s="155"/>
      <c r="AM157" s="44"/>
      <c r="AN157" s="19"/>
      <c r="AO157" s="19"/>
      <c r="AP157" s="19"/>
      <c r="AQ157" s="19"/>
      <c r="AR157" s="144" t="s">
        <v>431</v>
      </c>
      <c r="AS157" s="145" t="s">
        <v>615</v>
      </c>
      <c r="AT157" s="34"/>
      <c r="AU157" s="50"/>
      <c r="AV157" s="50"/>
      <c r="AW157" s="50"/>
      <c r="AX157" s="50"/>
      <c r="AY157" s="50"/>
      <c r="AZ157" s="50"/>
      <c r="BA157" s="50"/>
      <c r="BB157" s="50"/>
      <c r="BC157" s="50"/>
      <c r="BD157" s="50"/>
      <c r="BE157" s="50"/>
      <c r="BF157" s="50"/>
      <c r="BG157" s="35"/>
      <c r="BH157" s="35"/>
      <c r="BI157" s="55" t="s">
        <v>739</v>
      </c>
      <c r="BJ157" s="36" t="s">
        <v>739</v>
      </c>
      <c r="BK157" s="36" t="s">
        <v>739</v>
      </c>
      <c r="BL157" s="17" t="s">
        <v>739</v>
      </c>
      <c r="BM157" s="17"/>
      <c r="BN157" s="13" t="s">
        <v>739</v>
      </c>
      <c r="BO157" s="56">
        <v>0</v>
      </c>
      <c r="BP157" s="56">
        <v>0</v>
      </c>
      <c r="BQ157" s="56">
        <v>0</v>
      </c>
      <c r="BR157" s="56">
        <v>0</v>
      </c>
      <c r="BS157" s="56">
        <v>0</v>
      </c>
      <c r="BT157" s="57">
        <v>0</v>
      </c>
      <c r="BU157" s="56">
        <v>0</v>
      </c>
      <c r="BV157" s="56">
        <v>0</v>
      </c>
      <c r="BW157" s="56">
        <v>0</v>
      </c>
      <c r="BX157" s="56">
        <v>0</v>
      </c>
      <c r="BY157" s="56">
        <v>0</v>
      </c>
      <c r="BZ157" s="82" t="s">
        <v>325</v>
      </c>
      <c r="CA157" s="175" t="s">
        <v>326</v>
      </c>
      <c r="CB157" s="19">
        <v>3.56</v>
      </c>
      <c r="CC157" s="19">
        <v>-0.1</v>
      </c>
      <c r="CD157" s="19">
        <v>-0.126</v>
      </c>
      <c r="CE157" s="19"/>
      <c r="CF157" s="19"/>
      <c r="CG157" s="19"/>
    </row>
    <row r="158" spans="1:85" s="7" customFormat="1" ht="27" x14ac:dyDescent="0.3">
      <c r="A158" s="6" t="s">
        <v>795</v>
      </c>
      <c r="B158" s="7" t="s">
        <v>176</v>
      </c>
      <c r="C158" s="7" t="s">
        <v>842</v>
      </c>
      <c r="D158" s="18" t="s">
        <v>1053</v>
      </c>
      <c r="E158" s="31" t="s">
        <v>587</v>
      </c>
      <c r="F158" s="7" t="s">
        <v>39</v>
      </c>
      <c r="G158" s="10" t="s">
        <v>763</v>
      </c>
      <c r="H158" s="10" t="s">
        <v>748</v>
      </c>
      <c r="I158" s="18">
        <v>1</v>
      </c>
      <c r="J158" s="9" t="s">
        <v>739</v>
      </c>
      <c r="K158" s="11" t="s">
        <v>739</v>
      </c>
      <c r="L158" s="12" t="s">
        <v>739</v>
      </c>
      <c r="M158" s="19">
        <v>5.5684738559999998</v>
      </c>
      <c r="N158" s="84">
        <v>13.76</v>
      </c>
      <c r="O158" s="19" t="s">
        <v>739</v>
      </c>
      <c r="P158" s="19" t="s">
        <v>739</v>
      </c>
      <c r="Q158" s="149" t="s">
        <v>739</v>
      </c>
      <c r="R158" s="41" t="s">
        <v>739</v>
      </c>
      <c r="S158" s="15" t="s">
        <v>739</v>
      </c>
      <c r="T158" s="16"/>
      <c r="U158" s="16"/>
      <c r="V158" s="51"/>
      <c r="W158" s="19" t="s">
        <v>739</v>
      </c>
      <c r="X158" s="10" t="s">
        <v>739</v>
      </c>
      <c r="Y158" s="6"/>
      <c r="Z158" s="33" t="s">
        <v>739</v>
      </c>
      <c r="AA158" s="155">
        <v>38883</v>
      </c>
      <c r="AB158" s="88">
        <v>2.1</v>
      </c>
      <c r="AC158" s="19">
        <v>2</v>
      </c>
      <c r="AD158" s="19" t="s">
        <v>739</v>
      </c>
      <c r="AE158" s="19" t="s">
        <v>739</v>
      </c>
      <c r="AF158" s="19" t="s">
        <v>739</v>
      </c>
      <c r="AG158" s="88">
        <v>2.4</v>
      </c>
      <c r="AH158" s="19">
        <v>2.2999999999999998</v>
      </c>
      <c r="AI158" s="19" t="s">
        <v>739</v>
      </c>
      <c r="AJ158" s="19" t="s">
        <v>739</v>
      </c>
      <c r="AK158" s="19" t="s">
        <v>739</v>
      </c>
      <c r="AL158" s="155"/>
      <c r="AM158" s="44"/>
      <c r="AN158" s="19"/>
      <c r="AO158" s="19"/>
      <c r="AP158" s="19"/>
      <c r="AQ158" s="19"/>
      <c r="AR158" s="144"/>
      <c r="AS158" s="145"/>
      <c r="AT158" s="34"/>
      <c r="AU158" s="50"/>
      <c r="AV158" s="50"/>
      <c r="AW158" s="50"/>
      <c r="AX158" s="50"/>
      <c r="AY158" s="50"/>
      <c r="AZ158" s="50"/>
      <c r="BA158" s="50"/>
      <c r="BB158" s="50"/>
      <c r="BC158" s="50"/>
      <c r="BD158" s="50"/>
      <c r="BE158" s="50"/>
      <c r="BF158" s="50"/>
      <c r="BG158" s="35"/>
      <c r="BH158" s="35"/>
      <c r="BI158" s="55" t="s">
        <v>739</v>
      </c>
      <c r="BJ158" s="36" t="s">
        <v>739</v>
      </c>
      <c r="BK158" s="36" t="s">
        <v>739</v>
      </c>
      <c r="BL158" s="17" t="s">
        <v>739</v>
      </c>
      <c r="BM158" s="17"/>
      <c r="BN158" s="13" t="s">
        <v>739</v>
      </c>
      <c r="BO158" s="56">
        <v>0</v>
      </c>
      <c r="BP158" s="56">
        <v>0</v>
      </c>
      <c r="BQ158" s="56">
        <v>0</v>
      </c>
      <c r="BR158" s="56">
        <v>0</v>
      </c>
      <c r="BS158" s="56">
        <v>0</v>
      </c>
      <c r="BT158" s="57">
        <v>0</v>
      </c>
      <c r="BU158" s="56">
        <v>0</v>
      </c>
      <c r="BV158" s="56">
        <v>0</v>
      </c>
      <c r="BW158" s="56">
        <v>0</v>
      </c>
      <c r="BX158" s="56">
        <v>0</v>
      </c>
      <c r="BY158" s="56">
        <v>0</v>
      </c>
      <c r="BZ158" s="82" t="s">
        <v>325</v>
      </c>
      <c r="CA158" s="175" t="s">
        <v>326</v>
      </c>
      <c r="CB158" s="19">
        <v>2.2799999999999998</v>
      </c>
      <c r="CC158" s="19">
        <v>0</v>
      </c>
      <c r="CD158" s="19">
        <v>-1.2E-2</v>
      </c>
      <c r="CE158" s="19"/>
      <c r="CF158" s="19"/>
      <c r="CG158" s="19"/>
    </row>
    <row r="159" spans="1:85" s="7" customFormat="1" ht="27" x14ac:dyDescent="0.3">
      <c r="A159" s="6" t="s">
        <v>1090</v>
      </c>
      <c r="B159" s="7" t="s">
        <v>176</v>
      </c>
      <c r="C159" s="7" t="s">
        <v>842</v>
      </c>
      <c r="D159" s="18" t="s">
        <v>1053</v>
      </c>
      <c r="E159" s="31" t="s">
        <v>38</v>
      </c>
      <c r="F159" s="7" t="s">
        <v>39</v>
      </c>
      <c r="G159" s="10" t="s">
        <v>996</v>
      </c>
      <c r="H159" s="10" t="s">
        <v>748</v>
      </c>
      <c r="I159" s="18">
        <v>1</v>
      </c>
      <c r="J159" s="9" t="s">
        <v>739</v>
      </c>
      <c r="K159" s="11" t="s">
        <v>40</v>
      </c>
      <c r="L159" s="12" t="s">
        <v>45</v>
      </c>
      <c r="M159" s="19">
        <v>4.5729472800000002</v>
      </c>
      <c r="N159" s="84">
        <v>11.3</v>
      </c>
      <c r="O159" s="19">
        <v>19.2</v>
      </c>
      <c r="P159" s="19">
        <v>19.2</v>
      </c>
      <c r="Q159" s="149">
        <v>206.9</v>
      </c>
      <c r="R159" s="41" t="s">
        <v>739</v>
      </c>
      <c r="S159" s="15">
        <v>0.42041294195811363</v>
      </c>
      <c r="T159" s="16">
        <v>2</v>
      </c>
      <c r="U159" s="16">
        <v>7</v>
      </c>
      <c r="V159" s="51"/>
      <c r="W159" s="19">
        <v>29.562714285714286</v>
      </c>
      <c r="X159" s="10">
        <v>0.11597620554849497</v>
      </c>
      <c r="Y159" s="6"/>
      <c r="Z159" s="33">
        <v>2.0489129646900777</v>
      </c>
      <c r="AA159" s="155">
        <v>38260</v>
      </c>
      <c r="AB159" s="88">
        <v>10.1</v>
      </c>
      <c r="AC159" s="19">
        <v>9.8000000000000007</v>
      </c>
      <c r="AD159" s="19" t="s">
        <v>739</v>
      </c>
      <c r="AE159" s="19" t="s">
        <v>739</v>
      </c>
      <c r="AF159" s="19" t="s">
        <v>739</v>
      </c>
      <c r="AG159" s="88">
        <v>11.1</v>
      </c>
      <c r="AH159" s="19">
        <v>10.7</v>
      </c>
      <c r="AI159" s="19" t="s">
        <v>739</v>
      </c>
      <c r="AJ159" s="19" t="s">
        <v>739</v>
      </c>
      <c r="AK159" s="19" t="s">
        <v>739</v>
      </c>
      <c r="AL159" s="155">
        <v>39629</v>
      </c>
      <c r="AM159" s="44">
        <v>11.115728236027424</v>
      </c>
      <c r="AN159" s="19">
        <v>10.7</v>
      </c>
      <c r="AO159" s="19"/>
      <c r="AP159" s="19"/>
      <c r="AQ159" s="19"/>
      <c r="AR159" s="144"/>
      <c r="AS159" s="145"/>
      <c r="AT159" s="34">
        <v>7.4999999999999997E-2</v>
      </c>
      <c r="AU159" s="50"/>
      <c r="AV159" s="50"/>
      <c r="AW159" s="50">
        <v>4.4333396577534252</v>
      </c>
      <c r="AX159" s="50">
        <v>4.581254902988217</v>
      </c>
      <c r="AY159" s="50">
        <v>4.2675327545534474</v>
      </c>
      <c r="AZ159" s="50">
        <v>4.409915969616458</v>
      </c>
      <c r="BA159" s="50"/>
      <c r="BB159" s="50"/>
      <c r="BC159" s="50"/>
      <c r="BD159" s="50"/>
      <c r="BE159" s="50"/>
      <c r="BF159" s="50"/>
      <c r="BG159" s="35">
        <v>3.8300000000000001E-2</v>
      </c>
      <c r="BH159" s="35">
        <v>8.5000000000000006E-2</v>
      </c>
      <c r="BI159" s="55" t="s">
        <v>739</v>
      </c>
      <c r="BJ159" s="36" t="s">
        <v>739</v>
      </c>
      <c r="BK159" s="36" t="s">
        <v>739</v>
      </c>
      <c r="BL159" s="17" t="s">
        <v>41</v>
      </c>
      <c r="BM159" s="17">
        <v>0.88</v>
      </c>
      <c r="BN159" s="13">
        <v>5.4</v>
      </c>
      <c r="BO159" s="56">
        <v>0.13653617489510528</v>
      </c>
      <c r="BP159" s="56">
        <v>0.12372821555050445</v>
      </c>
      <c r="BQ159" s="56">
        <v>0</v>
      </c>
      <c r="BR159" s="56">
        <v>0.19036033463074789</v>
      </c>
      <c r="BS159" s="56">
        <v>0</v>
      </c>
      <c r="BT159" s="57">
        <v>0.17241547278377717</v>
      </c>
      <c r="BU159" s="56">
        <v>0</v>
      </c>
      <c r="BV159" s="56">
        <v>0</v>
      </c>
      <c r="BW159" s="56">
        <v>0.13483044478707171</v>
      </c>
      <c r="BX159" s="56">
        <v>0</v>
      </c>
      <c r="BY159" s="56">
        <v>0.24212935735279345</v>
      </c>
      <c r="BZ159" s="82" t="s">
        <v>327</v>
      </c>
      <c r="CA159" s="175" t="s">
        <v>324</v>
      </c>
      <c r="CB159" s="19"/>
      <c r="CC159" s="19">
        <v>0.5</v>
      </c>
      <c r="CD159" s="19">
        <v>0.40899999999999997</v>
      </c>
      <c r="CE159" s="19"/>
      <c r="CF159" s="19"/>
      <c r="CG159" s="19"/>
    </row>
    <row r="160" spans="1:85" s="7" customFormat="1" ht="27" x14ac:dyDescent="0.3">
      <c r="A160" s="6" t="s">
        <v>340</v>
      </c>
      <c r="B160" s="7" t="s">
        <v>176</v>
      </c>
      <c r="C160" s="7" t="s">
        <v>842</v>
      </c>
      <c r="D160" s="18" t="s">
        <v>1053</v>
      </c>
      <c r="E160" s="31" t="s">
        <v>825</v>
      </c>
      <c r="F160" s="7" t="s">
        <v>39</v>
      </c>
      <c r="G160" s="10" t="s">
        <v>758</v>
      </c>
      <c r="H160" s="10" t="s">
        <v>748</v>
      </c>
      <c r="I160" s="18">
        <v>1</v>
      </c>
      <c r="J160" s="9" t="s">
        <v>739</v>
      </c>
      <c r="K160" s="11" t="s">
        <v>817</v>
      </c>
      <c r="L160" s="12">
        <v>1984</v>
      </c>
      <c r="M160" s="19">
        <v>2.1606179048484844</v>
      </c>
      <c r="N160" s="84">
        <v>5.3390036730945818</v>
      </c>
      <c r="O160" s="19">
        <v>6.8</v>
      </c>
      <c r="P160" s="19">
        <v>6.8</v>
      </c>
      <c r="Q160" s="149">
        <v>73.099999999999994</v>
      </c>
      <c r="R160" s="41" t="s">
        <v>739</v>
      </c>
      <c r="S160" s="15">
        <v>0.31425785956971608</v>
      </c>
      <c r="T160" s="16">
        <v>1</v>
      </c>
      <c r="U160" s="16">
        <v>10</v>
      </c>
      <c r="V160" s="51"/>
      <c r="W160" s="19">
        <v>7.3086000000000002</v>
      </c>
      <c r="X160" s="10">
        <v>0.80042689434365</v>
      </c>
      <c r="Y160" s="6"/>
      <c r="Z160" s="33">
        <v>3.1743425553457572</v>
      </c>
      <c r="AA160" s="155">
        <v>38260</v>
      </c>
      <c r="AB160" s="88">
        <v>7.1</v>
      </c>
      <c r="AC160" s="19">
        <v>6.8</v>
      </c>
      <c r="AD160" s="19" t="s">
        <v>739</v>
      </c>
      <c r="AE160" s="19" t="s">
        <v>739</v>
      </c>
      <c r="AF160" s="19" t="s">
        <v>739</v>
      </c>
      <c r="AG160" s="88">
        <v>6.2</v>
      </c>
      <c r="AH160" s="19">
        <v>6</v>
      </c>
      <c r="AI160" s="19" t="s">
        <v>739</v>
      </c>
      <c r="AJ160" s="19" t="s">
        <v>739</v>
      </c>
      <c r="AK160" s="19" t="s">
        <v>739</v>
      </c>
      <c r="AL160" s="155">
        <v>39629</v>
      </c>
      <c r="AM160" s="44">
        <v>6.2331186370247247</v>
      </c>
      <c r="AN160" s="19">
        <v>6</v>
      </c>
      <c r="AO160" s="19"/>
      <c r="AP160" s="19"/>
      <c r="AQ160" s="19"/>
      <c r="AR160" s="144" t="s">
        <v>431</v>
      </c>
      <c r="AS160" s="145" t="s">
        <v>615</v>
      </c>
      <c r="AT160" s="34">
        <v>0.08</v>
      </c>
      <c r="AU160" s="50"/>
      <c r="AV160" s="50"/>
      <c r="AW160" s="50">
        <v>10.25348015790567</v>
      </c>
      <c r="AX160" s="50">
        <v>10.388531061707875</v>
      </c>
      <c r="AY160" s="50">
        <v>9.8699999999999992</v>
      </c>
      <c r="AZ160" s="50">
        <v>10</v>
      </c>
      <c r="BA160" s="50"/>
      <c r="BB160" s="50"/>
      <c r="BC160" s="50"/>
      <c r="BD160" s="50"/>
      <c r="BE160" s="50"/>
      <c r="BF160" s="50"/>
      <c r="BG160" s="35">
        <v>6.3799999999999996E-2</v>
      </c>
      <c r="BH160" s="35">
        <v>8.5000000000000006E-2</v>
      </c>
      <c r="BI160" s="55" t="s">
        <v>739</v>
      </c>
      <c r="BJ160" s="36" t="s">
        <v>739</v>
      </c>
      <c r="BK160" s="36" t="s">
        <v>739</v>
      </c>
      <c r="BL160" s="17" t="s">
        <v>826</v>
      </c>
      <c r="BM160" s="17">
        <v>0.95</v>
      </c>
      <c r="BN160" s="13">
        <v>2.2999999999999998</v>
      </c>
      <c r="BO160" s="56">
        <v>4.7958810263964993E-2</v>
      </c>
      <c r="BP160" s="56">
        <v>0.2523721498833793</v>
      </c>
      <c r="BQ160" s="56">
        <v>0.11854112740167889</v>
      </c>
      <c r="BR160" s="56">
        <v>0.33287050213936215</v>
      </c>
      <c r="BS160" s="56">
        <v>0</v>
      </c>
      <c r="BT160" s="57">
        <v>0.24825741031161466</v>
      </c>
      <c r="BU160" s="56">
        <v>0</v>
      </c>
      <c r="BV160" s="56">
        <v>0</v>
      </c>
      <c r="BW160" s="56">
        <v>0</v>
      </c>
      <c r="BX160" s="56">
        <v>0</v>
      </c>
      <c r="BY160" s="56">
        <v>0</v>
      </c>
      <c r="BZ160" s="82" t="s">
        <v>325</v>
      </c>
      <c r="CA160" s="175" t="s">
        <v>324</v>
      </c>
      <c r="CB160" s="19"/>
      <c r="CC160" s="19">
        <v>0.4</v>
      </c>
      <c r="CD160" s="19">
        <v>0.38300000000000001</v>
      </c>
      <c r="CE160" s="19"/>
      <c r="CF160" s="19"/>
      <c r="CG160" s="19"/>
    </row>
    <row r="161" spans="1:85" s="7" customFormat="1" ht="27" x14ac:dyDescent="0.3">
      <c r="A161" s="6" t="s">
        <v>342</v>
      </c>
      <c r="B161" s="7" t="s">
        <v>176</v>
      </c>
      <c r="C161" s="7" t="s">
        <v>842</v>
      </c>
      <c r="D161" s="18" t="s">
        <v>1053</v>
      </c>
      <c r="E161" s="31" t="s">
        <v>828</v>
      </c>
      <c r="F161" s="7" t="s">
        <v>39</v>
      </c>
      <c r="G161" s="10" t="s">
        <v>996</v>
      </c>
      <c r="H161" s="10" t="s">
        <v>748</v>
      </c>
      <c r="I161" s="18">
        <v>1</v>
      </c>
      <c r="J161" s="9" t="s">
        <v>739</v>
      </c>
      <c r="K161" s="11" t="s">
        <v>40</v>
      </c>
      <c r="L161" s="12" t="s">
        <v>45</v>
      </c>
      <c r="M161" s="19">
        <v>2.3188503460606062</v>
      </c>
      <c r="N161" s="84">
        <v>5.7300045913682283</v>
      </c>
      <c r="O161" s="19">
        <v>9.3000000000000007</v>
      </c>
      <c r="P161" s="19">
        <v>9.3000000000000007</v>
      </c>
      <c r="Q161" s="149">
        <v>100.5</v>
      </c>
      <c r="R161" s="41" t="s">
        <v>739</v>
      </c>
      <c r="S161" s="15">
        <v>0.40280614301894169</v>
      </c>
      <c r="T161" s="16">
        <v>2</v>
      </c>
      <c r="U161" s="16">
        <v>5</v>
      </c>
      <c r="V161" s="51"/>
      <c r="W161" s="19">
        <v>20.108000000000001</v>
      </c>
      <c r="X161" s="10">
        <v>0.31667992838671177</v>
      </c>
      <c r="Y161" s="6"/>
      <c r="Z161" s="33">
        <v>2.2379152576089116</v>
      </c>
      <c r="AA161" s="155">
        <v>38260</v>
      </c>
      <c r="AB161" s="88">
        <v>6.4</v>
      </c>
      <c r="AC161" s="19">
        <v>6.2</v>
      </c>
      <c r="AD161" s="19" t="s">
        <v>739</v>
      </c>
      <c r="AE161" s="19" t="s">
        <v>739</v>
      </c>
      <c r="AF161" s="19" t="s">
        <v>739</v>
      </c>
      <c r="AG161" s="88">
        <v>6.5</v>
      </c>
      <c r="AH161" s="19">
        <v>6.3</v>
      </c>
      <c r="AI161" s="19" t="s">
        <v>739</v>
      </c>
      <c r="AJ161" s="19" t="s">
        <v>739</v>
      </c>
      <c r="AK161" s="19" t="s">
        <v>739</v>
      </c>
      <c r="AL161" s="155">
        <v>39629</v>
      </c>
      <c r="AM161" s="44">
        <v>6.5447745688759609</v>
      </c>
      <c r="AN161" s="19">
        <v>6.3</v>
      </c>
      <c r="AO161" s="19"/>
      <c r="AP161" s="19"/>
      <c r="AQ161" s="19"/>
      <c r="AR161" s="144" t="s">
        <v>431</v>
      </c>
      <c r="AS161" s="145" t="s">
        <v>615</v>
      </c>
      <c r="AT161" s="34">
        <v>7.4999999999999997E-2</v>
      </c>
      <c r="AU161" s="50"/>
      <c r="AV161" s="50"/>
      <c r="AW161" s="50">
        <v>5.4974692860506309</v>
      </c>
      <c r="AX161" s="50">
        <v>5.4539788073966342</v>
      </c>
      <c r="AY161" s="50">
        <v>5.2918639347523371</v>
      </c>
      <c r="AZ161" s="50">
        <v>5.25</v>
      </c>
      <c r="BA161" s="50"/>
      <c r="BB161" s="50"/>
      <c r="BC161" s="50"/>
      <c r="BD161" s="50"/>
      <c r="BE161" s="50"/>
      <c r="BF161" s="50"/>
      <c r="BG161" s="35">
        <v>5.1999999999999998E-2</v>
      </c>
      <c r="BH161" s="35">
        <v>8.5000000000000006E-2</v>
      </c>
      <c r="BI161" s="55" t="s">
        <v>739</v>
      </c>
      <c r="BJ161" s="36" t="s">
        <v>739</v>
      </c>
      <c r="BK161" s="36" t="s">
        <v>739</v>
      </c>
      <c r="BL161" s="17" t="s">
        <v>829</v>
      </c>
      <c r="BM161" s="17">
        <v>1</v>
      </c>
      <c r="BN161" s="13">
        <v>3.2</v>
      </c>
      <c r="BO161" s="56">
        <v>0</v>
      </c>
      <c r="BP161" s="56">
        <v>0.17778447075123333</v>
      </c>
      <c r="BQ161" s="56">
        <v>0</v>
      </c>
      <c r="BR161" s="56">
        <v>0.317349037998506</v>
      </c>
      <c r="BS161" s="56">
        <v>0.12451199431891337</v>
      </c>
      <c r="BT161" s="57">
        <v>0.12690180179004898</v>
      </c>
      <c r="BU161" s="56">
        <v>0.25345269514129831</v>
      </c>
      <c r="BV161" s="56">
        <v>0</v>
      </c>
      <c r="BW161" s="56">
        <v>0</v>
      </c>
      <c r="BX161" s="56">
        <v>0</v>
      </c>
      <c r="BY161" s="56">
        <v>0</v>
      </c>
      <c r="BZ161" s="82" t="s">
        <v>325</v>
      </c>
      <c r="CA161" s="175" t="s">
        <v>324</v>
      </c>
      <c r="CB161" s="19"/>
      <c r="CC161" s="19">
        <v>0.4</v>
      </c>
      <c r="CD161" s="19">
        <v>0.32800000000000001</v>
      </c>
      <c r="CE161" s="19"/>
      <c r="CF161" s="19"/>
      <c r="CG161" s="19"/>
    </row>
    <row r="162" spans="1:85" s="7" customFormat="1" ht="40.5" x14ac:dyDescent="0.3">
      <c r="A162" s="6" t="s">
        <v>344</v>
      </c>
      <c r="B162" s="7" t="s">
        <v>176</v>
      </c>
      <c r="C162" s="7" t="s">
        <v>842</v>
      </c>
      <c r="D162" s="18" t="s">
        <v>1053</v>
      </c>
      <c r="E162" s="31" t="s">
        <v>947</v>
      </c>
      <c r="F162" s="7" t="s">
        <v>39</v>
      </c>
      <c r="G162" s="10" t="s">
        <v>996</v>
      </c>
      <c r="H162" s="10" t="s">
        <v>748</v>
      </c>
      <c r="I162" s="18">
        <v>1</v>
      </c>
      <c r="J162" s="9" t="s">
        <v>739</v>
      </c>
      <c r="K162" s="11" t="s">
        <v>948</v>
      </c>
      <c r="L162" s="12">
        <v>1998</v>
      </c>
      <c r="M162" s="19">
        <v>7.903502335757576</v>
      </c>
      <c r="N162" s="84">
        <v>19.52998163452709</v>
      </c>
      <c r="O162" s="19">
        <v>26.7</v>
      </c>
      <c r="P162" s="19">
        <v>26.7</v>
      </c>
      <c r="Q162" s="149">
        <v>286.89999999999998</v>
      </c>
      <c r="R162" s="41" t="s">
        <v>739</v>
      </c>
      <c r="S162" s="15">
        <v>0.3372178938177865</v>
      </c>
      <c r="T162" s="16">
        <v>2</v>
      </c>
      <c r="U162" s="16">
        <v>7</v>
      </c>
      <c r="V162" s="51"/>
      <c r="W162" s="19">
        <v>40.982857142857142</v>
      </c>
      <c r="X162" s="10">
        <v>7.8618237590630233E-2</v>
      </c>
      <c r="Y162" s="6"/>
      <c r="Z162" s="33">
        <v>2.0914668153931957</v>
      </c>
      <c r="AA162" s="155">
        <v>38260</v>
      </c>
      <c r="AB162" s="88">
        <v>13.6</v>
      </c>
      <c r="AC162" s="19">
        <v>13.1</v>
      </c>
      <c r="AD162" s="19" t="s">
        <v>739</v>
      </c>
      <c r="AE162" s="19" t="s">
        <v>739</v>
      </c>
      <c r="AF162" s="19" t="s">
        <v>739</v>
      </c>
      <c r="AG162" s="88">
        <v>18.399999999999999</v>
      </c>
      <c r="AH162" s="19">
        <v>17.7</v>
      </c>
      <c r="AI162" s="19" t="s">
        <v>739</v>
      </c>
      <c r="AJ162" s="19" t="s">
        <v>739</v>
      </c>
      <c r="AK162" s="19" t="s">
        <v>739</v>
      </c>
      <c r="AL162" s="155">
        <v>39629</v>
      </c>
      <c r="AM162" s="44">
        <v>17.764388115520468</v>
      </c>
      <c r="AN162" s="19">
        <v>17.100000000000001</v>
      </c>
      <c r="AO162" s="19"/>
      <c r="AP162" s="19"/>
      <c r="AQ162" s="19"/>
      <c r="AR162" s="144" t="s">
        <v>431</v>
      </c>
      <c r="AS162" s="145" t="s">
        <v>615</v>
      </c>
      <c r="AT162" s="34">
        <v>7.0000000000000007E-2</v>
      </c>
      <c r="AU162" s="50"/>
      <c r="AV162" s="50"/>
      <c r="AW162" s="50">
        <v>4.4418164714520572</v>
      </c>
      <c r="AX162" s="50">
        <v>4.9345522543112406</v>
      </c>
      <c r="AY162" s="50">
        <v>4.2756925354197506</v>
      </c>
      <c r="AZ162" s="50">
        <v>4.75</v>
      </c>
      <c r="BA162" s="50"/>
      <c r="BB162" s="50"/>
      <c r="BC162" s="50"/>
      <c r="BD162" s="50"/>
      <c r="BE162" s="50"/>
      <c r="BF162" s="50"/>
      <c r="BG162" s="35">
        <v>5.0900000000000001E-2</v>
      </c>
      <c r="BH162" s="35">
        <v>7.4999999999999997E-2</v>
      </c>
      <c r="BI162" s="55" t="s">
        <v>739</v>
      </c>
      <c r="BJ162" s="36" t="s">
        <v>739</v>
      </c>
      <c r="BK162" s="36" t="s">
        <v>739</v>
      </c>
      <c r="BL162" s="17" t="s">
        <v>949</v>
      </c>
      <c r="BM162" s="17">
        <v>0.79100000000000004</v>
      </c>
      <c r="BN162" s="13">
        <v>1.7</v>
      </c>
      <c r="BO162" s="56">
        <v>0.27271848517607961</v>
      </c>
      <c r="BP162" s="56">
        <v>0.51018942406583323</v>
      </c>
      <c r="BQ162" s="56">
        <v>0</v>
      </c>
      <c r="BR162" s="56">
        <v>0</v>
      </c>
      <c r="BS162" s="56">
        <v>0.16427034668634044</v>
      </c>
      <c r="BT162" s="57">
        <v>5.2821744071746737E-2</v>
      </c>
      <c r="BU162" s="56">
        <v>0</v>
      </c>
      <c r="BV162" s="56">
        <v>0</v>
      </c>
      <c r="BW162" s="56">
        <v>0</v>
      </c>
      <c r="BX162" s="56">
        <v>0</v>
      </c>
      <c r="BY162" s="56">
        <v>0</v>
      </c>
      <c r="BZ162" s="82" t="s">
        <v>327</v>
      </c>
      <c r="CA162" s="175" t="s">
        <v>324</v>
      </c>
      <c r="CB162" s="19"/>
      <c r="CC162" s="19">
        <v>1</v>
      </c>
      <c r="CD162" s="19">
        <v>0.90300000000000002</v>
      </c>
      <c r="CE162" s="19"/>
      <c r="CF162" s="19"/>
      <c r="CG162" s="19"/>
    </row>
    <row r="163" spans="1:85" s="7" customFormat="1" ht="40.5" x14ac:dyDescent="0.3">
      <c r="A163" s="6" t="s">
        <v>345</v>
      </c>
      <c r="B163" s="7" t="s">
        <v>176</v>
      </c>
      <c r="C163" s="7" t="s">
        <v>842</v>
      </c>
      <c r="D163" s="18" t="s">
        <v>1053</v>
      </c>
      <c r="E163" s="31" t="s">
        <v>950</v>
      </c>
      <c r="F163" s="7" t="s">
        <v>39</v>
      </c>
      <c r="G163" s="10" t="s">
        <v>996</v>
      </c>
      <c r="H163" s="10" t="s">
        <v>748</v>
      </c>
      <c r="I163" s="18">
        <v>1</v>
      </c>
      <c r="J163" s="9" t="s">
        <v>739</v>
      </c>
      <c r="K163" s="11" t="s">
        <v>948</v>
      </c>
      <c r="L163" s="12" t="s">
        <v>46</v>
      </c>
      <c r="M163" s="19">
        <v>8.5797342030303021</v>
      </c>
      <c r="N163" s="84">
        <v>21.200987144168963</v>
      </c>
      <c r="O163" s="19">
        <v>28.5</v>
      </c>
      <c r="P163" s="19">
        <v>28.5</v>
      </c>
      <c r="Q163" s="149">
        <v>306.60000000000002</v>
      </c>
      <c r="R163" s="41" t="s">
        <v>739</v>
      </c>
      <c r="S163" s="15">
        <v>0.33200980167673388</v>
      </c>
      <c r="T163" s="16">
        <v>4</v>
      </c>
      <c r="U163" s="16">
        <v>9</v>
      </c>
      <c r="V163" s="51"/>
      <c r="W163" s="19">
        <v>34.068444444444445</v>
      </c>
      <c r="X163" s="10">
        <v>0.39393540540792538</v>
      </c>
      <c r="Y163" s="6"/>
      <c r="Z163" s="33">
        <v>2.9257800435037673</v>
      </c>
      <c r="AA163" s="155">
        <v>38260</v>
      </c>
      <c r="AB163" s="88">
        <v>22.1</v>
      </c>
      <c r="AC163" s="19">
        <v>21.2</v>
      </c>
      <c r="AD163" s="19" t="s">
        <v>739</v>
      </c>
      <c r="AE163" s="19" t="s">
        <v>739</v>
      </c>
      <c r="AF163" s="19" t="s">
        <v>739</v>
      </c>
      <c r="AG163" s="88">
        <v>25.5</v>
      </c>
      <c r="AH163" s="19">
        <v>24.5</v>
      </c>
      <c r="AI163" s="19" t="s">
        <v>739</v>
      </c>
      <c r="AJ163" s="19" t="s">
        <v>739</v>
      </c>
      <c r="AK163" s="19" t="s">
        <v>739</v>
      </c>
      <c r="AL163" s="155">
        <v>39629</v>
      </c>
      <c r="AM163" s="44">
        <v>25.451901101184291</v>
      </c>
      <c r="AN163" s="19">
        <v>24.5</v>
      </c>
      <c r="AO163" s="19"/>
      <c r="AP163" s="19"/>
      <c r="AQ163" s="19"/>
      <c r="AR163" s="144" t="s">
        <v>431</v>
      </c>
      <c r="AS163" s="145" t="s">
        <v>615</v>
      </c>
      <c r="AT163" s="34">
        <v>7.4999999999999997E-2</v>
      </c>
      <c r="AU163" s="50"/>
      <c r="AV163" s="50"/>
      <c r="AW163" s="50">
        <v>5.6924553211171744</v>
      </c>
      <c r="AX163" s="50">
        <v>6.7525451901101183</v>
      </c>
      <c r="AY163" s="50">
        <v>5.479557492107392</v>
      </c>
      <c r="AZ163" s="50">
        <v>6.5</v>
      </c>
      <c r="BA163" s="50"/>
      <c r="BB163" s="50"/>
      <c r="BC163" s="50"/>
      <c r="BD163" s="50"/>
      <c r="BE163" s="50"/>
      <c r="BF163" s="50"/>
      <c r="BG163" s="35">
        <v>6.8000000000000005E-2</v>
      </c>
      <c r="BH163" s="35">
        <v>7.7499999999999999E-2</v>
      </c>
      <c r="BI163" s="55" t="s">
        <v>739</v>
      </c>
      <c r="BJ163" s="36" t="s">
        <v>739</v>
      </c>
      <c r="BK163" s="36" t="s">
        <v>739</v>
      </c>
      <c r="BL163" s="17" t="s">
        <v>441</v>
      </c>
      <c r="BM163" s="17">
        <v>1</v>
      </c>
      <c r="BN163" s="13">
        <v>3.2</v>
      </c>
      <c r="BO163" s="56">
        <v>0</v>
      </c>
      <c r="BP163" s="56">
        <v>0.16557034253098857</v>
      </c>
      <c r="BQ163" s="56">
        <v>5.603074827065286E-2</v>
      </c>
      <c r="BR163" s="56">
        <v>4.5186619368866213E-2</v>
      </c>
      <c r="BS163" s="56">
        <v>0.44904852531458683</v>
      </c>
      <c r="BT163" s="57">
        <v>5.2058650365356396E-2</v>
      </c>
      <c r="BU163" s="56">
        <v>0.23210511414954918</v>
      </c>
      <c r="BV163" s="56">
        <v>0</v>
      </c>
      <c r="BW163" s="56">
        <v>0</v>
      </c>
      <c r="BX163" s="56">
        <v>0</v>
      </c>
      <c r="BY163" s="56">
        <v>0</v>
      </c>
      <c r="BZ163" s="82" t="s">
        <v>327</v>
      </c>
      <c r="CA163" s="175" t="s">
        <v>324</v>
      </c>
      <c r="CB163" s="19"/>
      <c r="CC163" s="19">
        <v>1.9</v>
      </c>
      <c r="CD163" s="19">
        <v>1.665</v>
      </c>
      <c r="CE163" s="19"/>
      <c r="CF163" s="19"/>
      <c r="CG163" s="19"/>
    </row>
    <row r="164" spans="1:85" s="7" customFormat="1" ht="40.5" x14ac:dyDescent="0.3">
      <c r="A164" s="6" t="s">
        <v>343</v>
      </c>
      <c r="B164" s="7" t="s">
        <v>176</v>
      </c>
      <c r="C164" s="7" t="s">
        <v>842</v>
      </c>
      <c r="D164" s="18" t="s">
        <v>1053</v>
      </c>
      <c r="E164" s="31" t="s">
        <v>106</v>
      </c>
      <c r="F164" s="7" t="s">
        <v>39</v>
      </c>
      <c r="G164" s="10" t="s">
        <v>758</v>
      </c>
      <c r="H164" s="10" t="s">
        <v>748</v>
      </c>
      <c r="I164" s="18">
        <v>1</v>
      </c>
      <c r="J164" s="9" t="s">
        <v>739</v>
      </c>
      <c r="K164" s="11" t="s">
        <v>945</v>
      </c>
      <c r="L164" s="12">
        <v>1985</v>
      </c>
      <c r="M164" s="19">
        <v>1.8078929696969694</v>
      </c>
      <c r="N164" s="84">
        <v>4.4674012855831036</v>
      </c>
      <c r="O164" s="19">
        <v>5.2</v>
      </c>
      <c r="P164" s="19">
        <v>5.2</v>
      </c>
      <c r="Q164" s="149">
        <v>56.5</v>
      </c>
      <c r="R164" s="41" t="s">
        <v>739</v>
      </c>
      <c r="S164" s="15">
        <v>0.29013363767533978</v>
      </c>
      <c r="T164" s="16">
        <v>1</v>
      </c>
      <c r="U164" s="16">
        <v>4</v>
      </c>
      <c r="V164" s="51"/>
      <c r="W164" s="19">
        <v>14.115</v>
      </c>
      <c r="X164" s="10">
        <v>0.31438186326602907</v>
      </c>
      <c r="Y164" s="6"/>
      <c r="Z164" s="33">
        <v>4.3393552957846264</v>
      </c>
      <c r="AA164" s="155">
        <v>38260</v>
      </c>
      <c r="AB164" s="88">
        <v>3.7</v>
      </c>
      <c r="AC164" s="19">
        <v>3.6</v>
      </c>
      <c r="AD164" s="19" t="s">
        <v>739</v>
      </c>
      <c r="AE164" s="19" t="s">
        <v>739</v>
      </c>
      <c r="AF164" s="19" t="s">
        <v>739</v>
      </c>
      <c r="AG164" s="88">
        <v>3.7</v>
      </c>
      <c r="AH164" s="19">
        <v>3.6</v>
      </c>
      <c r="AI164" s="19" t="s">
        <v>739</v>
      </c>
      <c r="AJ164" s="19" t="s">
        <v>739</v>
      </c>
      <c r="AK164" s="19" t="s">
        <v>739</v>
      </c>
      <c r="AL164" s="155">
        <v>39629</v>
      </c>
      <c r="AM164" s="44">
        <v>3.7398711822148347</v>
      </c>
      <c r="AN164" s="19">
        <v>3.6</v>
      </c>
      <c r="AO164" s="19"/>
      <c r="AP164" s="19"/>
      <c r="AQ164" s="19"/>
      <c r="AR164" s="144" t="s">
        <v>431</v>
      </c>
      <c r="AS164" s="145" t="s">
        <v>615</v>
      </c>
      <c r="AT164" s="34">
        <v>0.08</v>
      </c>
      <c r="AU164" s="50"/>
      <c r="AV164" s="50"/>
      <c r="AW164" s="50">
        <v>9.0276334926241422</v>
      </c>
      <c r="AX164" s="50">
        <v>8.8302514024516938</v>
      </c>
      <c r="AY164" s="50">
        <v>8.69</v>
      </c>
      <c r="AZ164" s="50">
        <v>8.5</v>
      </c>
      <c r="BA164" s="50"/>
      <c r="BB164" s="50"/>
      <c r="BC164" s="50"/>
      <c r="BD164" s="50"/>
      <c r="BE164" s="50"/>
      <c r="BF164" s="50"/>
      <c r="BG164" s="35">
        <v>5.11E-2</v>
      </c>
      <c r="BH164" s="35">
        <v>0.09</v>
      </c>
      <c r="BI164" s="55" t="s">
        <v>739</v>
      </c>
      <c r="BJ164" s="36" t="s">
        <v>739</v>
      </c>
      <c r="BK164" s="36" t="s">
        <v>739</v>
      </c>
      <c r="BL164" s="17" t="s">
        <v>946</v>
      </c>
      <c r="BM164" s="17">
        <v>0.75</v>
      </c>
      <c r="BN164" s="13">
        <v>2.9</v>
      </c>
      <c r="BO164" s="56">
        <v>0.24978970724959407</v>
      </c>
      <c r="BP164" s="56">
        <v>0</v>
      </c>
      <c r="BQ164" s="56">
        <v>0.23460377825667136</v>
      </c>
      <c r="BR164" s="56">
        <v>0.31775245870890201</v>
      </c>
      <c r="BS164" s="56">
        <v>0</v>
      </c>
      <c r="BT164" s="57">
        <v>0</v>
      </c>
      <c r="BU164" s="56">
        <v>0.19785405578483256</v>
      </c>
      <c r="BV164" s="56">
        <v>0</v>
      </c>
      <c r="BW164" s="56">
        <v>0</v>
      </c>
      <c r="BX164" s="56">
        <v>0</v>
      </c>
      <c r="BY164" s="56">
        <v>0</v>
      </c>
      <c r="BZ164" s="82" t="s">
        <v>327</v>
      </c>
      <c r="CA164" s="175" t="s">
        <v>324</v>
      </c>
      <c r="CB164" s="19"/>
      <c r="CC164" s="19">
        <v>0.2</v>
      </c>
      <c r="CD164" s="19">
        <v>0.184</v>
      </c>
      <c r="CE164" s="19"/>
      <c r="CF164" s="19"/>
      <c r="CG164" s="19"/>
    </row>
    <row r="165" spans="1:85" s="7" customFormat="1" ht="27" x14ac:dyDescent="0.3">
      <c r="A165" s="6" t="s">
        <v>781</v>
      </c>
      <c r="B165" s="7" t="s">
        <v>176</v>
      </c>
      <c r="C165" s="18" t="s">
        <v>842</v>
      </c>
      <c r="D165" s="18" t="s">
        <v>1053</v>
      </c>
      <c r="E165" s="31" t="s">
        <v>131</v>
      </c>
      <c r="F165" s="7" t="s">
        <v>1011</v>
      </c>
      <c r="G165" s="10" t="s">
        <v>807</v>
      </c>
      <c r="H165" s="10" t="s">
        <v>748</v>
      </c>
      <c r="I165" s="18">
        <v>1</v>
      </c>
      <c r="J165" s="9" t="s">
        <v>739</v>
      </c>
      <c r="K165" s="11" t="s">
        <v>1012</v>
      </c>
      <c r="L165" s="12">
        <v>2007</v>
      </c>
      <c r="M165" s="19">
        <v>6.9282156139393942</v>
      </c>
      <c r="N165" s="84">
        <v>17.119995408631773</v>
      </c>
      <c r="O165" s="19">
        <v>26.8</v>
      </c>
      <c r="P165" s="19">
        <v>26.8</v>
      </c>
      <c r="Q165" s="149">
        <v>288</v>
      </c>
      <c r="R165" s="41" t="s">
        <v>739</v>
      </c>
      <c r="S165" s="15">
        <v>0.38618999480105526</v>
      </c>
      <c r="T165" s="16">
        <v>2</v>
      </c>
      <c r="U165" s="16">
        <v>2</v>
      </c>
      <c r="V165" s="51"/>
      <c r="W165" s="19">
        <v>144</v>
      </c>
      <c r="X165" s="10">
        <v>0.1</v>
      </c>
      <c r="Y165" s="6"/>
      <c r="Z165" s="33">
        <v>1.1145833333333333</v>
      </c>
      <c r="AA165" s="155">
        <v>39295</v>
      </c>
      <c r="AB165" s="88">
        <v>14.4</v>
      </c>
      <c r="AC165" s="19">
        <v>13.9</v>
      </c>
      <c r="AD165" s="19" t="s">
        <v>739</v>
      </c>
      <c r="AE165" s="19" t="s">
        <v>739</v>
      </c>
      <c r="AF165" s="19" t="s">
        <v>739</v>
      </c>
      <c r="AG165" s="88">
        <v>13.9</v>
      </c>
      <c r="AH165" s="19">
        <v>13.4</v>
      </c>
      <c r="AI165" s="19" t="s">
        <v>739</v>
      </c>
      <c r="AJ165" s="19" t="s">
        <v>739</v>
      </c>
      <c r="AK165" s="19" t="s">
        <v>739</v>
      </c>
      <c r="AL165" s="155">
        <v>39629</v>
      </c>
      <c r="AM165" s="44">
        <v>13.920631622688552</v>
      </c>
      <c r="AN165" s="19">
        <v>13.4</v>
      </c>
      <c r="AO165" s="19"/>
      <c r="AP165" s="19"/>
      <c r="AQ165" s="19"/>
      <c r="AR165" s="144" t="s">
        <v>431</v>
      </c>
      <c r="AS165" s="145" t="s">
        <v>615</v>
      </c>
      <c r="AT165" s="34">
        <v>7.4999999999999997E-2</v>
      </c>
      <c r="AU165" s="50"/>
      <c r="AV165" s="50"/>
      <c r="AW165" s="50">
        <v>6.2227301059630173</v>
      </c>
      <c r="AX165" s="50">
        <v>4.6748389777685437</v>
      </c>
      <c r="AY165" s="50">
        <v>5.99</v>
      </c>
      <c r="AZ165" s="50">
        <v>4.5</v>
      </c>
      <c r="BA165" s="50"/>
      <c r="BB165" s="50"/>
      <c r="BC165" s="50"/>
      <c r="BD165" s="50"/>
      <c r="BE165" s="50"/>
      <c r="BF165" s="50"/>
      <c r="BG165" s="35">
        <v>6.6500000000000004E-2</v>
      </c>
      <c r="BH165" s="35">
        <v>8.5000000000000006E-2</v>
      </c>
      <c r="BI165" s="55" t="s">
        <v>739</v>
      </c>
      <c r="BJ165" s="36" t="s">
        <v>739</v>
      </c>
      <c r="BK165" s="36" t="s">
        <v>739</v>
      </c>
      <c r="BL165" s="6" t="s">
        <v>1013</v>
      </c>
      <c r="BM165" s="17">
        <v>0.125</v>
      </c>
      <c r="BN165" s="13">
        <v>5</v>
      </c>
      <c r="BO165" s="56">
        <v>0.83074314778185931</v>
      </c>
      <c r="BP165" s="56">
        <v>0</v>
      </c>
      <c r="BQ165" s="56">
        <v>0</v>
      </c>
      <c r="BR165" s="56">
        <v>0</v>
      </c>
      <c r="BS165" s="56">
        <v>0</v>
      </c>
      <c r="BT165" s="57">
        <v>0.16925685221814071</v>
      </c>
      <c r="BU165" s="56">
        <v>0</v>
      </c>
      <c r="BV165" s="56">
        <v>0</v>
      </c>
      <c r="BW165" s="56">
        <v>0</v>
      </c>
      <c r="BX165" s="56">
        <v>0</v>
      </c>
      <c r="BY165" s="56">
        <v>0</v>
      </c>
      <c r="BZ165" s="82" t="s">
        <v>325</v>
      </c>
      <c r="CA165" s="175" t="s">
        <v>324</v>
      </c>
      <c r="CB165" s="19"/>
      <c r="CC165" s="19">
        <v>1</v>
      </c>
      <c r="CD165" s="19">
        <v>0.89100000000000001</v>
      </c>
      <c r="CE165" s="19"/>
      <c r="CF165" s="19"/>
      <c r="CG165" s="19"/>
    </row>
    <row r="166" spans="1:85" s="7" customFormat="1" ht="27" x14ac:dyDescent="0.3">
      <c r="A166" s="6" t="s">
        <v>780</v>
      </c>
      <c r="B166" s="7" t="s">
        <v>176</v>
      </c>
      <c r="C166" s="18" t="s">
        <v>842</v>
      </c>
      <c r="D166" s="18" t="s">
        <v>1053</v>
      </c>
      <c r="E166" s="31" t="s">
        <v>132</v>
      </c>
      <c r="F166" s="7" t="s">
        <v>1011</v>
      </c>
      <c r="G166" s="10" t="s">
        <v>807</v>
      </c>
      <c r="H166" s="10" t="s">
        <v>738</v>
      </c>
      <c r="I166" s="18">
        <v>1</v>
      </c>
      <c r="J166" s="9" t="s">
        <v>739</v>
      </c>
      <c r="K166" s="11" t="s">
        <v>1012</v>
      </c>
      <c r="L166" s="12" t="s">
        <v>47</v>
      </c>
      <c r="M166" s="19">
        <v>11.990836186060605</v>
      </c>
      <c r="N166" s="84">
        <v>29.630004591368227</v>
      </c>
      <c r="O166" s="19">
        <v>38.6</v>
      </c>
      <c r="P166" s="19">
        <v>38.6</v>
      </c>
      <c r="Q166" s="149">
        <v>416</v>
      </c>
      <c r="R166" s="41" t="s">
        <v>739</v>
      </c>
      <c r="S166" s="15">
        <v>0.32231000440057578</v>
      </c>
      <c r="T166" s="16">
        <v>2</v>
      </c>
      <c r="U166" s="16">
        <v>4</v>
      </c>
      <c r="V166" s="51"/>
      <c r="W166" s="19">
        <v>104</v>
      </c>
      <c r="X166" s="10">
        <v>1.7307692307692309E-2</v>
      </c>
      <c r="Y166" s="6"/>
      <c r="Z166" s="33">
        <v>0.38461538461538464</v>
      </c>
      <c r="AA166" s="155">
        <v>39295</v>
      </c>
      <c r="AB166" s="88">
        <v>17.399999999999999</v>
      </c>
      <c r="AC166" s="19">
        <v>16.8</v>
      </c>
      <c r="AD166" s="19" t="s">
        <v>739</v>
      </c>
      <c r="AE166" s="19" t="s">
        <v>739</v>
      </c>
      <c r="AF166" s="19" t="s">
        <v>739</v>
      </c>
      <c r="AG166" s="88">
        <v>19.8</v>
      </c>
      <c r="AH166" s="19">
        <v>19.100000000000001</v>
      </c>
      <c r="AI166" s="19" t="s">
        <v>739</v>
      </c>
      <c r="AJ166" s="19" t="s">
        <v>739</v>
      </c>
      <c r="AK166" s="19" t="s">
        <v>739</v>
      </c>
      <c r="AL166" s="155">
        <v>39629</v>
      </c>
      <c r="AM166" s="44">
        <v>19.842094327862043</v>
      </c>
      <c r="AN166" s="19">
        <v>19.100000000000001</v>
      </c>
      <c r="AO166" s="19"/>
      <c r="AP166" s="19"/>
      <c r="AQ166" s="19"/>
      <c r="AR166" s="144" t="s">
        <v>433</v>
      </c>
      <c r="AS166" s="145" t="s">
        <v>615</v>
      </c>
      <c r="AT166" s="34">
        <v>7.4999999999999997E-2</v>
      </c>
      <c r="AU166" s="50"/>
      <c r="AV166" s="50"/>
      <c r="AW166" s="50">
        <v>3.7294826511531269</v>
      </c>
      <c r="AX166" s="50">
        <v>4.3112403906087682</v>
      </c>
      <c r="AY166" s="50">
        <v>4.18</v>
      </c>
      <c r="AZ166" s="50">
        <v>4.1500000000000004</v>
      </c>
      <c r="BA166" s="50"/>
      <c r="BB166" s="50"/>
      <c r="BC166" s="50"/>
      <c r="BD166" s="50"/>
      <c r="BE166" s="50"/>
      <c r="BF166" s="50"/>
      <c r="BG166" s="35">
        <v>2.6499999999999999E-2</v>
      </c>
      <c r="BH166" s="35">
        <v>8.2500000000000004E-2</v>
      </c>
      <c r="BI166" s="55" t="s">
        <v>739</v>
      </c>
      <c r="BJ166" s="36" t="s">
        <v>739</v>
      </c>
      <c r="BK166" s="36" t="s">
        <v>739</v>
      </c>
      <c r="BL166" s="17" t="s">
        <v>1014</v>
      </c>
      <c r="BM166" s="17">
        <v>0.89</v>
      </c>
      <c r="BN166" s="13">
        <v>10</v>
      </c>
      <c r="BO166" s="56">
        <v>0.11</v>
      </c>
      <c r="BP166" s="56">
        <v>0</v>
      </c>
      <c r="BQ166" s="56">
        <v>0</v>
      </c>
      <c r="BR166" s="56">
        <v>0</v>
      </c>
      <c r="BS166" s="56">
        <v>0.11647769106169931</v>
      </c>
      <c r="BT166" s="57">
        <v>0</v>
      </c>
      <c r="BU166" s="56">
        <v>0</v>
      </c>
      <c r="BV166" s="56">
        <v>0</v>
      </c>
      <c r="BW166" s="56">
        <v>0</v>
      </c>
      <c r="BX166" s="56">
        <v>0</v>
      </c>
      <c r="BY166" s="56">
        <v>0.77</v>
      </c>
      <c r="BZ166" s="82" t="s">
        <v>325</v>
      </c>
      <c r="CA166" s="175" t="s">
        <v>324</v>
      </c>
      <c r="CB166" s="19"/>
      <c r="CC166" s="19">
        <v>0.6</v>
      </c>
      <c r="CD166" s="19">
        <v>0.50600000000000001</v>
      </c>
      <c r="CE166" s="19"/>
      <c r="CF166" s="19"/>
      <c r="CG166" s="19"/>
    </row>
    <row r="167" spans="1:85" s="7" customFormat="1" ht="27" x14ac:dyDescent="0.3">
      <c r="A167" s="6" t="s">
        <v>782</v>
      </c>
      <c r="B167" s="7" t="s">
        <v>176</v>
      </c>
      <c r="C167" s="18" t="s">
        <v>842</v>
      </c>
      <c r="D167" s="18" t="s">
        <v>1053</v>
      </c>
      <c r="E167" s="31" t="s">
        <v>134</v>
      </c>
      <c r="F167" s="7" t="s">
        <v>1011</v>
      </c>
      <c r="G167" s="10" t="s">
        <v>763</v>
      </c>
      <c r="H167" s="10" t="s">
        <v>738</v>
      </c>
      <c r="I167" s="18">
        <v>0.96499999999999997</v>
      </c>
      <c r="J167" s="9" t="s">
        <v>1017</v>
      </c>
      <c r="K167" s="11" t="s">
        <v>739</v>
      </c>
      <c r="L167" s="12" t="s">
        <v>739</v>
      </c>
      <c r="M167" s="19">
        <v>4.1561211119999992</v>
      </c>
      <c r="N167" s="84">
        <v>10.27</v>
      </c>
      <c r="O167" s="19">
        <v>0</v>
      </c>
      <c r="P167" s="19">
        <v>0</v>
      </c>
      <c r="Q167" s="149" t="s">
        <v>739</v>
      </c>
      <c r="R167" s="41" t="s">
        <v>739</v>
      </c>
      <c r="S167" s="15"/>
      <c r="T167" s="16" t="s">
        <v>739</v>
      </c>
      <c r="U167" s="16" t="s">
        <v>739</v>
      </c>
      <c r="V167" s="51"/>
      <c r="W167" s="19" t="s">
        <v>739</v>
      </c>
      <c r="X167" s="10" t="s">
        <v>739</v>
      </c>
      <c r="Y167" s="6"/>
      <c r="Z167" s="33" t="s">
        <v>739</v>
      </c>
      <c r="AA167" s="155">
        <v>39387</v>
      </c>
      <c r="AB167" s="88">
        <v>3.7</v>
      </c>
      <c r="AC167" s="19">
        <v>3.6</v>
      </c>
      <c r="AD167" s="19" t="s">
        <v>739</v>
      </c>
      <c r="AE167" s="19" t="s">
        <v>739</v>
      </c>
      <c r="AF167" s="19" t="s">
        <v>739</v>
      </c>
      <c r="AG167" s="88">
        <v>3.7</v>
      </c>
      <c r="AH167" s="19">
        <v>3.6</v>
      </c>
      <c r="AI167" s="19" t="s">
        <v>739</v>
      </c>
      <c r="AJ167" s="19" t="s">
        <v>739</v>
      </c>
      <c r="AK167" s="19" t="s">
        <v>739</v>
      </c>
      <c r="AL167" s="155"/>
      <c r="AM167" s="44">
        <v>0</v>
      </c>
      <c r="AN167" s="19"/>
      <c r="AO167" s="19"/>
      <c r="AP167" s="19"/>
      <c r="AQ167" s="19"/>
      <c r="AR167" s="144" t="s">
        <v>433</v>
      </c>
      <c r="AS167" s="145" t="s">
        <v>615</v>
      </c>
      <c r="AT167" s="34"/>
      <c r="AU167" s="50"/>
      <c r="AV167" s="50"/>
      <c r="AW167" s="50"/>
      <c r="AX167" s="50"/>
      <c r="AY167" s="50"/>
      <c r="AZ167" s="50"/>
      <c r="BA167" s="50"/>
      <c r="BB167" s="50"/>
      <c r="BC167" s="50"/>
      <c r="BD167" s="50"/>
      <c r="BE167" s="50"/>
      <c r="BF167" s="50"/>
      <c r="BG167" s="35"/>
      <c r="BH167" s="35"/>
      <c r="BI167" s="55" t="s">
        <v>739</v>
      </c>
      <c r="BJ167" s="36" t="s">
        <v>739</v>
      </c>
      <c r="BK167" s="36" t="s">
        <v>739</v>
      </c>
      <c r="BL167" s="17" t="s">
        <v>739</v>
      </c>
      <c r="BM167" s="17"/>
      <c r="BN167" s="13" t="s">
        <v>739</v>
      </c>
      <c r="BO167" s="56">
        <v>0</v>
      </c>
      <c r="BP167" s="56">
        <v>0</v>
      </c>
      <c r="BQ167" s="56">
        <v>0</v>
      </c>
      <c r="BR167" s="56">
        <v>0</v>
      </c>
      <c r="BS167" s="56">
        <v>0</v>
      </c>
      <c r="BT167" s="57">
        <v>0</v>
      </c>
      <c r="BU167" s="56">
        <v>0</v>
      </c>
      <c r="BV167" s="56">
        <v>0</v>
      </c>
      <c r="BW167" s="56">
        <v>0</v>
      </c>
      <c r="BX167" s="56">
        <v>0</v>
      </c>
      <c r="BY167" s="56">
        <v>0</v>
      </c>
      <c r="BZ167" s="82" t="s">
        <v>327</v>
      </c>
      <c r="CA167" s="175" t="s">
        <v>326</v>
      </c>
      <c r="CB167" s="19">
        <v>3.55</v>
      </c>
      <c r="CC167" s="19">
        <v>0</v>
      </c>
      <c r="CD167" s="19"/>
      <c r="CE167" s="19"/>
      <c r="CF167" s="19"/>
      <c r="CG167" s="19"/>
    </row>
    <row r="168" spans="1:85" s="7" customFormat="1" x14ac:dyDescent="0.3">
      <c r="A168" s="6" t="s">
        <v>783</v>
      </c>
      <c r="B168" s="7" t="s">
        <v>176</v>
      </c>
      <c r="C168" s="18" t="s">
        <v>842</v>
      </c>
      <c r="D168" s="18" t="s">
        <v>1053</v>
      </c>
      <c r="E168" s="31" t="s">
        <v>135</v>
      </c>
      <c r="F168" s="7" t="s">
        <v>1011</v>
      </c>
      <c r="G168" s="10" t="s">
        <v>807</v>
      </c>
      <c r="H168" s="10" t="s">
        <v>748</v>
      </c>
      <c r="I168" s="18">
        <v>1</v>
      </c>
      <c r="J168" s="9" t="s">
        <v>739</v>
      </c>
      <c r="K168" s="11" t="s">
        <v>1012</v>
      </c>
      <c r="L168" s="12">
        <v>2007</v>
      </c>
      <c r="M168" s="19">
        <v>3.4398275999999997</v>
      </c>
      <c r="N168" s="84">
        <v>8.5</v>
      </c>
      <c r="O168" s="19">
        <v>12.4</v>
      </c>
      <c r="P168" s="19">
        <v>12.4</v>
      </c>
      <c r="Q168" s="149">
        <v>133.5</v>
      </c>
      <c r="R168" s="41" t="s">
        <v>739</v>
      </c>
      <c r="S168" s="15">
        <v>0.36055748374324142</v>
      </c>
      <c r="T168" s="16">
        <v>1</v>
      </c>
      <c r="U168" s="16">
        <v>3</v>
      </c>
      <c r="V168" s="51"/>
      <c r="W168" s="19">
        <v>44.5</v>
      </c>
      <c r="X168" s="10">
        <v>0.23</v>
      </c>
      <c r="Y168" s="6"/>
      <c r="Z168" s="33">
        <v>1.6179775280898876</v>
      </c>
      <c r="AA168" s="155">
        <v>39295</v>
      </c>
      <c r="AB168" s="88">
        <v>11.2</v>
      </c>
      <c r="AC168" s="19">
        <v>10.8</v>
      </c>
      <c r="AD168" s="19" t="s">
        <v>739</v>
      </c>
      <c r="AE168" s="19" t="s">
        <v>739</v>
      </c>
      <c r="AF168" s="19" t="s">
        <v>739</v>
      </c>
      <c r="AG168" s="88">
        <v>11.1</v>
      </c>
      <c r="AH168" s="19">
        <v>10.7</v>
      </c>
      <c r="AI168" s="19" t="s">
        <v>739</v>
      </c>
      <c r="AJ168" s="19" t="s">
        <v>739</v>
      </c>
      <c r="AK168" s="19" t="s">
        <v>739</v>
      </c>
      <c r="AL168" s="155">
        <v>39629</v>
      </c>
      <c r="AM168" s="44">
        <v>11.115728236027424</v>
      </c>
      <c r="AN168" s="19">
        <v>10.7</v>
      </c>
      <c r="AO168" s="19"/>
      <c r="AP168" s="19"/>
      <c r="AQ168" s="19"/>
      <c r="AR168" s="144"/>
      <c r="AS168" s="145"/>
      <c r="AT168" s="34">
        <v>7.4999999999999997E-2</v>
      </c>
      <c r="AU168" s="50"/>
      <c r="AV168" s="50"/>
      <c r="AW168" s="50">
        <v>6.9395387492208602</v>
      </c>
      <c r="AX168" s="50">
        <v>6.970704342405984</v>
      </c>
      <c r="AY168" s="50">
        <v>6.68</v>
      </c>
      <c r="AZ168" s="50">
        <v>6.71</v>
      </c>
      <c r="BA168" s="50"/>
      <c r="BB168" s="50"/>
      <c r="BC168" s="50"/>
      <c r="BD168" s="50"/>
      <c r="BE168" s="50"/>
      <c r="BF168" s="50"/>
      <c r="BG168" s="35">
        <v>7.6200000000000004E-2</v>
      </c>
      <c r="BH168" s="35">
        <v>8.5000000000000006E-2</v>
      </c>
      <c r="BI168" s="55" t="s">
        <v>739</v>
      </c>
      <c r="BJ168" s="36" t="s">
        <v>739</v>
      </c>
      <c r="BK168" s="36" t="s">
        <v>739</v>
      </c>
      <c r="BL168" s="17" t="s">
        <v>1015</v>
      </c>
      <c r="BM168" s="17">
        <v>0.72</v>
      </c>
      <c r="BN168" s="13">
        <v>6.6</v>
      </c>
      <c r="BO168" s="56">
        <v>0.28287179831031245</v>
      </c>
      <c r="BP168" s="56">
        <v>0</v>
      </c>
      <c r="BQ168" s="56">
        <v>0</v>
      </c>
      <c r="BR168" s="56">
        <v>0</v>
      </c>
      <c r="BS168" s="56">
        <v>0</v>
      </c>
      <c r="BT168" s="57">
        <v>0.38763913101783559</v>
      </c>
      <c r="BU168" s="56">
        <v>0</v>
      </c>
      <c r="BV168" s="56">
        <v>0</v>
      </c>
      <c r="BW168" s="56">
        <v>0</v>
      </c>
      <c r="BX168" s="56">
        <v>0</v>
      </c>
      <c r="BY168" s="56">
        <v>0.32948907067185196</v>
      </c>
      <c r="BZ168" s="82" t="s">
        <v>325</v>
      </c>
      <c r="CA168" s="175" t="s">
        <v>324</v>
      </c>
      <c r="CB168" s="19"/>
      <c r="CC168" s="19">
        <v>0.9</v>
      </c>
      <c r="CD168" s="19">
        <v>0.81499999999999995</v>
      </c>
      <c r="CE168" s="19"/>
      <c r="CF168" s="19"/>
      <c r="CG168" s="19"/>
    </row>
    <row r="169" spans="1:85" s="7" customFormat="1" x14ac:dyDescent="0.3">
      <c r="A169" s="6" t="s">
        <v>784</v>
      </c>
      <c r="B169" s="7" t="s">
        <v>176</v>
      </c>
      <c r="C169" s="18" t="s">
        <v>842</v>
      </c>
      <c r="D169" s="18" t="s">
        <v>1053</v>
      </c>
      <c r="E169" s="31" t="s">
        <v>149</v>
      </c>
      <c r="F169" s="7" t="s">
        <v>1011</v>
      </c>
      <c r="G169" s="10" t="s">
        <v>807</v>
      </c>
      <c r="H169" s="10" t="s">
        <v>748</v>
      </c>
      <c r="I169" s="18">
        <v>1</v>
      </c>
      <c r="J169" s="9" t="s">
        <v>739</v>
      </c>
      <c r="K169" s="11" t="s">
        <v>1012</v>
      </c>
      <c r="L169" s="12">
        <v>2006</v>
      </c>
      <c r="M169" s="19">
        <v>5.5522845739393931</v>
      </c>
      <c r="N169" s="84">
        <v>13.719995408631771</v>
      </c>
      <c r="O169" s="19">
        <v>19.5</v>
      </c>
      <c r="P169" s="19">
        <v>19.5</v>
      </c>
      <c r="Q169" s="149">
        <v>209.5</v>
      </c>
      <c r="R169" s="41" t="s">
        <v>739</v>
      </c>
      <c r="S169" s="15">
        <v>0.35054375582312469</v>
      </c>
      <c r="T169" s="16">
        <v>2</v>
      </c>
      <c r="U169" s="16">
        <v>4</v>
      </c>
      <c r="V169" s="51"/>
      <c r="W169" s="19">
        <v>52.375</v>
      </c>
      <c r="X169" s="10">
        <v>0.2190453460620525</v>
      </c>
      <c r="Y169" s="6"/>
      <c r="Z169" s="33">
        <v>2.0620525059665873</v>
      </c>
      <c r="AA169" s="155">
        <v>39264</v>
      </c>
      <c r="AB169" s="88">
        <v>16.8</v>
      </c>
      <c r="AC169" s="19">
        <v>16.2</v>
      </c>
      <c r="AD169" s="19" t="s">
        <v>739</v>
      </c>
      <c r="AE169" s="19" t="s">
        <v>739</v>
      </c>
      <c r="AF169" s="19" t="s">
        <v>739</v>
      </c>
      <c r="AG169" s="88">
        <v>16.100000000000001</v>
      </c>
      <c r="AH169" s="19">
        <v>15.5</v>
      </c>
      <c r="AI169" s="19" t="s">
        <v>739</v>
      </c>
      <c r="AJ169" s="19" t="s">
        <v>739</v>
      </c>
      <c r="AK169" s="19" t="s">
        <v>739</v>
      </c>
      <c r="AL169" s="155">
        <v>39629</v>
      </c>
      <c r="AM169" s="44">
        <v>16.102223145647205</v>
      </c>
      <c r="AN169" s="19">
        <v>15.5</v>
      </c>
      <c r="AO169" s="19"/>
      <c r="AP169" s="19"/>
      <c r="AQ169" s="19"/>
      <c r="AR169" s="144" t="s">
        <v>433</v>
      </c>
      <c r="AS169" s="145" t="s">
        <v>615</v>
      </c>
      <c r="AT169" s="34">
        <v>7.4999999999999997E-2</v>
      </c>
      <c r="AU169" s="50"/>
      <c r="AV169" s="50"/>
      <c r="AW169" s="50">
        <v>6.6590484105547478</v>
      </c>
      <c r="AX169" s="50">
        <v>5.6513608975690843</v>
      </c>
      <c r="AY169" s="50">
        <v>6.41</v>
      </c>
      <c r="AZ169" s="50">
        <v>5.44</v>
      </c>
      <c r="BA169" s="50"/>
      <c r="BB169" s="50"/>
      <c r="BC169" s="50"/>
      <c r="BD169" s="50"/>
      <c r="BE169" s="50"/>
      <c r="BF169" s="50"/>
      <c r="BG169" s="35">
        <v>8.0699999999999994E-2</v>
      </c>
      <c r="BH169" s="35">
        <v>8.2500000000000004E-2</v>
      </c>
      <c r="BI169" s="55" t="s">
        <v>739</v>
      </c>
      <c r="BJ169" s="36" t="s">
        <v>739</v>
      </c>
      <c r="BK169" s="36" t="s">
        <v>739</v>
      </c>
      <c r="BL169" s="17" t="s">
        <v>1016</v>
      </c>
      <c r="BM169" s="17">
        <v>0.92600000000000005</v>
      </c>
      <c r="BN169" s="13">
        <v>5.8</v>
      </c>
      <c r="BO169" s="56">
        <v>0.11221562109149498</v>
      </c>
      <c r="BP169" s="56">
        <v>0</v>
      </c>
      <c r="BQ169" s="56">
        <v>0</v>
      </c>
      <c r="BR169" s="56">
        <v>0.15419744403353935</v>
      </c>
      <c r="BS169" s="56">
        <v>0</v>
      </c>
      <c r="BT169" s="57">
        <v>0.39824013062532121</v>
      </c>
      <c r="BU169" s="56">
        <v>0</v>
      </c>
      <c r="BV169" s="56">
        <v>0</v>
      </c>
      <c r="BW169" s="56">
        <v>0</v>
      </c>
      <c r="BX169" s="56">
        <v>0.33534680424964447</v>
      </c>
      <c r="BY169" s="56">
        <v>0</v>
      </c>
      <c r="BZ169" s="82" t="s">
        <v>325</v>
      </c>
      <c r="CA169" s="175" t="s">
        <v>324</v>
      </c>
      <c r="CB169" s="19"/>
      <c r="CC169" s="19">
        <v>1.4</v>
      </c>
      <c r="CD169" s="19">
        <v>1.2509999999999999</v>
      </c>
      <c r="CE169" s="19"/>
      <c r="CF169" s="19"/>
      <c r="CG169" s="19"/>
    </row>
    <row r="170" spans="1:85" s="7" customFormat="1" ht="27" x14ac:dyDescent="0.3">
      <c r="A170" s="6" t="s">
        <v>785</v>
      </c>
      <c r="B170" s="7" t="s">
        <v>176</v>
      </c>
      <c r="C170" s="18" t="s">
        <v>842</v>
      </c>
      <c r="D170" s="18" t="s">
        <v>1053</v>
      </c>
      <c r="E170" s="31" t="s">
        <v>133</v>
      </c>
      <c r="F170" s="7" t="s">
        <v>1011</v>
      </c>
      <c r="G170" s="10" t="s">
        <v>763</v>
      </c>
      <c r="H170" s="10" t="s">
        <v>748</v>
      </c>
      <c r="I170" s="18">
        <v>0.96499999999999997</v>
      </c>
      <c r="J170" s="9" t="s">
        <v>1017</v>
      </c>
      <c r="K170" s="11" t="s">
        <v>739</v>
      </c>
      <c r="L170" s="12" t="s">
        <v>739</v>
      </c>
      <c r="M170" s="19">
        <v>1.222150512</v>
      </c>
      <c r="N170" s="84">
        <v>3.02</v>
      </c>
      <c r="O170" s="19">
        <v>0</v>
      </c>
      <c r="P170" s="19">
        <v>0</v>
      </c>
      <c r="Q170" s="149" t="s">
        <v>739</v>
      </c>
      <c r="R170" s="41" t="s">
        <v>739</v>
      </c>
      <c r="S170" s="15"/>
      <c r="T170" s="16" t="s">
        <v>739</v>
      </c>
      <c r="U170" s="16" t="s">
        <v>739</v>
      </c>
      <c r="V170" s="51"/>
      <c r="W170" s="19" t="s">
        <v>739</v>
      </c>
      <c r="X170" s="10" t="s">
        <v>739</v>
      </c>
      <c r="Y170" s="6"/>
      <c r="Z170" s="33" t="s">
        <v>739</v>
      </c>
      <c r="AA170" s="155">
        <v>39264</v>
      </c>
      <c r="AB170" s="88">
        <v>1.4</v>
      </c>
      <c r="AC170" s="19">
        <v>1.3</v>
      </c>
      <c r="AD170" s="19" t="s">
        <v>739</v>
      </c>
      <c r="AE170" s="19" t="s">
        <v>739</v>
      </c>
      <c r="AF170" s="19" t="s">
        <v>739</v>
      </c>
      <c r="AG170" s="88">
        <v>1.4</v>
      </c>
      <c r="AH170" s="19">
        <v>1.3</v>
      </c>
      <c r="AI170" s="19" t="s">
        <v>739</v>
      </c>
      <c r="AJ170" s="19" t="s">
        <v>739</v>
      </c>
      <c r="AK170" s="19" t="s">
        <v>739</v>
      </c>
      <c r="AL170" s="155"/>
      <c r="AM170" s="44">
        <v>0</v>
      </c>
      <c r="AN170" s="19"/>
      <c r="AO170" s="19"/>
      <c r="AP170" s="19"/>
      <c r="AQ170" s="19"/>
      <c r="AR170" s="144" t="s">
        <v>433</v>
      </c>
      <c r="AS170" s="145" t="s">
        <v>615</v>
      </c>
      <c r="AT170" s="34"/>
      <c r="AU170" s="50"/>
      <c r="AV170" s="50"/>
      <c r="AW170" s="50"/>
      <c r="AX170" s="50"/>
      <c r="AY170" s="50"/>
      <c r="AZ170" s="50"/>
      <c r="BA170" s="50"/>
      <c r="BB170" s="50"/>
      <c r="BC170" s="50"/>
      <c r="BD170" s="50"/>
      <c r="BE170" s="50"/>
      <c r="BF170" s="50"/>
      <c r="BG170" s="35"/>
      <c r="BH170" s="35"/>
      <c r="BI170" s="55"/>
      <c r="BJ170" s="36"/>
      <c r="BK170" s="36"/>
      <c r="BL170" s="17"/>
      <c r="BM170" s="17"/>
      <c r="BN170" s="13" t="s">
        <v>739</v>
      </c>
      <c r="BO170" s="56"/>
      <c r="BP170" s="56"/>
      <c r="BQ170" s="56"/>
      <c r="BR170" s="56"/>
      <c r="BS170" s="56"/>
      <c r="BT170" s="57"/>
      <c r="BU170" s="56"/>
      <c r="BV170" s="56"/>
      <c r="BW170" s="56"/>
      <c r="BX170" s="56"/>
      <c r="BY170" s="56"/>
      <c r="BZ170" s="82" t="s">
        <v>325</v>
      </c>
      <c r="CA170" s="175" t="s">
        <v>326</v>
      </c>
      <c r="CB170" s="19">
        <v>1.3</v>
      </c>
      <c r="CC170" s="19">
        <v>0</v>
      </c>
      <c r="CD170" s="19"/>
      <c r="CE170" s="19"/>
      <c r="CF170" s="19"/>
      <c r="CG170" s="19"/>
    </row>
    <row r="171" spans="1:85" s="7" customFormat="1" ht="27" x14ac:dyDescent="0.3">
      <c r="A171" s="6" t="s">
        <v>786</v>
      </c>
      <c r="B171" s="7" t="s">
        <v>176</v>
      </c>
      <c r="C171" s="18" t="s">
        <v>842</v>
      </c>
      <c r="D171" s="18" t="s">
        <v>1053</v>
      </c>
      <c r="E171" s="31" t="s">
        <v>133</v>
      </c>
      <c r="F171" s="7" t="s">
        <v>1011</v>
      </c>
      <c r="G171" s="10" t="s">
        <v>763</v>
      </c>
      <c r="H171" s="10" t="s">
        <v>748</v>
      </c>
      <c r="I171" s="18">
        <v>0.96499999999999997</v>
      </c>
      <c r="J171" s="9" t="s">
        <v>1017</v>
      </c>
      <c r="K171" s="11" t="s">
        <v>739</v>
      </c>
      <c r="L171" s="12" t="s">
        <v>739</v>
      </c>
      <c r="M171" s="19">
        <v>1.2140567999999998</v>
      </c>
      <c r="N171" s="84">
        <v>3</v>
      </c>
      <c r="O171" s="19">
        <v>0</v>
      </c>
      <c r="P171" s="19">
        <v>0</v>
      </c>
      <c r="Q171" s="149" t="s">
        <v>739</v>
      </c>
      <c r="R171" s="41" t="s">
        <v>739</v>
      </c>
      <c r="S171" s="15"/>
      <c r="T171" s="16" t="s">
        <v>739</v>
      </c>
      <c r="U171" s="16" t="s">
        <v>739</v>
      </c>
      <c r="V171" s="51"/>
      <c r="W171" s="19" t="s">
        <v>739</v>
      </c>
      <c r="X171" s="10" t="s">
        <v>739</v>
      </c>
      <c r="Y171" s="6"/>
      <c r="Z171" s="33" t="s">
        <v>739</v>
      </c>
      <c r="AA171" s="155">
        <v>39264</v>
      </c>
      <c r="AB171" s="88">
        <v>1.6</v>
      </c>
      <c r="AC171" s="19">
        <v>1.5</v>
      </c>
      <c r="AD171" s="19" t="s">
        <v>739</v>
      </c>
      <c r="AE171" s="19" t="s">
        <v>739</v>
      </c>
      <c r="AF171" s="19" t="s">
        <v>739</v>
      </c>
      <c r="AG171" s="88">
        <v>1.6</v>
      </c>
      <c r="AH171" s="19">
        <v>1.5</v>
      </c>
      <c r="AI171" s="19" t="s">
        <v>739</v>
      </c>
      <c r="AJ171" s="19" t="s">
        <v>739</v>
      </c>
      <c r="AK171" s="19" t="s">
        <v>739</v>
      </c>
      <c r="AL171" s="155"/>
      <c r="AM171" s="44">
        <v>0</v>
      </c>
      <c r="AN171" s="19"/>
      <c r="AO171" s="19"/>
      <c r="AP171" s="19"/>
      <c r="AQ171" s="19"/>
      <c r="AR171" s="144"/>
      <c r="AS171" s="145"/>
      <c r="AT171" s="34"/>
      <c r="AU171" s="50"/>
      <c r="AV171" s="50"/>
      <c r="AW171" s="50"/>
      <c r="AX171" s="50"/>
      <c r="AY171" s="50"/>
      <c r="AZ171" s="50"/>
      <c r="BA171" s="50"/>
      <c r="BB171" s="50"/>
      <c r="BC171" s="50"/>
      <c r="BD171" s="50"/>
      <c r="BE171" s="50"/>
      <c r="BF171" s="50"/>
      <c r="BG171" s="35"/>
      <c r="BH171" s="35"/>
      <c r="BI171" s="55"/>
      <c r="BJ171" s="36"/>
      <c r="BK171" s="36"/>
      <c r="BL171" s="17"/>
      <c r="BM171" s="17"/>
      <c r="BN171" s="13" t="s">
        <v>739</v>
      </c>
      <c r="BO171" s="56"/>
      <c r="BP171" s="56"/>
      <c r="BQ171" s="56"/>
      <c r="BR171" s="56"/>
      <c r="BS171" s="56"/>
      <c r="BT171" s="57"/>
      <c r="BU171" s="56"/>
      <c r="BV171" s="56"/>
      <c r="BW171" s="56"/>
      <c r="BX171" s="56"/>
      <c r="BY171" s="56"/>
      <c r="BZ171" s="82" t="s">
        <v>325</v>
      </c>
      <c r="CA171" s="175" t="s">
        <v>326</v>
      </c>
      <c r="CB171" s="19">
        <v>1.5</v>
      </c>
      <c r="CC171" s="19">
        <v>0</v>
      </c>
      <c r="CD171" s="19"/>
      <c r="CE171" s="19"/>
      <c r="CF171" s="19"/>
      <c r="CG171" s="19"/>
    </row>
    <row r="172" spans="1:85" s="7" customFormat="1" ht="27" x14ac:dyDescent="0.3">
      <c r="A172" s="6" t="s">
        <v>787</v>
      </c>
      <c r="B172" s="7" t="s">
        <v>176</v>
      </c>
      <c r="C172" s="18" t="s">
        <v>842</v>
      </c>
      <c r="D172" s="18" t="s">
        <v>1053</v>
      </c>
      <c r="E172" s="31" t="s">
        <v>136</v>
      </c>
      <c r="F172" s="7" t="s">
        <v>1011</v>
      </c>
      <c r="G172" s="10" t="s">
        <v>763</v>
      </c>
      <c r="H172" s="10" t="s">
        <v>748</v>
      </c>
      <c r="I172" s="18">
        <v>0.96499999999999997</v>
      </c>
      <c r="J172" s="9" t="s">
        <v>1017</v>
      </c>
      <c r="K172" s="11" t="s">
        <v>739</v>
      </c>
      <c r="L172" s="12" t="s">
        <v>739</v>
      </c>
      <c r="M172" s="19">
        <v>0.93077687999999992</v>
      </c>
      <c r="N172" s="84">
        <v>2.2999999999999998</v>
      </c>
      <c r="O172" s="19">
        <v>0</v>
      </c>
      <c r="P172" s="19">
        <v>0</v>
      </c>
      <c r="Q172" s="149" t="s">
        <v>739</v>
      </c>
      <c r="R172" s="41" t="s">
        <v>739</v>
      </c>
      <c r="S172" s="15"/>
      <c r="T172" s="16" t="s">
        <v>739</v>
      </c>
      <c r="U172" s="16" t="s">
        <v>739</v>
      </c>
      <c r="V172" s="51"/>
      <c r="W172" s="19" t="s">
        <v>739</v>
      </c>
      <c r="X172" s="10" t="s">
        <v>739</v>
      </c>
      <c r="Y172" s="6"/>
      <c r="Z172" s="33" t="s">
        <v>739</v>
      </c>
      <c r="AA172" s="155">
        <v>39264</v>
      </c>
      <c r="AB172" s="88">
        <v>1.6</v>
      </c>
      <c r="AC172" s="19">
        <v>1.5</v>
      </c>
      <c r="AD172" s="19" t="s">
        <v>739</v>
      </c>
      <c r="AE172" s="19" t="s">
        <v>739</v>
      </c>
      <c r="AF172" s="19" t="s">
        <v>739</v>
      </c>
      <c r="AG172" s="88">
        <v>1.6</v>
      </c>
      <c r="AH172" s="19">
        <v>1.5</v>
      </c>
      <c r="AI172" s="19" t="s">
        <v>739</v>
      </c>
      <c r="AJ172" s="19" t="s">
        <v>739</v>
      </c>
      <c r="AK172" s="19" t="s">
        <v>739</v>
      </c>
      <c r="AL172" s="155"/>
      <c r="AM172" s="44">
        <v>0</v>
      </c>
      <c r="AN172" s="19"/>
      <c r="AO172" s="19"/>
      <c r="AP172" s="19"/>
      <c r="AQ172" s="19"/>
      <c r="AR172" s="144"/>
      <c r="AS172" s="145"/>
      <c r="AT172" s="34"/>
      <c r="AU172" s="50"/>
      <c r="AV172" s="50"/>
      <c r="AW172" s="50"/>
      <c r="AX172" s="50"/>
      <c r="AY172" s="50"/>
      <c r="AZ172" s="50"/>
      <c r="BA172" s="50"/>
      <c r="BB172" s="50"/>
      <c r="BC172" s="50"/>
      <c r="BD172" s="50"/>
      <c r="BE172" s="50"/>
      <c r="BF172" s="50"/>
      <c r="BG172" s="35"/>
      <c r="BH172" s="35"/>
      <c r="BI172" s="55"/>
      <c r="BJ172" s="36"/>
      <c r="BK172" s="36"/>
      <c r="BL172" s="17"/>
      <c r="BM172" s="17"/>
      <c r="BN172" s="13" t="s">
        <v>739</v>
      </c>
      <c r="BO172" s="56"/>
      <c r="BP172" s="56"/>
      <c r="BQ172" s="56"/>
      <c r="BR172" s="56"/>
      <c r="BS172" s="56"/>
      <c r="BT172" s="57"/>
      <c r="BU172" s="56"/>
      <c r="BV172" s="56"/>
      <c r="BW172" s="56"/>
      <c r="BX172" s="56"/>
      <c r="BY172" s="56"/>
      <c r="BZ172" s="82" t="s">
        <v>325</v>
      </c>
      <c r="CA172" s="175" t="s">
        <v>326</v>
      </c>
      <c r="CB172" s="19">
        <v>1.5</v>
      </c>
      <c r="CC172" s="19">
        <v>0</v>
      </c>
      <c r="CD172" s="19"/>
      <c r="CE172" s="19"/>
      <c r="CF172" s="19"/>
      <c r="CG172" s="19"/>
    </row>
    <row r="173" spans="1:85" s="7" customFormat="1" ht="27" x14ac:dyDescent="0.3">
      <c r="A173" s="6" t="s">
        <v>788</v>
      </c>
      <c r="B173" s="7" t="s">
        <v>176</v>
      </c>
      <c r="C173" s="18" t="s">
        <v>842</v>
      </c>
      <c r="D173" s="18" t="s">
        <v>1053</v>
      </c>
      <c r="E173" s="31" t="s">
        <v>137</v>
      </c>
      <c r="F173" s="7" t="s">
        <v>1011</v>
      </c>
      <c r="G173" s="10" t="s">
        <v>763</v>
      </c>
      <c r="H173" s="10" t="s">
        <v>748</v>
      </c>
      <c r="I173" s="18">
        <v>0.96499999999999997</v>
      </c>
      <c r="J173" s="9" t="s">
        <v>1017</v>
      </c>
      <c r="K173" s="11" t="s">
        <v>739</v>
      </c>
      <c r="L173" s="12" t="s">
        <v>739</v>
      </c>
      <c r="M173" s="19">
        <v>2.2540987920000002</v>
      </c>
      <c r="N173" s="84">
        <v>5.57</v>
      </c>
      <c r="O173" s="19">
        <v>0</v>
      </c>
      <c r="P173" s="19">
        <v>0</v>
      </c>
      <c r="Q173" s="149" t="s">
        <v>739</v>
      </c>
      <c r="R173" s="41" t="s">
        <v>739</v>
      </c>
      <c r="S173" s="15"/>
      <c r="T173" s="16" t="s">
        <v>739</v>
      </c>
      <c r="U173" s="16" t="s">
        <v>739</v>
      </c>
      <c r="V173" s="51"/>
      <c r="W173" s="19" t="s">
        <v>739</v>
      </c>
      <c r="X173" s="10" t="s">
        <v>739</v>
      </c>
      <c r="Y173" s="6"/>
      <c r="Z173" s="33" t="s">
        <v>739</v>
      </c>
      <c r="AA173" s="155">
        <v>39264</v>
      </c>
      <c r="AB173" s="88">
        <v>3.3</v>
      </c>
      <c r="AC173" s="19">
        <v>3.2</v>
      </c>
      <c r="AD173" s="19" t="s">
        <v>739</v>
      </c>
      <c r="AE173" s="19" t="s">
        <v>739</v>
      </c>
      <c r="AF173" s="19" t="s">
        <v>739</v>
      </c>
      <c r="AG173" s="88">
        <v>3.3</v>
      </c>
      <c r="AH173" s="19">
        <v>3.2</v>
      </c>
      <c r="AI173" s="19" t="s">
        <v>739</v>
      </c>
      <c r="AJ173" s="19" t="s">
        <v>739</v>
      </c>
      <c r="AK173" s="19" t="s">
        <v>739</v>
      </c>
      <c r="AL173" s="155"/>
      <c r="AM173" s="44">
        <v>0</v>
      </c>
      <c r="AN173" s="19"/>
      <c r="AO173" s="19"/>
      <c r="AP173" s="19"/>
      <c r="AQ173" s="19"/>
      <c r="AR173" s="144"/>
      <c r="AS173" s="145"/>
      <c r="AT173" s="34"/>
      <c r="AU173" s="50"/>
      <c r="AV173" s="50"/>
      <c r="AW173" s="50"/>
      <c r="AX173" s="50"/>
      <c r="AY173" s="50"/>
      <c r="AZ173" s="50"/>
      <c r="BA173" s="50"/>
      <c r="BB173" s="50"/>
      <c r="BC173" s="50"/>
      <c r="BD173" s="50"/>
      <c r="BE173" s="50"/>
      <c r="BF173" s="50"/>
      <c r="BG173" s="35"/>
      <c r="BH173" s="35"/>
      <c r="BI173" s="55"/>
      <c r="BJ173" s="36"/>
      <c r="BK173" s="36"/>
      <c r="BL173" s="17"/>
      <c r="BM173" s="17"/>
      <c r="BN173" s="13" t="s">
        <v>739</v>
      </c>
      <c r="BO173" s="56"/>
      <c r="BP173" s="56"/>
      <c r="BQ173" s="56"/>
      <c r="BR173" s="56"/>
      <c r="BS173" s="56"/>
      <c r="BT173" s="57"/>
      <c r="BU173" s="56"/>
      <c r="BV173" s="56"/>
      <c r="BW173" s="56"/>
      <c r="BX173" s="56"/>
      <c r="BY173" s="56"/>
      <c r="BZ173" s="82" t="s">
        <v>325</v>
      </c>
      <c r="CA173" s="175" t="s">
        <v>326</v>
      </c>
      <c r="CB173" s="19">
        <v>3.2</v>
      </c>
      <c r="CC173" s="19">
        <v>0</v>
      </c>
      <c r="CD173" s="19"/>
      <c r="CE173" s="19"/>
      <c r="CF173" s="19"/>
      <c r="CG173" s="19"/>
    </row>
    <row r="174" spans="1:85" s="7" customFormat="1" ht="27" x14ac:dyDescent="0.3">
      <c r="A174" s="6" t="s">
        <v>789</v>
      </c>
      <c r="B174" s="7" t="s">
        <v>176</v>
      </c>
      <c r="C174" s="18" t="s">
        <v>842</v>
      </c>
      <c r="D174" s="18" t="s">
        <v>1053</v>
      </c>
      <c r="E174" s="31" t="s">
        <v>138</v>
      </c>
      <c r="F174" s="7" t="s">
        <v>1011</v>
      </c>
      <c r="G174" s="10" t="s">
        <v>763</v>
      </c>
      <c r="H174" s="10" t="s">
        <v>748</v>
      </c>
      <c r="I174" s="18">
        <v>0.96499999999999997</v>
      </c>
      <c r="J174" s="9" t="s">
        <v>1017</v>
      </c>
      <c r="K174" s="11" t="s">
        <v>739</v>
      </c>
      <c r="L174" s="12" t="s">
        <v>739</v>
      </c>
      <c r="M174" s="19">
        <v>2.3593170479999999</v>
      </c>
      <c r="N174" s="84">
        <v>5.83</v>
      </c>
      <c r="O174" s="19">
        <v>0</v>
      </c>
      <c r="P174" s="19">
        <v>0</v>
      </c>
      <c r="Q174" s="149" t="s">
        <v>739</v>
      </c>
      <c r="R174" s="41" t="s">
        <v>739</v>
      </c>
      <c r="S174" s="15"/>
      <c r="T174" s="16" t="s">
        <v>739</v>
      </c>
      <c r="U174" s="16" t="s">
        <v>739</v>
      </c>
      <c r="V174" s="51"/>
      <c r="W174" s="19" t="s">
        <v>739</v>
      </c>
      <c r="X174" s="10" t="s">
        <v>739</v>
      </c>
      <c r="Y174" s="6"/>
      <c r="Z174" s="33" t="s">
        <v>739</v>
      </c>
      <c r="AA174" s="155">
        <v>39264</v>
      </c>
      <c r="AB174" s="88">
        <v>2</v>
      </c>
      <c r="AC174" s="19">
        <v>2</v>
      </c>
      <c r="AD174" s="19" t="s">
        <v>739</v>
      </c>
      <c r="AE174" s="19" t="s">
        <v>739</v>
      </c>
      <c r="AF174" s="19" t="s">
        <v>739</v>
      </c>
      <c r="AG174" s="88">
        <v>2</v>
      </c>
      <c r="AH174" s="19">
        <v>2</v>
      </c>
      <c r="AI174" s="19" t="s">
        <v>739</v>
      </c>
      <c r="AJ174" s="19" t="s">
        <v>739</v>
      </c>
      <c r="AK174" s="19" t="s">
        <v>739</v>
      </c>
      <c r="AL174" s="155"/>
      <c r="AM174" s="44">
        <v>0</v>
      </c>
      <c r="AN174" s="19"/>
      <c r="AO174" s="19"/>
      <c r="AP174" s="19"/>
      <c r="AQ174" s="19"/>
      <c r="AR174" s="144"/>
      <c r="AS174" s="145"/>
      <c r="AT174" s="34"/>
      <c r="AU174" s="50"/>
      <c r="AV174" s="50"/>
      <c r="AW174" s="50"/>
      <c r="AX174" s="50"/>
      <c r="AY174" s="50"/>
      <c r="AZ174" s="50"/>
      <c r="BA174" s="50"/>
      <c r="BB174" s="50"/>
      <c r="BC174" s="50"/>
      <c r="BD174" s="50"/>
      <c r="BE174" s="50"/>
      <c r="BF174" s="50"/>
      <c r="BG174" s="35"/>
      <c r="BH174" s="35"/>
      <c r="BI174" s="55"/>
      <c r="BJ174" s="36"/>
      <c r="BK174" s="36"/>
      <c r="BL174" s="17"/>
      <c r="BM174" s="17"/>
      <c r="BN174" s="13" t="s">
        <v>739</v>
      </c>
      <c r="BO174" s="56"/>
      <c r="BP174" s="56"/>
      <c r="BQ174" s="56"/>
      <c r="BR174" s="56"/>
      <c r="BS174" s="56"/>
      <c r="BT174" s="57"/>
      <c r="BU174" s="56"/>
      <c r="BV174" s="56"/>
      <c r="BW174" s="56"/>
      <c r="BX174" s="56"/>
      <c r="BY174" s="56"/>
      <c r="BZ174" s="82" t="s">
        <v>325</v>
      </c>
      <c r="CA174" s="175" t="s">
        <v>326</v>
      </c>
      <c r="CB174" s="19">
        <v>2</v>
      </c>
      <c r="CC174" s="19">
        <v>0</v>
      </c>
      <c r="CD174" s="19"/>
      <c r="CE174" s="19"/>
      <c r="CF174" s="19"/>
      <c r="CG174" s="19"/>
    </row>
    <row r="175" spans="1:85" s="7" customFormat="1" ht="27" x14ac:dyDescent="0.3">
      <c r="A175" s="6" t="s">
        <v>790</v>
      </c>
      <c r="B175" s="7" t="s">
        <v>176</v>
      </c>
      <c r="C175" s="18" t="s">
        <v>842</v>
      </c>
      <c r="D175" s="18" t="s">
        <v>1053</v>
      </c>
      <c r="E175" s="31" t="s">
        <v>139</v>
      </c>
      <c r="F175" s="7" t="s">
        <v>1011</v>
      </c>
      <c r="G175" s="10" t="s">
        <v>763</v>
      </c>
      <c r="H175" s="10" t="s">
        <v>748</v>
      </c>
      <c r="I175" s="18">
        <v>0.96499999999999997</v>
      </c>
      <c r="J175" s="9" t="s">
        <v>1017</v>
      </c>
      <c r="K175" s="11" t="s">
        <v>739</v>
      </c>
      <c r="L175" s="12" t="s">
        <v>739</v>
      </c>
      <c r="M175" s="19">
        <v>1.1897756639999999</v>
      </c>
      <c r="N175" s="84">
        <v>2.94</v>
      </c>
      <c r="O175" s="19">
        <v>0</v>
      </c>
      <c r="P175" s="19">
        <v>0</v>
      </c>
      <c r="Q175" s="149" t="s">
        <v>739</v>
      </c>
      <c r="R175" s="41" t="s">
        <v>739</v>
      </c>
      <c r="S175" s="15"/>
      <c r="T175" s="16" t="s">
        <v>739</v>
      </c>
      <c r="U175" s="16" t="s">
        <v>739</v>
      </c>
      <c r="V175" s="51"/>
      <c r="W175" s="19" t="s">
        <v>739</v>
      </c>
      <c r="X175" s="10" t="s">
        <v>739</v>
      </c>
      <c r="Y175" s="6"/>
      <c r="Z175" s="33" t="s">
        <v>739</v>
      </c>
      <c r="AA175" s="155">
        <v>39264</v>
      </c>
      <c r="AB175" s="88">
        <v>1</v>
      </c>
      <c r="AC175" s="19">
        <v>1</v>
      </c>
      <c r="AD175" s="19" t="s">
        <v>739</v>
      </c>
      <c r="AE175" s="19" t="s">
        <v>739</v>
      </c>
      <c r="AF175" s="19" t="s">
        <v>739</v>
      </c>
      <c r="AG175" s="88">
        <v>1</v>
      </c>
      <c r="AH175" s="19">
        <v>1</v>
      </c>
      <c r="AI175" s="19" t="s">
        <v>739</v>
      </c>
      <c r="AJ175" s="19" t="s">
        <v>739</v>
      </c>
      <c r="AK175" s="19" t="s">
        <v>739</v>
      </c>
      <c r="AL175" s="155"/>
      <c r="AM175" s="44">
        <v>0</v>
      </c>
      <c r="AN175" s="19"/>
      <c r="AO175" s="19"/>
      <c r="AP175" s="19"/>
      <c r="AQ175" s="19"/>
      <c r="AR175" s="144"/>
      <c r="AS175" s="145"/>
      <c r="AT175" s="34"/>
      <c r="AU175" s="50"/>
      <c r="AV175" s="50"/>
      <c r="AW175" s="50"/>
      <c r="AX175" s="50"/>
      <c r="AY175" s="50"/>
      <c r="AZ175" s="50"/>
      <c r="BA175" s="50"/>
      <c r="BB175" s="50"/>
      <c r="BC175" s="50"/>
      <c r="BD175" s="50"/>
      <c r="BE175" s="50"/>
      <c r="BF175" s="50"/>
      <c r="BG175" s="35"/>
      <c r="BH175" s="35"/>
      <c r="BI175" s="55"/>
      <c r="BJ175" s="36"/>
      <c r="BK175" s="36"/>
      <c r="BL175" s="17"/>
      <c r="BM175" s="17"/>
      <c r="BN175" s="13" t="s">
        <v>739</v>
      </c>
      <c r="BO175" s="56"/>
      <c r="BP175" s="56"/>
      <c r="BQ175" s="56"/>
      <c r="BR175" s="56"/>
      <c r="BS175" s="56"/>
      <c r="BT175" s="57"/>
      <c r="BU175" s="56"/>
      <c r="BV175" s="56"/>
      <c r="BW175" s="56"/>
      <c r="BX175" s="56"/>
      <c r="BY175" s="56"/>
      <c r="BZ175" s="82" t="s">
        <v>325</v>
      </c>
      <c r="CA175" s="175" t="s">
        <v>326</v>
      </c>
      <c r="CB175" s="19">
        <v>1</v>
      </c>
      <c r="CC175" s="19">
        <v>0</v>
      </c>
      <c r="CD175" s="19"/>
      <c r="CE175" s="19"/>
      <c r="CF175" s="19"/>
      <c r="CG175" s="19"/>
    </row>
    <row r="176" spans="1:85" s="7" customFormat="1" ht="27" x14ac:dyDescent="0.3">
      <c r="A176" s="6" t="s">
        <v>791</v>
      </c>
      <c r="B176" s="7" t="s">
        <v>176</v>
      </c>
      <c r="C176" s="18" t="s">
        <v>842</v>
      </c>
      <c r="D176" s="18" t="s">
        <v>1053</v>
      </c>
      <c r="E176" s="31" t="s">
        <v>140</v>
      </c>
      <c r="F176" s="7" t="s">
        <v>1011</v>
      </c>
      <c r="G176" s="10" t="s">
        <v>763</v>
      </c>
      <c r="H176" s="10" t="s">
        <v>748</v>
      </c>
      <c r="I176" s="18">
        <v>0.96499999999999997</v>
      </c>
      <c r="J176" s="9" t="s">
        <v>1017</v>
      </c>
      <c r="K176" s="11" t="s">
        <v>739</v>
      </c>
      <c r="L176" s="12" t="s">
        <v>739</v>
      </c>
      <c r="M176" s="19">
        <v>1.6592109599999998</v>
      </c>
      <c r="N176" s="84">
        <v>4.0999999999999996</v>
      </c>
      <c r="O176" s="19">
        <v>0</v>
      </c>
      <c r="P176" s="19">
        <v>0</v>
      </c>
      <c r="Q176" s="149" t="s">
        <v>739</v>
      </c>
      <c r="R176" s="41" t="s">
        <v>739</v>
      </c>
      <c r="S176" s="15"/>
      <c r="T176" s="16" t="s">
        <v>739</v>
      </c>
      <c r="U176" s="16" t="s">
        <v>739</v>
      </c>
      <c r="V176" s="51"/>
      <c r="W176" s="19" t="s">
        <v>739</v>
      </c>
      <c r="X176" s="10" t="s">
        <v>739</v>
      </c>
      <c r="Y176" s="6"/>
      <c r="Z176" s="33" t="s">
        <v>739</v>
      </c>
      <c r="AA176" s="155">
        <v>39264</v>
      </c>
      <c r="AB176" s="88">
        <v>1.6</v>
      </c>
      <c r="AC176" s="19">
        <v>1.5</v>
      </c>
      <c r="AD176" s="19" t="s">
        <v>739</v>
      </c>
      <c r="AE176" s="19" t="s">
        <v>739</v>
      </c>
      <c r="AF176" s="19" t="s">
        <v>739</v>
      </c>
      <c r="AG176" s="88">
        <v>1.6</v>
      </c>
      <c r="AH176" s="19">
        <v>1.5</v>
      </c>
      <c r="AI176" s="19" t="s">
        <v>739</v>
      </c>
      <c r="AJ176" s="19" t="s">
        <v>739</v>
      </c>
      <c r="AK176" s="19" t="s">
        <v>739</v>
      </c>
      <c r="AL176" s="155"/>
      <c r="AM176" s="44">
        <v>0</v>
      </c>
      <c r="AN176" s="19"/>
      <c r="AO176" s="19"/>
      <c r="AP176" s="19"/>
      <c r="AQ176" s="19"/>
      <c r="AR176" s="144"/>
      <c r="AS176" s="145"/>
      <c r="AT176" s="34"/>
      <c r="AU176" s="50"/>
      <c r="AV176" s="50"/>
      <c r="AW176" s="50"/>
      <c r="AX176" s="50"/>
      <c r="AY176" s="50"/>
      <c r="AZ176" s="50"/>
      <c r="BA176" s="50"/>
      <c r="BB176" s="50"/>
      <c r="BC176" s="50"/>
      <c r="BD176" s="50"/>
      <c r="BE176" s="50"/>
      <c r="BF176" s="50"/>
      <c r="BG176" s="35"/>
      <c r="BH176" s="35"/>
      <c r="BI176" s="55"/>
      <c r="BJ176" s="36"/>
      <c r="BK176" s="36"/>
      <c r="BL176" s="17"/>
      <c r="BM176" s="17"/>
      <c r="BN176" s="13" t="s">
        <v>739</v>
      </c>
      <c r="BO176" s="56"/>
      <c r="BP176" s="56"/>
      <c r="BQ176" s="56"/>
      <c r="BR176" s="56"/>
      <c r="BS176" s="56"/>
      <c r="BT176" s="57"/>
      <c r="BU176" s="56"/>
      <c r="BV176" s="56"/>
      <c r="BW176" s="56"/>
      <c r="BX176" s="56"/>
      <c r="BY176" s="56"/>
      <c r="BZ176" s="82" t="s">
        <v>325</v>
      </c>
      <c r="CA176" s="175" t="s">
        <v>326</v>
      </c>
      <c r="CB176" s="19">
        <v>1.5</v>
      </c>
      <c r="CC176" s="19">
        <v>0</v>
      </c>
      <c r="CD176" s="19"/>
      <c r="CE176" s="19"/>
      <c r="CF176" s="19"/>
      <c r="CG176" s="19"/>
    </row>
    <row r="177" spans="1:85" s="7" customFormat="1" ht="40.5" x14ac:dyDescent="0.3">
      <c r="A177" s="6" t="s">
        <v>346</v>
      </c>
      <c r="B177" s="7" t="s">
        <v>176</v>
      </c>
      <c r="C177" s="7" t="s">
        <v>842</v>
      </c>
      <c r="D177" s="18" t="s">
        <v>1053</v>
      </c>
      <c r="E177" s="31" t="s">
        <v>581</v>
      </c>
      <c r="F177" s="7" t="s">
        <v>39</v>
      </c>
      <c r="G177" s="10" t="s">
        <v>178</v>
      </c>
      <c r="H177" s="10" t="s">
        <v>748</v>
      </c>
      <c r="I177" s="18">
        <v>1</v>
      </c>
      <c r="J177" s="9" t="s">
        <v>739</v>
      </c>
      <c r="K177" s="11" t="s">
        <v>817</v>
      </c>
      <c r="L177" s="12">
        <v>1982</v>
      </c>
      <c r="M177" s="19">
        <v>4.6251494927272727</v>
      </c>
      <c r="N177" s="84">
        <v>11.428994490358127</v>
      </c>
      <c r="O177" s="19">
        <v>21.4</v>
      </c>
      <c r="P177" s="19">
        <v>21.4</v>
      </c>
      <c r="Q177" s="149">
        <v>230.4</v>
      </c>
      <c r="R177" s="41" t="s">
        <v>739</v>
      </c>
      <c r="S177" s="15">
        <v>0.46279283402796867</v>
      </c>
      <c r="T177" s="16">
        <v>1</v>
      </c>
      <c r="U177" s="16">
        <v>2</v>
      </c>
      <c r="V177" s="51"/>
      <c r="W177" s="19">
        <v>115.2</v>
      </c>
      <c r="X177" s="10">
        <v>0.23871527777777779</v>
      </c>
      <c r="Y177" s="6"/>
      <c r="Z177" s="33">
        <v>0.92447916666666663</v>
      </c>
      <c r="AA177" s="155">
        <v>38260</v>
      </c>
      <c r="AB177" s="88">
        <v>10.1</v>
      </c>
      <c r="AC177" s="19">
        <v>9.6999999999999993</v>
      </c>
      <c r="AD177" s="19" t="s">
        <v>739</v>
      </c>
      <c r="AE177" s="19" t="s">
        <v>739</v>
      </c>
      <c r="AF177" s="19" t="s">
        <v>739</v>
      </c>
      <c r="AG177" s="88">
        <v>12.5</v>
      </c>
      <c r="AH177" s="19">
        <v>12</v>
      </c>
      <c r="AI177" s="19" t="s">
        <v>739</v>
      </c>
      <c r="AJ177" s="19" t="s">
        <v>739</v>
      </c>
      <c r="AK177" s="19" t="s">
        <v>739</v>
      </c>
      <c r="AL177" s="155">
        <v>39629</v>
      </c>
      <c r="AM177" s="44">
        <v>12.466237274049449</v>
      </c>
      <c r="AN177" s="19">
        <v>12</v>
      </c>
      <c r="AO177" s="19"/>
      <c r="AP177" s="19"/>
      <c r="AQ177" s="19"/>
      <c r="AR177" s="144"/>
      <c r="AS177" s="145"/>
      <c r="AT177" s="34">
        <v>7.0000000000000007E-2</v>
      </c>
      <c r="AU177" s="50"/>
      <c r="AV177" s="50"/>
      <c r="AW177" s="50">
        <v>4.3631830459173075</v>
      </c>
      <c r="AX177" s="50">
        <v>3.635985871597756</v>
      </c>
      <c r="AY177" s="50">
        <v>4.2</v>
      </c>
      <c r="AZ177" s="50">
        <v>3.5</v>
      </c>
      <c r="BA177" s="50"/>
      <c r="BB177" s="50"/>
      <c r="BC177" s="50"/>
      <c r="BD177" s="50"/>
      <c r="BE177" s="50"/>
      <c r="BF177" s="50"/>
      <c r="BG177" s="35">
        <v>8.4599999999999995E-2</v>
      </c>
      <c r="BH177" s="35">
        <v>0.08</v>
      </c>
      <c r="BI177" s="55" t="s">
        <v>739</v>
      </c>
      <c r="BJ177" s="36" t="s">
        <v>739</v>
      </c>
      <c r="BK177" s="36" t="s">
        <v>739</v>
      </c>
      <c r="BL177" s="17" t="s">
        <v>582</v>
      </c>
      <c r="BM177" s="17">
        <v>1</v>
      </c>
      <c r="BN177" s="13">
        <v>7.9</v>
      </c>
      <c r="BO177" s="56">
        <v>0</v>
      </c>
      <c r="BP177" s="56">
        <v>0</v>
      </c>
      <c r="BQ177" s="56">
        <v>0</v>
      </c>
      <c r="BR177" s="56">
        <v>0</v>
      </c>
      <c r="BS177" s="56">
        <v>0</v>
      </c>
      <c r="BT177" s="57">
        <v>0</v>
      </c>
      <c r="BU177" s="56">
        <v>0</v>
      </c>
      <c r="BV177" s="56">
        <v>0</v>
      </c>
      <c r="BW177" s="56">
        <v>1</v>
      </c>
      <c r="BX177" s="56">
        <v>0</v>
      </c>
      <c r="BY177" s="56">
        <v>0</v>
      </c>
      <c r="BZ177" s="82" t="s">
        <v>325</v>
      </c>
      <c r="CA177" s="175" t="s">
        <v>324</v>
      </c>
      <c r="CB177" s="19"/>
      <c r="CC177" s="19">
        <v>1.1000000000000001</v>
      </c>
      <c r="CD177" s="19">
        <v>1.0149999999999999</v>
      </c>
      <c r="CE177" s="19"/>
      <c r="CF177" s="19"/>
      <c r="CG177" s="19"/>
    </row>
    <row r="178" spans="1:85" s="7" customFormat="1" ht="40.5" x14ac:dyDescent="0.3">
      <c r="A178" s="6" t="s">
        <v>305</v>
      </c>
      <c r="B178" s="7" t="s">
        <v>176</v>
      </c>
      <c r="C178" s="7" t="s">
        <v>848</v>
      </c>
      <c r="D178" s="18" t="s">
        <v>1053</v>
      </c>
      <c r="E178" s="31" t="s">
        <v>335</v>
      </c>
      <c r="F178" s="7" t="s">
        <v>336</v>
      </c>
      <c r="G178" s="10" t="s">
        <v>996</v>
      </c>
      <c r="H178" s="10" t="s">
        <v>748</v>
      </c>
      <c r="I178" s="18">
        <v>1</v>
      </c>
      <c r="J178" s="9" t="s">
        <v>739</v>
      </c>
      <c r="K178" s="11" t="s">
        <v>489</v>
      </c>
      <c r="L178" s="12" t="s">
        <v>48</v>
      </c>
      <c r="M178" s="19">
        <v>4.5146320478787878</v>
      </c>
      <c r="N178" s="84">
        <v>11.155899908172636</v>
      </c>
      <c r="O178" s="19">
        <v>40.9</v>
      </c>
      <c r="P178" s="19">
        <v>40.9</v>
      </c>
      <c r="Q178" s="149">
        <v>440.5</v>
      </c>
      <c r="R178" s="41" t="s">
        <v>739</v>
      </c>
      <c r="S178" s="15">
        <v>0.90649684014990906</v>
      </c>
      <c r="T178" s="16">
        <v>7</v>
      </c>
      <c r="U178" s="16">
        <v>29</v>
      </c>
      <c r="V178" s="51"/>
      <c r="W178" s="19">
        <v>15.190103448275861</v>
      </c>
      <c r="X178" s="10">
        <v>0.22121367587335675</v>
      </c>
      <c r="Y178" s="6"/>
      <c r="Z178" s="33">
        <v>0.55661953222719873</v>
      </c>
      <c r="AA178" s="155">
        <v>38260</v>
      </c>
      <c r="AB178" s="88">
        <v>47.3</v>
      </c>
      <c r="AC178" s="19">
        <v>45.6</v>
      </c>
      <c r="AD178" s="19" t="s">
        <v>739</v>
      </c>
      <c r="AE178" s="19" t="s">
        <v>739</v>
      </c>
      <c r="AF178" s="19" t="s">
        <v>739</v>
      </c>
      <c r="AG178" s="88">
        <v>54.2</v>
      </c>
      <c r="AH178" s="19">
        <v>52.1</v>
      </c>
      <c r="AI178" s="19" t="s">
        <v>739</v>
      </c>
      <c r="AJ178" s="19" t="s">
        <v>739</v>
      </c>
      <c r="AK178" s="19" t="s">
        <v>739</v>
      </c>
      <c r="AL178" s="155">
        <v>39629</v>
      </c>
      <c r="AM178" s="44">
        <v>53.085393725327236</v>
      </c>
      <c r="AN178" s="19">
        <v>51.1</v>
      </c>
      <c r="AO178" s="19"/>
      <c r="AP178" s="19"/>
      <c r="AQ178" s="19"/>
      <c r="AR178" s="144" t="s">
        <v>434</v>
      </c>
      <c r="AS178" s="145" t="s">
        <v>615</v>
      </c>
      <c r="AT178" s="34">
        <v>7.4999999999999997E-2</v>
      </c>
      <c r="AU178" s="50"/>
      <c r="AV178" s="50"/>
      <c r="AW178" s="50">
        <v>11.28194473301475</v>
      </c>
      <c r="AX178" s="50">
        <v>13.390816538541451</v>
      </c>
      <c r="AY178" s="50">
        <v>10.86</v>
      </c>
      <c r="AZ178" s="50">
        <v>12.89</v>
      </c>
      <c r="BA178" s="50"/>
      <c r="BB178" s="50"/>
      <c r="BC178" s="50"/>
      <c r="BD178" s="50"/>
      <c r="BE178" s="50"/>
      <c r="BF178" s="50"/>
      <c r="BG178" s="35">
        <v>7.2099999999999997E-2</v>
      </c>
      <c r="BH178" s="35">
        <v>8.7499999999999994E-2</v>
      </c>
      <c r="BI178" s="55" t="s">
        <v>739</v>
      </c>
      <c r="BJ178" s="36" t="s">
        <v>739</v>
      </c>
      <c r="BK178" s="36" t="s">
        <v>739</v>
      </c>
      <c r="BL178" s="17" t="s">
        <v>490</v>
      </c>
      <c r="BM178" s="17">
        <v>0.89</v>
      </c>
      <c r="BN178" s="13">
        <v>4</v>
      </c>
      <c r="BO178" s="56">
        <v>0.20191871910863907</v>
      </c>
      <c r="BP178" s="56">
        <v>0.10677236295836798</v>
      </c>
      <c r="BQ178" s="56">
        <v>5.7971617377515078E-2</v>
      </c>
      <c r="BR178" s="56">
        <v>0.1659315651160094</v>
      </c>
      <c r="BS178" s="56">
        <v>8.3597584058268004E-2</v>
      </c>
      <c r="BT178" s="57">
        <v>9.8709616654942156E-2</v>
      </c>
      <c r="BU178" s="56">
        <v>4.8943016028253766E-2</v>
      </c>
      <c r="BV178" s="56">
        <v>0.21610035368081035</v>
      </c>
      <c r="BW178" s="56">
        <v>0</v>
      </c>
      <c r="BX178" s="56">
        <v>0</v>
      </c>
      <c r="BY178" s="56">
        <v>2.0055165017194208E-2</v>
      </c>
      <c r="BZ178" s="82" t="s">
        <v>327</v>
      </c>
      <c r="CA178" s="175" t="s">
        <v>324</v>
      </c>
      <c r="CB178" s="19"/>
      <c r="CC178" s="19">
        <v>4.2</v>
      </c>
      <c r="CD178" s="19">
        <v>3.758</v>
      </c>
      <c r="CE178" s="19"/>
      <c r="CF178" s="19"/>
      <c r="CG178" s="19"/>
    </row>
    <row r="179" spans="1:85" s="7" customFormat="1" ht="40.5" x14ac:dyDescent="0.3">
      <c r="A179" s="6" t="s">
        <v>307</v>
      </c>
      <c r="B179" s="7" t="s">
        <v>176</v>
      </c>
      <c r="C179" s="7" t="s">
        <v>848</v>
      </c>
      <c r="D179" s="18" t="s">
        <v>1053</v>
      </c>
      <c r="E179" s="31" t="s">
        <v>494</v>
      </c>
      <c r="F179" s="7" t="s">
        <v>336</v>
      </c>
      <c r="G179" s="10" t="s">
        <v>996</v>
      </c>
      <c r="H179" s="10" t="s">
        <v>1070</v>
      </c>
      <c r="I179" s="18">
        <v>1</v>
      </c>
      <c r="J179" s="9" t="s">
        <v>739</v>
      </c>
      <c r="K179" s="11" t="s">
        <v>489</v>
      </c>
      <c r="L179" s="12" t="s">
        <v>49</v>
      </c>
      <c r="M179" s="19">
        <v>0.90193977939393921</v>
      </c>
      <c r="N179" s="84">
        <v>2.2287419651056011</v>
      </c>
      <c r="O179" s="19">
        <v>4.5</v>
      </c>
      <c r="P179" s="19">
        <v>4.5</v>
      </c>
      <c r="Q179" s="149">
        <v>48.6</v>
      </c>
      <c r="R179" s="41" t="s">
        <v>739</v>
      </c>
      <c r="S179" s="15">
        <v>0.50069017626350887</v>
      </c>
      <c r="T179" s="16">
        <v>3</v>
      </c>
      <c r="U179" s="16">
        <v>10</v>
      </c>
      <c r="V179" s="51"/>
      <c r="W179" s="19">
        <v>4.8609</v>
      </c>
      <c r="X179" s="10">
        <v>0.25</v>
      </c>
      <c r="Y179" s="6"/>
      <c r="Z179" s="33">
        <v>0.89345615009566115</v>
      </c>
      <c r="AA179" s="155">
        <v>38260</v>
      </c>
      <c r="AB179" s="88">
        <v>5.5</v>
      </c>
      <c r="AC179" s="19">
        <v>5.3</v>
      </c>
      <c r="AD179" s="19" t="s">
        <v>739</v>
      </c>
      <c r="AE179" s="19" t="s">
        <v>739</v>
      </c>
      <c r="AF179" s="19" t="s">
        <v>739</v>
      </c>
      <c r="AG179" s="88">
        <v>5.0999999999999996</v>
      </c>
      <c r="AH179" s="19">
        <v>4.9000000000000004</v>
      </c>
      <c r="AI179" s="19" t="s">
        <v>739</v>
      </c>
      <c r="AJ179" s="19" t="s">
        <v>739</v>
      </c>
      <c r="AK179" s="19" t="s">
        <v>739</v>
      </c>
      <c r="AL179" s="155">
        <v>39629</v>
      </c>
      <c r="AM179" s="44">
        <v>5.0903802202368587</v>
      </c>
      <c r="AN179" s="19">
        <v>4.9000000000000004</v>
      </c>
      <c r="AO179" s="19"/>
      <c r="AP179" s="19"/>
      <c r="AQ179" s="19"/>
      <c r="AR179" s="144" t="s">
        <v>434</v>
      </c>
      <c r="AS179" s="145" t="s">
        <v>615</v>
      </c>
      <c r="AT179" s="34">
        <v>7.2499999999999995E-2</v>
      </c>
      <c r="AU179" s="50"/>
      <c r="AV179" s="50"/>
      <c r="AW179" s="50">
        <v>11.126116767089135</v>
      </c>
      <c r="AX179" s="50">
        <v>11.209225015582795</v>
      </c>
      <c r="AY179" s="50">
        <v>10.71</v>
      </c>
      <c r="AZ179" s="50">
        <v>10.79</v>
      </c>
      <c r="BA179" s="50"/>
      <c r="BB179" s="50"/>
      <c r="BC179" s="50"/>
      <c r="BD179" s="50"/>
      <c r="BE179" s="50"/>
      <c r="BF179" s="50"/>
      <c r="BG179" s="35">
        <v>5.7599999999999998E-2</v>
      </c>
      <c r="BH179" s="35">
        <v>8.7499999999999994E-2</v>
      </c>
      <c r="BI179" s="55" t="s">
        <v>739</v>
      </c>
      <c r="BJ179" s="36" t="s">
        <v>739</v>
      </c>
      <c r="BK179" s="36" t="s">
        <v>739</v>
      </c>
      <c r="BL179" s="17" t="s">
        <v>495</v>
      </c>
      <c r="BM179" s="17">
        <v>0.86</v>
      </c>
      <c r="BN179" s="13">
        <v>1.8</v>
      </c>
      <c r="BO179" s="56">
        <v>0.13132129112535953</v>
      </c>
      <c r="BP179" s="56">
        <v>0.59327833733495117</v>
      </c>
      <c r="BQ179" s="56">
        <v>0.11192352451940288</v>
      </c>
      <c r="BR179" s="56">
        <v>6.8878681601255445E-2</v>
      </c>
      <c r="BS179" s="56">
        <v>0</v>
      </c>
      <c r="BT179" s="57">
        <v>0</v>
      </c>
      <c r="BU179" s="56">
        <v>0</v>
      </c>
      <c r="BV179" s="56">
        <v>9.4598165419030961E-2</v>
      </c>
      <c r="BW179" s="56">
        <v>0</v>
      </c>
      <c r="BX179" s="56">
        <v>0</v>
      </c>
      <c r="BY179" s="56">
        <v>0</v>
      </c>
      <c r="BZ179" s="82" t="s">
        <v>325</v>
      </c>
      <c r="CA179" s="175" t="s">
        <v>324</v>
      </c>
      <c r="CB179" s="19"/>
      <c r="CC179" s="19">
        <v>0.3</v>
      </c>
      <c r="CD179" s="19">
        <v>0.28199999999999997</v>
      </c>
      <c r="CE179" s="19"/>
      <c r="CF179" s="19"/>
      <c r="CG179" s="19"/>
    </row>
    <row r="180" spans="1:85" s="7" customFormat="1" ht="54" x14ac:dyDescent="0.3">
      <c r="A180" s="6" t="s">
        <v>306</v>
      </c>
      <c r="B180" s="7" t="s">
        <v>176</v>
      </c>
      <c r="C180" s="7" t="s">
        <v>848</v>
      </c>
      <c r="D180" s="18" t="s">
        <v>1053</v>
      </c>
      <c r="E180" s="31" t="s">
        <v>491</v>
      </c>
      <c r="F180" s="7" t="s">
        <v>336</v>
      </c>
      <c r="G180" s="10" t="s">
        <v>758</v>
      </c>
      <c r="H180" s="10" t="s">
        <v>748</v>
      </c>
      <c r="I180" s="18">
        <v>1</v>
      </c>
      <c r="J180" s="9" t="s">
        <v>739</v>
      </c>
      <c r="K180" s="11" t="s">
        <v>492</v>
      </c>
      <c r="L180" s="12">
        <v>2000</v>
      </c>
      <c r="M180" s="19">
        <v>5.7060669599999994</v>
      </c>
      <c r="N180" s="84">
        <v>14.1</v>
      </c>
      <c r="O180" s="19">
        <v>15.3</v>
      </c>
      <c r="P180" s="19">
        <v>15.3</v>
      </c>
      <c r="Q180" s="149">
        <v>164.5</v>
      </c>
      <c r="R180" s="41" t="s">
        <v>739</v>
      </c>
      <c r="S180" s="15">
        <v>0.26775331842071448</v>
      </c>
      <c r="T180" s="16">
        <v>2</v>
      </c>
      <c r="U180" s="16">
        <v>2</v>
      </c>
      <c r="V180" s="51"/>
      <c r="W180" s="19">
        <v>82.226500000000001</v>
      </c>
      <c r="X180" s="10">
        <v>0.79734635427751399</v>
      </c>
      <c r="Y180" s="6"/>
      <c r="Z180" s="33">
        <v>3.2184819263561324</v>
      </c>
      <c r="AA180" s="155">
        <v>38260</v>
      </c>
      <c r="AB180" s="88">
        <v>33.700000000000003</v>
      </c>
      <c r="AC180" s="19">
        <v>32.4</v>
      </c>
      <c r="AD180" s="19" t="s">
        <v>739</v>
      </c>
      <c r="AE180" s="19" t="s">
        <v>739</v>
      </c>
      <c r="AF180" s="19" t="s">
        <v>739</v>
      </c>
      <c r="AG180" s="88">
        <v>45.7</v>
      </c>
      <c r="AH180" s="19">
        <v>44</v>
      </c>
      <c r="AI180" s="19" t="s">
        <v>739</v>
      </c>
      <c r="AJ180" s="19" t="s">
        <v>739</v>
      </c>
      <c r="AK180" s="19" t="s">
        <v>739</v>
      </c>
      <c r="AL180" s="155">
        <v>39629</v>
      </c>
      <c r="AM180" s="44">
        <v>45.709536671514648</v>
      </c>
      <c r="AN180" s="19">
        <v>44</v>
      </c>
      <c r="AO180" s="19"/>
      <c r="AP180" s="19"/>
      <c r="AQ180" s="19"/>
      <c r="AR180" s="144" t="s">
        <v>435</v>
      </c>
      <c r="AS180" s="145" t="s">
        <v>615</v>
      </c>
      <c r="AT180" s="34">
        <v>8.2500000000000004E-2</v>
      </c>
      <c r="AU180" s="50"/>
      <c r="AV180" s="50"/>
      <c r="AW180" s="50">
        <v>15.967172241845002</v>
      </c>
      <c r="AX180" s="50">
        <v>37.39871182214835</v>
      </c>
      <c r="AY180" s="50">
        <v>15.37</v>
      </c>
      <c r="AZ180" s="50">
        <v>36</v>
      </c>
      <c r="BA180" s="50"/>
      <c r="BB180" s="50"/>
      <c r="BC180" s="50"/>
      <c r="BD180" s="50"/>
      <c r="BE180" s="50"/>
      <c r="BF180" s="50"/>
      <c r="BG180" s="35">
        <v>5.7299999999999997E-2</v>
      </c>
      <c r="BH180" s="35">
        <v>0.11</v>
      </c>
      <c r="BI180" s="55" t="s">
        <v>739</v>
      </c>
      <c r="BJ180" s="36" t="s">
        <v>739</v>
      </c>
      <c r="BK180" s="36" t="s">
        <v>739</v>
      </c>
      <c r="BL180" s="17" t="s">
        <v>493</v>
      </c>
      <c r="BM180" s="17">
        <v>1</v>
      </c>
      <c r="BN180" s="13">
        <v>7.5</v>
      </c>
      <c r="BO180" s="56">
        <v>0</v>
      </c>
      <c r="BP180" s="56">
        <v>0</v>
      </c>
      <c r="BQ180" s="56">
        <v>0</v>
      </c>
      <c r="BR180" s="56">
        <v>0</v>
      </c>
      <c r="BS180" s="56">
        <v>0</v>
      </c>
      <c r="BT180" s="57">
        <v>0</v>
      </c>
      <c r="BU180" s="56">
        <v>0</v>
      </c>
      <c r="BV180" s="56">
        <v>0</v>
      </c>
      <c r="BW180" s="56">
        <v>1</v>
      </c>
      <c r="BX180" s="56">
        <v>0</v>
      </c>
      <c r="BY180" s="56">
        <v>0</v>
      </c>
      <c r="BZ180" s="82" t="s">
        <v>325</v>
      </c>
      <c r="CA180" s="175" t="s">
        <v>324</v>
      </c>
      <c r="CB180" s="19"/>
      <c r="CC180" s="19">
        <v>2.8</v>
      </c>
      <c r="CD180" s="19">
        <v>2.5190000000000001</v>
      </c>
      <c r="CE180" s="19"/>
      <c r="CF180" s="19"/>
      <c r="CG180" s="19"/>
    </row>
    <row r="181" spans="1:85" s="7" customFormat="1" ht="27" x14ac:dyDescent="0.3">
      <c r="A181" s="6" t="s">
        <v>970</v>
      </c>
      <c r="B181" s="7" t="s">
        <v>176</v>
      </c>
      <c r="C181" s="7" t="s">
        <v>848</v>
      </c>
      <c r="D181" s="18" t="s">
        <v>1053</v>
      </c>
      <c r="E181" s="31" t="s">
        <v>500</v>
      </c>
      <c r="F181" s="7" t="s">
        <v>336</v>
      </c>
      <c r="G181" s="10" t="s">
        <v>763</v>
      </c>
      <c r="H181" s="10" t="s">
        <v>748</v>
      </c>
      <c r="I181" s="18">
        <v>1</v>
      </c>
      <c r="J181" s="9" t="s">
        <v>739</v>
      </c>
      <c r="K181" s="11" t="s">
        <v>739</v>
      </c>
      <c r="L181" s="12"/>
      <c r="M181" s="19">
        <v>4.3422764879999995</v>
      </c>
      <c r="N181" s="84">
        <v>10.73</v>
      </c>
      <c r="O181" s="19">
        <v>0</v>
      </c>
      <c r="P181" s="19">
        <v>0</v>
      </c>
      <c r="Q181" s="149" t="s">
        <v>739</v>
      </c>
      <c r="R181" s="41" t="s">
        <v>739</v>
      </c>
      <c r="S181" s="15" t="s">
        <v>739</v>
      </c>
      <c r="T181" s="16">
        <v>0</v>
      </c>
      <c r="U181" s="16">
        <v>0</v>
      </c>
      <c r="V181" s="51"/>
      <c r="W181" s="19" t="s">
        <v>739</v>
      </c>
      <c r="X181" s="10" t="s">
        <v>739</v>
      </c>
      <c r="Y181" s="6"/>
      <c r="Z181" s="33" t="s">
        <v>739</v>
      </c>
      <c r="AA181" s="155">
        <v>38883</v>
      </c>
      <c r="AB181" s="88">
        <v>4.4000000000000004</v>
      </c>
      <c r="AC181" s="19">
        <v>4.2</v>
      </c>
      <c r="AD181" s="19" t="s">
        <v>739</v>
      </c>
      <c r="AE181" s="19" t="s">
        <v>739</v>
      </c>
      <c r="AF181" s="19" t="s">
        <v>739</v>
      </c>
      <c r="AG181" s="88">
        <v>4.4000000000000004</v>
      </c>
      <c r="AH181" s="19">
        <v>4.3</v>
      </c>
      <c r="AI181" s="19" t="s">
        <v>739</v>
      </c>
      <c r="AJ181" s="19" t="s">
        <v>739</v>
      </c>
      <c r="AK181" s="19" t="s">
        <v>739</v>
      </c>
      <c r="AL181" s="155"/>
      <c r="AM181" s="44">
        <v>0</v>
      </c>
      <c r="AN181" s="19"/>
      <c r="AO181" s="19"/>
      <c r="AP181" s="19"/>
      <c r="AQ181" s="19"/>
      <c r="AR181" s="144"/>
      <c r="AS181" s="145"/>
      <c r="AT181" s="34"/>
      <c r="AU181" s="50"/>
      <c r="AV181" s="50"/>
      <c r="AW181" s="50"/>
      <c r="AX181" s="50"/>
      <c r="AY181" s="50"/>
      <c r="AZ181" s="50"/>
      <c r="BA181" s="50"/>
      <c r="BB181" s="50"/>
      <c r="BC181" s="50"/>
      <c r="BD181" s="50"/>
      <c r="BE181" s="50"/>
      <c r="BF181" s="50"/>
      <c r="BG181" s="35"/>
      <c r="BH181" s="35"/>
      <c r="BI181" s="55" t="s">
        <v>739</v>
      </c>
      <c r="BJ181" s="36" t="s">
        <v>739</v>
      </c>
      <c r="BK181" s="36" t="s">
        <v>739</v>
      </c>
      <c r="BL181" s="17" t="s">
        <v>739</v>
      </c>
      <c r="BM181" s="17"/>
      <c r="BN181" s="13" t="s">
        <v>739</v>
      </c>
      <c r="BO181" s="56">
        <v>0</v>
      </c>
      <c r="BP181" s="56">
        <v>0</v>
      </c>
      <c r="BQ181" s="56">
        <v>0</v>
      </c>
      <c r="BR181" s="56">
        <v>0</v>
      </c>
      <c r="BS181" s="56">
        <v>0</v>
      </c>
      <c r="BT181" s="57">
        <v>0</v>
      </c>
      <c r="BU181" s="56">
        <v>0</v>
      </c>
      <c r="BV181" s="56">
        <v>0</v>
      </c>
      <c r="BW181" s="56">
        <v>0</v>
      </c>
      <c r="BX181" s="56">
        <v>0</v>
      </c>
      <c r="BY181" s="56">
        <v>0</v>
      </c>
      <c r="BZ181" s="82" t="s">
        <v>325</v>
      </c>
      <c r="CA181" s="175" t="s">
        <v>326</v>
      </c>
      <c r="CB181" s="51">
        <v>4.3</v>
      </c>
      <c r="CC181" s="19">
        <v>0</v>
      </c>
      <c r="CD181" s="19"/>
      <c r="CE181" s="19"/>
      <c r="CF181" s="19"/>
      <c r="CG181" s="19"/>
    </row>
    <row r="182" spans="1:85" s="7" customFormat="1" ht="54" x14ac:dyDescent="0.3">
      <c r="A182" s="6" t="s">
        <v>309</v>
      </c>
      <c r="B182" s="7" t="s">
        <v>176</v>
      </c>
      <c r="C182" s="7" t="s">
        <v>848</v>
      </c>
      <c r="D182" s="18" t="s">
        <v>1053</v>
      </c>
      <c r="E182" s="31" t="s">
        <v>646</v>
      </c>
      <c r="F182" s="7" t="s">
        <v>336</v>
      </c>
      <c r="G182" s="10" t="s">
        <v>758</v>
      </c>
      <c r="H182" s="10" t="s">
        <v>748</v>
      </c>
      <c r="I182" s="18">
        <v>1</v>
      </c>
      <c r="J182" s="9" t="s">
        <v>739</v>
      </c>
      <c r="K182" s="11" t="s">
        <v>492</v>
      </c>
      <c r="L182" s="12" t="s">
        <v>911</v>
      </c>
      <c r="M182" s="19">
        <v>5.5320502939393936</v>
      </c>
      <c r="N182" s="84">
        <v>13.669995408631772</v>
      </c>
      <c r="O182" s="19">
        <v>16.5</v>
      </c>
      <c r="P182" s="19">
        <v>16.5</v>
      </c>
      <c r="Q182" s="149">
        <v>177.3</v>
      </c>
      <c r="R182" s="41" t="s">
        <v>739</v>
      </c>
      <c r="S182" s="15">
        <v>0.29770518586063111</v>
      </c>
      <c r="T182" s="16">
        <v>3</v>
      </c>
      <c r="U182" s="16">
        <v>16</v>
      </c>
      <c r="V182" s="51"/>
      <c r="W182" s="19">
        <v>11.0795625</v>
      </c>
      <c r="X182" s="10">
        <v>0.31017831350164138</v>
      </c>
      <c r="Y182" s="6"/>
      <c r="Z182" s="33">
        <v>1.8277822595050555</v>
      </c>
      <c r="AA182" s="155">
        <v>38260</v>
      </c>
      <c r="AB182" s="88">
        <v>18.2</v>
      </c>
      <c r="AC182" s="19">
        <v>17.5</v>
      </c>
      <c r="AD182" s="19" t="s">
        <v>739</v>
      </c>
      <c r="AE182" s="19" t="s">
        <v>739</v>
      </c>
      <c r="AF182" s="19" t="s">
        <v>739</v>
      </c>
      <c r="AG182" s="88">
        <v>22.2</v>
      </c>
      <c r="AH182" s="19">
        <v>21.4</v>
      </c>
      <c r="AI182" s="19" t="s">
        <v>739</v>
      </c>
      <c r="AJ182" s="19" t="s">
        <v>739</v>
      </c>
      <c r="AK182" s="19" t="s">
        <v>739</v>
      </c>
      <c r="AL182" s="155">
        <v>39629</v>
      </c>
      <c r="AM182" s="44">
        <v>22.231456472054848</v>
      </c>
      <c r="AN182" s="19">
        <v>21.4</v>
      </c>
      <c r="AO182" s="19"/>
      <c r="AP182" s="19"/>
      <c r="AQ182" s="19"/>
      <c r="AR182" s="144" t="s">
        <v>436</v>
      </c>
      <c r="AS182" s="145" t="s">
        <v>615</v>
      </c>
      <c r="AT182" s="34">
        <v>7.0000000000000007E-2</v>
      </c>
      <c r="AU182" s="50"/>
      <c r="AV182" s="50"/>
      <c r="AW182" s="50">
        <v>9.7028880116351548</v>
      </c>
      <c r="AX182" s="50">
        <v>9.8691045086224811</v>
      </c>
      <c r="AY182" s="50">
        <v>9.34</v>
      </c>
      <c r="AZ182" s="50">
        <v>9.5</v>
      </c>
      <c r="BA182" s="50"/>
      <c r="BB182" s="50"/>
      <c r="BC182" s="50"/>
      <c r="BD182" s="50"/>
      <c r="BE182" s="50"/>
      <c r="BF182" s="50"/>
      <c r="BG182" s="35">
        <v>7.3499999999999996E-2</v>
      </c>
      <c r="BH182" s="35">
        <v>8.2500000000000004E-2</v>
      </c>
      <c r="BI182" s="55" t="s">
        <v>739</v>
      </c>
      <c r="BJ182" s="36" t="s">
        <v>739</v>
      </c>
      <c r="BK182" s="36" t="s">
        <v>739</v>
      </c>
      <c r="BL182" s="17" t="s">
        <v>498</v>
      </c>
      <c r="BM182" s="17">
        <v>0.97</v>
      </c>
      <c r="BN182" s="13">
        <v>1.6</v>
      </c>
      <c r="BO182" s="56">
        <v>2.7390121943253545E-2</v>
      </c>
      <c r="BP182" s="56">
        <v>0.46889546851774139</v>
      </c>
      <c r="BQ182" s="56">
        <v>0.12027458763268439</v>
      </c>
      <c r="BR182" s="56">
        <v>0.27966495158362381</v>
      </c>
      <c r="BS182" s="56">
        <v>0.10377487032269681</v>
      </c>
      <c r="BT182" s="57">
        <v>0</v>
      </c>
      <c r="BU182" s="56">
        <v>0</v>
      </c>
      <c r="BV182" s="56">
        <v>0</v>
      </c>
      <c r="BW182" s="56">
        <v>0</v>
      </c>
      <c r="BX182" s="56">
        <v>0</v>
      </c>
      <c r="BY182" s="56">
        <v>0</v>
      </c>
      <c r="BZ182" s="82" t="s">
        <v>325</v>
      </c>
      <c r="CA182" s="175" t="s">
        <v>324</v>
      </c>
      <c r="CB182" s="19"/>
      <c r="CC182" s="19">
        <v>1.8</v>
      </c>
      <c r="CD182" s="19">
        <v>1.573</v>
      </c>
      <c r="CE182" s="19"/>
      <c r="CF182" s="19"/>
      <c r="CG182" s="19"/>
    </row>
    <row r="183" spans="1:85" s="7" customFormat="1" ht="40.5" x14ac:dyDescent="0.3">
      <c r="A183" s="6" t="s">
        <v>308</v>
      </c>
      <c r="B183" s="7" t="s">
        <v>176</v>
      </c>
      <c r="C183" s="7" t="s">
        <v>848</v>
      </c>
      <c r="D183" s="18" t="s">
        <v>1053</v>
      </c>
      <c r="E183" s="31" t="s">
        <v>496</v>
      </c>
      <c r="F183" s="7" t="s">
        <v>336</v>
      </c>
      <c r="G183" s="10" t="s">
        <v>758</v>
      </c>
      <c r="H183" s="10" t="s">
        <v>748</v>
      </c>
      <c r="I183" s="18">
        <v>1</v>
      </c>
      <c r="J183" s="9" t="s">
        <v>739</v>
      </c>
      <c r="K183" s="11"/>
      <c r="L183" s="12">
        <v>2001</v>
      </c>
      <c r="M183" s="19">
        <v>3.4455132654545455</v>
      </c>
      <c r="N183" s="84">
        <v>8.51404958677686</v>
      </c>
      <c r="O183" s="19">
        <v>9.6</v>
      </c>
      <c r="P183" s="19">
        <v>9.6</v>
      </c>
      <c r="Q183" s="149">
        <v>103.5</v>
      </c>
      <c r="R183" s="41" t="s">
        <v>739</v>
      </c>
      <c r="S183" s="15">
        <v>0.27907744666750406</v>
      </c>
      <c r="T183" s="16">
        <v>1</v>
      </c>
      <c r="U183" s="16">
        <v>1</v>
      </c>
      <c r="V183" s="51"/>
      <c r="W183" s="19">
        <v>103.502</v>
      </c>
      <c r="X183" s="10">
        <v>1</v>
      </c>
      <c r="Y183" s="6"/>
      <c r="Z183" s="33">
        <v>4.2300000000000004</v>
      </c>
      <c r="AA183" s="155">
        <v>38260</v>
      </c>
      <c r="AB183" s="88">
        <v>25.5</v>
      </c>
      <c r="AC183" s="19">
        <v>24.5</v>
      </c>
      <c r="AD183" s="19" t="s">
        <v>739</v>
      </c>
      <c r="AE183" s="19" t="s">
        <v>739</v>
      </c>
      <c r="AF183" s="19" t="s">
        <v>739</v>
      </c>
      <c r="AG183" s="88">
        <v>30.6</v>
      </c>
      <c r="AH183" s="19">
        <v>29.5</v>
      </c>
      <c r="AI183" s="19" t="s">
        <v>739</v>
      </c>
      <c r="AJ183" s="19" t="s">
        <v>739</v>
      </c>
      <c r="AK183" s="19" t="s">
        <v>739</v>
      </c>
      <c r="AL183" s="155">
        <v>39629</v>
      </c>
      <c r="AM183" s="44">
        <v>30.646166632038231</v>
      </c>
      <c r="AN183" s="19">
        <v>29.5</v>
      </c>
      <c r="AO183" s="19"/>
      <c r="AP183" s="19"/>
      <c r="AQ183" s="19"/>
      <c r="AR183" s="144" t="s">
        <v>435</v>
      </c>
      <c r="AS183" s="145" t="s">
        <v>615</v>
      </c>
      <c r="AT183" s="34">
        <v>6.5000000000000002E-2</v>
      </c>
      <c r="AU183" s="50"/>
      <c r="AV183" s="50"/>
      <c r="AW183" s="50">
        <v>6.7525451901101183</v>
      </c>
      <c r="AX183" s="50">
        <v>17.660502804903388</v>
      </c>
      <c r="AY183" s="50">
        <v>17.809999999999999</v>
      </c>
      <c r="AZ183" s="50">
        <v>17</v>
      </c>
      <c r="BA183" s="50"/>
      <c r="BB183" s="50"/>
      <c r="BC183" s="50"/>
      <c r="BD183" s="50"/>
      <c r="BE183" s="50"/>
      <c r="BF183" s="50"/>
      <c r="BG183" s="35">
        <v>6.4399999999999999E-2</v>
      </c>
      <c r="BH183" s="35">
        <v>7.0000000000000007E-2</v>
      </c>
      <c r="BI183" s="55" t="s">
        <v>739</v>
      </c>
      <c r="BJ183" s="36" t="s">
        <v>739</v>
      </c>
      <c r="BK183" s="36" t="s">
        <v>739</v>
      </c>
      <c r="BL183" s="17" t="s">
        <v>497</v>
      </c>
      <c r="BM183" s="17">
        <v>1</v>
      </c>
      <c r="BN183" s="13">
        <v>5.4</v>
      </c>
      <c r="BO183" s="56">
        <v>0</v>
      </c>
      <c r="BP183" s="56">
        <v>0</v>
      </c>
      <c r="BQ183" s="56">
        <v>0</v>
      </c>
      <c r="BR183" s="56">
        <v>0</v>
      </c>
      <c r="BS183" s="56">
        <v>0</v>
      </c>
      <c r="BT183" s="57">
        <v>0</v>
      </c>
      <c r="BU183" s="56">
        <v>1</v>
      </c>
      <c r="BV183" s="56">
        <v>0</v>
      </c>
      <c r="BW183" s="56">
        <v>0</v>
      </c>
      <c r="BX183" s="56">
        <v>0</v>
      </c>
      <c r="BY183" s="56">
        <v>0</v>
      </c>
      <c r="BZ183" s="82" t="s">
        <v>327</v>
      </c>
      <c r="CA183" s="175" t="s">
        <v>324</v>
      </c>
      <c r="CB183" s="19"/>
      <c r="CC183" s="19">
        <v>2.1</v>
      </c>
      <c r="CD183" s="19">
        <v>1.9</v>
      </c>
      <c r="CE183" s="19"/>
      <c r="CF183" s="19"/>
      <c r="CG183" s="19"/>
    </row>
    <row r="184" spans="1:85" s="7" customFormat="1" ht="40.5" x14ac:dyDescent="0.3">
      <c r="A184" s="6" t="s">
        <v>310</v>
      </c>
      <c r="B184" s="7" t="s">
        <v>176</v>
      </c>
      <c r="C184" s="7" t="s">
        <v>848</v>
      </c>
      <c r="D184" s="18" t="s">
        <v>1053</v>
      </c>
      <c r="E184" s="31" t="s">
        <v>107</v>
      </c>
      <c r="F184" s="7" t="s">
        <v>336</v>
      </c>
      <c r="G184" s="10" t="s">
        <v>758</v>
      </c>
      <c r="H184" s="10" t="s">
        <v>748</v>
      </c>
      <c r="I184" s="18">
        <v>1</v>
      </c>
      <c r="J184" s="9" t="s">
        <v>739</v>
      </c>
      <c r="K184" s="11" t="s">
        <v>492</v>
      </c>
      <c r="L184" s="12" t="s">
        <v>46</v>
      </c>
      <c r="M184" s="19">
        <v>4.9614398818181815</v>
      </c>
      <c r="N184" s="84">
        <v>12.259986225895316</v>
      </c>
      <c r="O184" s="19">
        <v>15.5</v>
      </c>
      <c r="P184" s="19">
        <v>15.5</v>
      </c>
      <c r="Q184" s="149">
        <v>167.2</v>
      </c>
      <c r="R184" s="41" t="s">
        <v>739</v>
      </c>
      <c r="S184" s="15">
        <v>0.31300736350533304</v>
      </c>
      <c r="T184" s="16">
        <v>2</v>
      </c>
      <c r="U184" s="16">
        <v>2</v>
      </c>
      <c r="V184" s="51"/>
      <c r="W184" s="19">
        <v>83.58</v>
      </c>
      <c r="X184" s="10">
        <v>0.45465422349844459</v>
      </c>
      <c r="Y184" s="6"/>
      <c r="Z184" s="33">
        <v>3.1172574514672848</v>
      </c>
      <c r="AA184" s="155">
        <v>38260</v>
      </c>
      <c r="AB184" s="88">
        <v>20.8</v>
      </c>
      <c r="AC184" s="19">
        <v>20</v>
      </c>
      <c r="AD184" s="19" t="s">
        <v>739</v>
      </c>
      <c r="AE184" s="19" t="s">
        <v>739</v>
      </c>
      <c r="AF184" s="19" t="s">
        <v>739</v>
      </c>
      <c r="AG184" s="88">
        <v>48.2</v>
      </c>
      <c r="AH184" s="19">
        <v>46.4</v>
      </c>
      <c r="AI184" s="19" t="s">
        <v>739</v>
      </c>
      <c r="AJ184" s="19" t="s">
        <v>739</v>
      </c>
      <c r="AK184" s="19" t="s">
        <v>739</v>
      </c>
      <c r="AL184" s="155">
        <v>39629</v>
      </c>
      <c r="AM184" s="44">
        <v>48.202784126324538</v>
      </c>
      <c r="AN184" s="19">
        <v>46.4</v>
      </c>
      <c r="AO184" s="19"/>
      <c r="AP184" s="19"/>
      <c r="AQ184" s="19"/>
      <c r="AR184" s="144" t="s">
        <v>435</v>
      </c>
      <c r="AS184" s="145" t="s">
        <v>615</v>
      </c>
      <c r="AT184" s="34">
        <v>8.2500000000000004E-2</v>
      </c>
      <c r="AU184" s="50"/>
      <c r="AV184" s="50"/>
      <c r="AW184" s="50">
        <v>10.970288801163516</v>
      </c>
      <c r="AX184" s="50">
        <v>37.39871182214835</v>
      </c>
      <c r="AY184" s="50">
        <v>10.56</v>
      </c>
      <c r="AZ184" s="50">
        <v>36</v>
      </c>
      <c r="BA184" s="50"/>
      <c r="BB184" s="50"/>
      <c r="BC184" s="50"/>
      <c r="BD184" s="50"/>
      <c r="BE184" s="50"/>
      <c r="BF184" s="50"/>
      <c r="BG184" s="35">
        <v>3.3000000000000002E-2</v>
      </c>
      <c r="BH184" s="35">
        <v>0.11</v>
      </c>
      <c r="BI184" s="55" t="s">
        <v>739</v>
      </c>
      <c r="BJ184" s="36" t="s">
        <v>739</v>
      </c>
      <c r="BK184" s="36" t="s">
        <v>739</v>
      </c>
      <c r="BL184" s="17" t="s">
        <v>499</v>
      </c>
      <c r="BM184" s="17">
        <v>1</v>
      </c>
      <c r="BN184" s="13">
        <v>0.8</v>
      </c>
      <c r="BO184" s="56">
        <v>0</v>
      </c>
      <c r="BP184" s="56">
        <v>0.53667793009211828</v>
      </c>
      <c r="BQ184" s="56">
        <v>0.46332206990788177</v>
      </c>
      <c r="BR184" s="56">
        <v>0</v>
      </c>
      <c r="BS184" s="56">
        <v>0</v>
      </c>
      <c r="BT184" s="57">
        <v>0</v>
      </c>
      <c r="BU184" s="56">
        <v>0</v>
      </c>
      <c r="BV184" s="56">
        <v>0</v>
      </c>
      <c r="BW184" s="56">
        <v>0</v>
      </c>
      <c r="BX184" s="56">
        <v>0</v>
      </c>
      <c r="BY184" s="56">
        <v>0</v>
      </c>
      <c r="BZ184" s="82" t="s">
        <v>325</v>
      </c>
      <c r="CA184" s="175" t="s">
        <v>324</v>
      </c>
      <c r="CB184" s="19"/>
      <c r="CC184" s="19">
        <v>1.7</v>
      </c>
      <c r="CD184" s="19">
        <v>1.5289999999999999</v>
      </c>
      <c r="CE184" s="19"/>
      <c r="CF184" s="19"/>
      <c r="CG184" s="19"/>
    </row>
    <row r="185" spans="1:85" s="7" customFormat="1" ht="54" x14ac:dyDescent="0.3">
      <c r="A185" s="6" t="s">
        <v>792</v>
      </c>
      <c r="B185" s="7" t="s">
        <v>176</v>
      </c>
      <c r="C185" s="7" t="s">
        <v>848</v>
      </c>
      <c r="D185" s="18" t="s">
        <v>1053</v>
      </c>
      <c r="E185" s="31" t="s">
        <v>108</v>
      </c>
      <c r="F185" s="7" t="s">
        <v>336</v>
      </c>
      <c r="G185" s="10" t="s">
        <v>754</v>
      </c>
      <c r="H185" s="10" t="s">
        <v>748</v>
      </c>
      <c r="I185" s="18">
        <v>1</v>
      </c>
      <c r="J185" s="9" t="s">
        <v>739</v>
      </c>
      <c r="K185" s="11" t="s">
        <v>739</v>
      </c>
      <c r="L185" s="12"/>
      <c r="M185" s="19">
        <v>5.6655983999999995</v>
      </c>
      <c r="N185" s="84">
        <v>14</v>
      </c>
      <c r="O185" s="19"/>
      <c r="P185" s="19"/>
      <c r="Q185" s="149" t="s">
        <v>739</v>
      </c>
      <c r="R185" s="41" t="s">
        <v>739</v>
      </c>
      <c r="S185" s="15">
        <v>0</v>
      </c>
      <c r="T185" s="16"/>
      <c r="U185" s="16"/>
      <c r="V185" s="51"/>
      <c r="W185" s="19" t="s">
        <v>739</v>
      </c>
      <c r="X185" s="10" t="s">
        <v>739</v>
      </c>
      <c r="Y185" s="6"/>
      <c r="Z185" s="33" t="s">
        <v>739</v>
      </c>
      <c r="AA185" s="155">
        <v>38883</v>
      </c>
      <c r="AB185" s="88">
        <v>33.5</v>
      </c>
      <c r="AC185" s="19">
        <v>32.299999999999997</v>
      </c>
      <c r="AD185" s="19" t="s">
        <v>739</v>
      </c>
      <c r="AE185" s="19" t="s">
        <v>739</v>
      </c>
      <c r="AF185" s="19" t="s">
        <v>739</v>
      </c>
      <c r="AG185" s="88">
        <v>34.6</v>
      </c>
      <c r="AH185" s="19">
        <v>33.299999999999997</v>
      </c>
      <c r="AI185" s="19" t="s">
        <v>739</v>
      </c>
      <c r="AJ185" s="19" t="s">
        <v>739</v>
      </c>
      <c r="AK185" s="19" t="s">
        <v>739</v>
      </c>
      <c r="AL185" s="155"/>
      <c r="AM185" s="44"/>
      <c r="AN185" s="19"/>
      <c r="AO185" s="19"/>
      <c r="AP185" s="19"/>
      <c r="AQ185" s="19"/>
      <c r="AR185" s="144"/>
      <c r="AS185" s="145"/>
      <c r="AT185" s="34"/>
      <c r="AU185" s="50"/>
      <c r="AV185" s="50"/>
      <c r="AW185" s="50"/>
      <c r="AX185" s="50"/>
      <c r="AY185" s="50"/>
      <c r="AZ185" s="50"/>
      <c r="BA185" s="50"/>
      <c r="BB185" s="50"/>
      <c r="BC185" s="50"/>
      <c r="BD185" s="50"/>
      <c r="BE185" s="50"/>
      <c r="BF185" s="50"/>
      <c r="BG185" s="35"/>
      <c r="BH185" s="35"/>
      <c r="BI185" s="55" t="s">
        <v>739</v>
      </c>
      <c r="BJ185" s="36" t="s">
        <v>739</v>
      </c>
      <c r="BK185" s="36" t="s">
        <v>739</v>
      </c>
      <c r="BL185" s="17" t="s">
        <v>739</v>
      </c>
      <c r="BM185" s="17"/>
      <c r="BN185" s="13" t="s">
        <v>739</v>
      </c>
      <c r="BO185" s="56">
        <v>0</v>
      </c>
      <c r="BP185" s="56">
        <v>0</v>
      </c>
      <c r="BQ185" s="56">
        <v>0</v>
      </c>
      <c r="BR185" s="56">
        <v>0</v>
      </c>
      <c r="BS185" s="56">
        <v>0</v>
      </c>
      <c r="BT185" s="57">
        <v>0</v>
      </c>
      <c r="BU185" s="56">
        <v>0</v>
      </c>
      <c r="BV185" s="56">
        <v>0</v>
      </c>
      <c r="BW185" s="56">
        <v>0</v>
      </c>
      <c r="BX185" s="56">
        <v>0</v>
      </c>
      <c r="BY185" s="56">
        <v>0</v>
      </c>
      <c r="BZ185" s="82" t="s">
        <v>325</v>
      </c>
      <c r="CA185" s="175" t="s">
        <v>326</v>
      </c>
      <c r="CB185" s="19">
        <v>33.299999999999997</v>
      </c>
      <c r="CC185" s="19">
        <v>0</v>
      </c>
      <c r="CD185" s="19"/>
      <c r="CE185" s="19"/>
      <c r="CF185" s="19"/>
      <c r="CG185" s="19"/>
    </row>
    <row r="186" spans="1:85" s="7" customFormat="1" ht="54" x14ac:dyDescent="0.3">
      <c r="A186" s="6" t="s">
        <v>769</v>
      </c>
      <c r="B186" s="7" t="s">
        <v>176</v>
      </c>
      <c r="C186" s="7" t="s">
        <v>850</v>
      </c>
      <c r="D186" s="18" t="s">
        <v>1053</v>
      </c>
      <c r="E186" s="31" t="s">
        <v>372</v>
      </c>
      <c r="F186" s="7" t="s">
        <v>369</v>
      </c>
      <c r="G186" s="10" t="s">
        <v>996</v>
      </c>
      <c r="H186" s="10" t="s">
        <v>748</v>
      </c>
      <c r="I186" s="18">
        <v>1</v>
      </c>
      <c r="J186" s="9" t="s">
        <v>739</v>
      </c>
      <c r="K186" s="11" t="s">
        <v>370</v>
      </c>
      <c r="L186" s="12" t="s">
        <v>50</v>
      </c>
      <c r="M186" s="19">
        <v>7.948030758181817</v>
      </c>
      <c r="N186" s="84">
        <v>19.640013774104681</v>
      </c>
      <c r="O186" s="19">
        <v>37.4</v>
      </c>
      <c r="P186" s="19">
        <v>37.4</v>
      </c>
      <c r="Q186" s="149">
        <v>402.8</v>
      </c>
      <c r="R186" s="41" t="s">
        <v>739</v>
      </c>
      <c r="S186" s="15">
        <v>0.47077860576813563</v>
      </c>
      <c r="T186" s="16">
        <v>5</v>
      </c>
      <c r="U186" s="16">
        <v>12</v>
      </c>
      <c r="V186" s="51"/>
      <c r="W186" s="19">
        <v>33.563333333333333</v>
      </c>
      <c r="X186" s="10">
        <v>0.15156420697189393</v>
      </c>
      <c r="Y186" s="6"/>
      <c r="Z186" s="33">
        <v>0.82182937729665306</v>
      </c>
      <c r="AA186" s="155">
        <v>38260</v>
      </c>
      <c r="AB186" s="88">
        <v>29.4</v>
      </c>
      <c r="AC186" s="19">
        <v>28.3</v>
      </c>
      <c r="AD186" s="19" t="s">
        <v>739</v>
      </c>
      <c r="AE186" s="19" t="s">
        <v>739</v>
      </c>
      <c r="AF186" s="19" t="s">
        <v>739</v>
      </c>
      <c r="AG186" s="88">
        <v>36.4</v>
      </c>
      <c r="AH186" s="19">
        <v>35</v>
      </c>
      <c r="AI186" s="19" t="s">
        <v>739</v>
      </c>
      <c r="AJ186" s="19" t="s">
        <v>739</v>
      </c>
      <c r="AK186" s="19" t="s">
        <v>739</v>
      </c>
      <c r="AL186" s="155">
        <v>39629</v>
      </c>
      <c r="AM186" s="44">
        <v>36.359858715977559</v>
      </c>
      <c r="AN186" s="19">
        <v>35</v>
      </c>
      <c r="AO186" s="19"/>
      <c r="AP186" s="19"/>
      <c r="AQ186" s="19"/>
      <c r="AR186" s="144" t="s">
        <v>437</v>
      </c>
      <c r="AS186" s="145" t="s">
        <v>615</v>
      </c>
      <c r="AT186" s="34">
        <v>5.7500000000000002E-2</v>
      </c>
      <c r="AU186" s="50"/>
      <c r="AV186" s="50"/>
      <c r="AW186" s="50">
        <v>5.4955329316434653</v>
      </c>
      <c r="AX186" s="50">
        <v>5.7448576771244548</v>
      </c>
      <c r="AY186" s="50">
        <v>5.29</v>
      </c>
      <c r="AZ186" s="50">
        <v>5.53</v>
      </c>
      <c r="BA186" s="50"/>
      <c r="BB186" s="50"/>
      <c r="BC186" s="50"/>
      <c r="BD186" s="50"/>
      <c r="BE186" s="50"/>
      <c r="BF186" s="50"/>
      <c r="BG186" s="35">
        <v>4.2200000000000001E-2</v>
      </c>
      <c r="BH186" s="35">
        <v>7.2499999999999995E-2</v>
      </c>
      <c r="BI186" s="55" t="s">
        <v>739</v>
      </c>
      <c r="BJ186" s="36" t="s">
        <v>739</v>
      </c>
      <c r="BK186" s="36" t="s">
        <v>739</v>
      </c>
      <c r="BL186" s="17" t="s">
        <v>373</v>
      </c>
      <c r="BM186" s="17">
        <v>1</v>
      </c>
      <c r="BN186" s="13">
        <v>2.8</v>
      </c>
      <c r="BO186" s="56">
        <v>0</v>
      </c>
      <c r="BP186" s="56">
        <v>0.24853866783731254</v>
      </c>
      <c r="BQ186" s="56">
        <v>4.9262604920041211E-2</v>
      </c>
      <c r="BR186" s="56">
        <v>0.2716800127100274</v>
      </c>
      <c r="BS186" s="56">
        <v>0.16532053434527583</v>
      </c>
      <c r="BT186" s="57">
        <v>0.26519818018734298</v>
      </c>
      <c r="BU186" s="56">
        <v>0</v>
      </c>
      <c r="BV186" s="56">
        <v>0</v>
      </c>
      <c r="BW186" s="56">
        <v>0</v>
      </c>
      <c r="BX186" s="56">
        <v>0</v>
      </c>
      <c r="BY186" s="56">
        <v>0</v>
      </c>
      <c r="BZ186" s="82" t="s">
        <v>325</v>
      </c>
      <c r="CA186" s="175" t="s">
        <v>324</v>
      </c>
      <c r="CB186" s="19"/>
      <c r="CC186" s="19">
        <v>1.6</v>
      </c>
      <c r="CD186" s="19">
        <v>1.478</v>
      </c>
      <c r="CE186" s="19"/>
      <c r="CF186" s="19"/>
      <c r="CG186" s="19"/>
    </row>
    <row r="187" spans="1:85" s="7" customFormat="1" ht="40.5" x14ac:dyDescent="0.3">
      <c r="A187" s="6" t="s">
        <v>559</v>
      </c>
      <c r="B187" s="7" t="s">
        <v>176</v>
      </c>
      <c r="C187" s="7" t="s">
        <v>850</v>
      </c>
      <c r="D187" s="18" t="s">
        <v>1053</v>
      </c>
      <c r="E187" s="31" t="s">
        <v>62</v>
      </c>
      <c r="F187" s="7" t="s">
        <v>369</v>
      </c>
      <c r="G187" s="10" t="s">
        <v>178</v>
      </c>
      <c r="H187" s="10" t="s">
        <v>748</v>
      </c>
      <c r="I187" s="18">
        <v>1</v>
      </c>
      <c r="J187" s="9" t="s">
        <v>739</v>
      </c>
      <c r="K187" s="11" t="s">
        <v>370</v>
      </c>
      <c r="L187" s="12">
        <v>2000</v>
      </c>
      <c r="M187" s="19">
        <v>4.9493067460606062</v>
      </c>
      <c r="N187" s="84">
        <v>12.230004591368228</v>
      </c>
      <c r="O187" s="19">
        <v>8.6</v>
      </c>
      <c r="P187" s="19">
        <v>8.6</v>
      </c>
      <c r="Q187" s="149">
        <v>92.4</v>
      </c>
      <c r="R187" s="41" t="s">
        <v>739</v>
      </c>
      <c r="S187" s="15">
        <v>0.17344329895497218</v>
      </c>
      <c r="T187" s="16">
        <v>1</v>
      </c>
      <c r="U187" s="16">
        <v>5</v>
      </c>
      <c r="V187" s="51"/>
      <c r="W187" s="19">
        <v>18.48</v>
      </c>
      <c r="X187" s="10">
        <v>0.10900432900432901</v>
      </c>
      <c r="Y187" s="6"/>
      <c r="Z187" s="33">
        <v>1.05</v>
      </c>
      <c r="AA187" s="155">
        <v>38260</v>
      </c>
      <c r="AB187" s="88">
        <v>7.2</v>
      </c>
      <c r="AC187" s="19">
        <v>7</v>
      </c>
      <c r="AD187" s="19" t="s">
        <v>739</v>
      </c>
      <c r="AE187" s="19" t="s">
        <v>739</v>
      </c>
      <c r="AF187" s="19" t="s">
        <v>739</v>
      </c>
      <c r="AG187" s="88">
        <v>9</v>
      </c>
      <c r="AH187" s="19">
        <v>8.6999999999999993</v>
      </c>
      <c r="AI187" s="19" t="s">
        <v>739</v>
      </c>
      <c r="AJ187" s="19" t="s">
        <v>739</v>
      </c>
      <c r="AK187" s="19" t="s">
        <v>739</v>
      </c>
      <c r="AL187" s="155">
        <v>39629</v>
      </c>
      <c r="AM187" s="44">
        <v>9.0380220236858495</v>
      </c>
      <c r="AN187" s="19">
        <v>8.6999999999999993</v>
      </c>
      <c r="AO187" s="19"/>
      <c r="AP187" s="19"/>
      <c r="AQ187" s="19"/>
      <c r="AR187" s="144" t="s">
        <v>437</v>
      </c>
      <c r="AS187" s="145" t="s">
        <v>615</v>
      </c>
      <c r="AT187" s="34">
        <v>6.5000000000000002E-2</v>
      </c>
      <c r="AU187" s="50"/>
      <c r="AV187" s="50"/>
      <c r="AW187" s="50">
        <v>7.1161437772698939</v>
      </c>
      <c r="AX187" s="50">
        <v>6.0253480157905672</v>
      </c>
      <c r="AY187" s="50">
        <v>6.85</v>
      </c>
      <c r="AZ187" s="50">
        <v>5.8</v>
      </c>
      <c r="BA187" s="50"/>
      <c r="BB187" s="50"/>
      <c r="BC187" s="50"/>
      <c r="BD187" s="50"/>
      <c r="BE187" s="50"/>
      <c r="BF187" s="50"/>
      <c r="BG187" s="35">
        <v>5.7700000000000001E-2</v>
      </c>
      <c r="BH187" s="35">
        <v>7.2499999999999995E-2</v>
      </c>
      <c r="BI187" s="55" t="s">
        <v>739</v>
      </c>
      <c r="BJ187" s="36" t="s">
        <v>739</v>
      </c>
      <c r="BK187" s="36" t="s">
        <v>739</v>
      </c>
      <c r="BL187" s="17" t="s">
        <v>63</v>
      </c>
      <c r="BM187" s="17">
        <v>1</v>
      </c>
      <c r="BN187" s="13">
        <v>4</v>
      </c>
      <c r="BO187" s="56">
        <v>0</v>
      </c>
      <c r="BP187" s="56">
        <v>0.10114412686493816</v>
      </c>
      <c r="BQ187" s="56">
        <v>0</v>
      </c>
      <c r="BR187" s="56">
        <v>0</v>
      </c>
      <c r="BS187" s="56">
        <v>9.5150915841904882E-2</v>
      </c>
      <c r="BT187" s="57">
        <v>0.80370495729315694</v>
      </c>
      <c r="BU187" s="56">
        <v>0</v>
      </c>
      <c r="BV187" s="56">
        <v>0</v>
      </c>
      <c r="BW187" s="56">
        <v>0</v>
      </c>
      <c r="BX187" s="56">
        <v>0</v>
      </c>
      <c r="BY187" s="56">
        <v>0</v>
      </c>
      <c r="BZ187" s="82" t="s">
        <v>325</v>
      </c>
      <c r="CA187" s="175" t="s">
        <v>324</v>
      </c>
      <c r="CB187" s="19"/>
      <c r="CC187" s="19">
        <v>0.7</v>
      </c>
      <c r="CD187" s="19">
        <v>0.60099999999999998</v>
      </c>
      <c r="CE187" s="19"/>
      <c r="CF187" s="19"/>
      <c r="CG187" s="19"/>
    </row>
    <row r="188" spans="1:85" s="7" customFormat="1" ht="40.5" x14ac:dyDescent="0.3">
      <c r="A188" s="6" t="s">
        <v>230</v>
      </c>
      <c r="B188" s="7" t="s">
        <v>176</v>
      </c>
      <c r="C188" s="7" t="s">
        <v>850</v>
      </c>
      <c r="D188" s="18" t="s">
        <v>1053</v>
      </c>
      <c r="E188" s="31" t="s">
        <v>368</v>
      </c>
      <c r="F188" s="7" t="s">
        <v>369</v>
      </c>
      <c r="G188" s="10" t="s">
        <v>758</v>
      </c>
      <c r="H188" s="10" t="s">
        <v>748</v>
      </c>
      <c r="I188" s="18">
        <v>1</v>
      </c>
      <c r="J188" s="9" t="s">
        <v>739</v>
      </c>
      <c r="K188" s="11" t="s">
        <v>370</v>
      </c>
      <c r="L188" s="12">
        <v>2000</v>
      </c>
      <c r="M188" s="19">
        <v>1.0521825599999999</v>
      </c>
      <c r="N188" s="84">
        <v>2.6</v>
      </c>
      <c r="O188" s="19">
        <v>3.3</v>
      </c>
      <c r="P188" s="19">
        <v>3.3</v>
      </c>
      <c r="Q188" s="149">
        <v>35.9</v>
      </c>
      <c r="R188" s="41" t="s">
        <v>739</v>
      </c>
      <c r="S188" s="15">
        <v>0.3167338043305078</v>
      </c>
      <c r="T188" s="16">
        <v>1</v>
      </c>
      <c r="U188" s="16">
        <v>2</v>
      </c>
      <c r="V188" s="51"/>
      <c r="W188" s="19">
        <v>17.936</v>
      </c>
      <c r="X188" s="10">
        <v>0.15599910793933988</v>
      </c>
      <c r="Y188" s="6"/>
      <c r="Z188" s="33">
        <v>0.94781445138269405</v>
      </c>
      <c r="AA188" s="155">
        <v>38260</v>
      </c>
      <c r="AB188" s="88">
        <v>2.7</v>
      </c>
      <c r="AC188" s="19">
        <v>2.6</v>
      </c>
      <c r="AD188" s="19" t="s">
        <v>739</v>
      </c>
      <c r="AE188" s="19" t="s">
        <v>739</v>
      </c>
      <c r="AF188" s="19" t="s">
        <v>739</v>
      </c>
      <c r="AG188" s="88">
        <v>3.7</v>
      </c>
      <c r="AH188" s="19">
        <v>3.6</v>
      </c>
      <c r="AI188" s="19" t="s">
        <v>739</v>
      </c>
      <c r="AJ188" s="19" t="s">
        <v>739</v>
      </c>
      <c r="AK188" s="19" t="s">
        <v>739</v>
      </c>
      <c r="AL188" s="155">
        <v>39629</v>
      </c>
      <c r="AM188" s="44">
        <v>3.7398711822148347</v>
      </c>
      <c r="AN188" s="19">
        <v>3.6</v>
      </c>
      <c r="AO188" s="19"/>
      <c r="AP188" s="19"/>
      <c r="AQ188" s="19"/>
      <c r="AR188" s="144" t="s">
        <v>437</v>
      </c>
      <c r="AS188" s="145" t="s">
        <v>615</v>
      </c>
      <c r="AT188" s="34">
        <v>5.7500000000000002E-2</v>
      </c>
      <c r="AU188" s="50"/>
      <c r="AV188" s="50"/>
      <c r="AW188" s="50">
        <v>6.6071057552462085</v>
      </c>
      <c r="AX188" s="50">
        <v>6.6382713484313314</v>
      </c>
      <c r="AY188" s="50">
        <v>6.36</v>
      </c>
      <c r="AZ188" s="50">
        <v>6.39</v>
      </c>
      <c r="BA188" s="50"/>
      <c r="BB188" s="50"/>
      <c r="BC188" s="50"/>
      <c r="BD188" s="50"/>
      <c r="BE188" s="50"/>
      <c r="BF188" s="50"/>
      <c r="BG188" s="35">
        <v>6.9099999999999995E-2</v>
      </c>
      <c r="BH188" s="35">
        <v>7.2499999999999995E-2</v>
      </c>
      <c r="BI188" s="55" t="s">
        <v>739</v>
      </c>
      <c r="BJ188" s="36" t="s">
        <v>739</v>
      </c>
      <c r="BK188" s="36" t="s">
        <v>739</v>
      </c>
      <c r="BL188" s="17" t="s">
        <v>371</v>
      </c>
      <c r="BM188" s="17">
        <v>1</v>
      </c>
      <c r="BN188" s="13">
        <v>4.0999999999999996</v>
      </c>
      <c r="BO188" s="56">
        <v>0</v>
      </c>
      <c r="BP188" s="56">
        <v>0</v>
      </c>
      <c r="BQ188" s="56">
        <v>0</v>
      </c>
      <c r="BR188" s="56">
        <v>0</v>
      </c>
      <c r="BS188" s="56">
        <v>0.59522397606657651</v>
      </c>
      <c r="BT188" s="57">
        <v>0.40477602393342349</v>
      </c>
      <c r="BU188" s="56">
        <v>0</v>
      </c>
      <c r="BV188" s="56">
        <v>0</v>
      </c>
      <c r="BW188" s="56">
        <v>0</v>
      </c>
      <c r="BX188" s="56">
        <v>0</v>
      </c>
      <c r="BY188" s="56">
        <v>0</v>
      </c>
      <c r="BZ188" s="82" t="s">
        <v>325</v>
      </c>
      <c r="CA188" s="175" t="s">
        <v>324</v>
      </c>
      <c r="CB188" s="19"/>
      <c r="CC188" s="19">
        <v>0.2</v>
      </c>
      <c r="CD188" s="19">
        <v>0.20799999999999999</v>
      </c>
      <c r="CE188" s="19"/>
      <c r="CF188" s="19"/>
      <c r="CG188" s="19"/>
    </row>
    <row r="189" spans="1:85" s="7" customFormat="1" x14ac:dyDescent="0.3">
      <c r="A189" s="6" t="s">
        <v>793</v>
      </c>
      <c r="B189" s="7" t="s">
        <v>176</v>
      </c>
      <c r="C189" s="7" t="s">
        <v>561</v>
      </c>
      <c r="D189" s="18" t="s">
        <v>69</v>
      </c>
      <c r="E189" s="31" t="s">
        <v>150</v>
      </c>
      <c r="F189" s="7" t="s">
        <v>70</v>
      </c>
      <c r="G189" s="10" t="s">
        <v>807</v>
      </c>
      <c r="H189" s="10" t="s">
        <v>748</v>
      </c>
      <c r="I189" s="18">
        <v>1</v>
      </c>
      <c r="J189" s="9" t="s">
        <v>739</v>
      </c>
      <c r="K189" s="11" t="s">
        <v>954</v>
      </c>
      <c r="L189" s="12">
        <v>2007</v>
      </c>
      <c r="M189" s="19">
        <v>18.210851999999999</v>
      </c>
      <c r="N189" s="84">
        <v>45</v>
      </c>
      <c r="O189" s="19">
        <v>70.099999999999994</v>
      </c>
      <c r="P189" s="19">
        <v>70.099999999999994</v>
      </c>
      <c r="Q189" s="19">
        <v>754.7</v>
      </c>
      <c r="R189" s="41" t="s">
        <v>739</v>
      </c>
      <c r="S189" s="15">
        <v>0.38501381428100773</v>
      </c>
      <c r="T189" s="16">
        <v>1</v>
      </c>
      <c r="U189" s="16">
        <v>1</v>
      </c>
      <c r="V189" s="51"/>
      <c r="W189" s="19">
        <v>754.70399999999995</v>
      </c>
      <c r="X189" s="10">
        <v>0.02</v>
      </c>
      <c r="Y189" s="6"/>
      <c r="Z189" s="33">
        <v>0.11395195997371156</v>
      </c>
      <c r="AA189" s="155">
        <v>39417</v>
      </c>
      <c r="AB189" s="88">
        <v>72.5</v>
      </c>
      <c r="AC189" s="51" t="s">
        <v>739</v>
      </c>
      <c r="AD189" s="19" t="s">
        <v>739</v>
      </c>
      <c r="AE189" s="19" t="s">
        <v>739</v>
      </c>
      <c r="AF189" s="19">
        <v>70.400000000000006</v>
      </c>
      <c r="AG189" s="88">
        <v>70.3</v>
      </c>
      <c r="AH189" s="51" t="s">
        <v>739</v>
      </c>
      <c r="AI189" s="19" t="s">
        <v>739</v>
      </c>
      <c r="AJ189" s="19" t="s">
        <v>739</v>
      </c>
      <c r="AK189" s="19">
        <v>68.3</v>
      </c>
      <c r="AL189" s="155">
        <v>39629</v>
      </c>
      <c r="AM189" s="44">
        <v>70.303654143077708</v>
      </c>
      <c r="AN189" s="51"/>
      <c r="AO189" s="19"/>
      <c r="AP189" s="19"/>
      <c r="AQ189" s="19">
        <v>68.3</v>
      </c>
      <c r="AR189" s="144" t="s">
        <v>438</v>
      </c>
      <c r="AS189" s="145" t="s">
        <v>615</v>
      </c>
      <c r="AT189" s="34">
        <v>6.5000000000000002E-2</v>
      </c>
      <c r="AU189" s="50"/>
      <c r="AV189" s="50"/>
      <c r="AW189" s="50">
        <v>6.1811759817161853</v>
      </c>
      <c r="AX189" s="50">
        <v>5.9734053604820279</v>
      </c>
      <c r="AY189" s="50"/>
      <c r="AZ189" s="50"/>
      <c r="BA189" s="50"/>
      <c r="BB189" s="50"/>
      <c r="BC189" s="50"/>
      <c r="BD189" s="50"/>
      <c r="BE189" s="50">
        <v>5.95</v>
      </c>
      <c r="BF189" s="50">
        <v>5.75</v>
      </c>
      <c r="BG189" s="35">
        <v>5.4928999999999999E-2</v>
      </c>
      <c r="BH189" s="35">
        <v>7.4999999999999997E-2</v>
      </c>
      <c r="BI189" s="55" t="s">
        <v>739</v>
      </c>
      <c r="BJ189" s="36" t="s">
        <v>739</v>
      </c>
      <c r="BK189" s="36" t="s">
        <v>739</v>
      </c>
      <c r="BL189" s="17" t="s">
        <v>510</v>
      </c>
      <c r="BM189" s="17">
        <v>1</v>
      </c>
      <c r="BN189" s="19">
        <v>9.5</v>
      </c>
      <c r="BO189" s="56">
        <v>0</v>
      </c>
      <c r="BP189" s="56">
        <v>0</v>
      </c>
      <c r="BQ189" s="56">
        <v>0</v>
      </c>
      <c r="BR189" s="56">
        <v>0</v>
      </c>
      <c r="BS189" s="56">
        <v>0</v>
      </c>
      <c r="BT189" s="56">
        <v>0</v>
      </c>
      <c r="BU189" s="56">
        <v>0</v>
      </c>
      <c r="BV189" s="56">
        <v>0</v>
      </c>
      <c r="BW189" s="56">
        <v>0</v>
      </c>
      <c r="BX189" s="56">
        <v>0</v>
      </c>
      <c r="BY189" s="56">
        <v>1</v>
      </c>
      <c r="BZ189" s="82" t="s">
        <v>325</v>
      </c>
      <c r="CA189" s="175" t="s">
        <v>324</v>
      </c>
      <c r="CB189" s="19"/>
      <c r="CC189" s="19">
        <v>2.6</v>
      </c>
      <c r="CD189" s="137">
        <v>2.3677999999999999</v>
      </c>
      <c r="CE189" s="19"/>
      <c r="CF189" s="19"/>
      <c r="CG189" s="19">
        <v>2.3677624300000004</v>
      </c>
    </row>
    <row r="190" spans="1:85" s="7" customFormat="1" ht="27" x14ac:dyDescent="0.3">
      <c r="A190" s="6" t="s">
        <v>1049</v>
      </c>
      <c r="B190" s="7" t="s">
        <v>176</v>
      </c>
      <c r="C190" s="7" t="s">
        <v>72</v>
      </c>
      <c r="D190" s="18" t="s">
        <v>563</v>
      </c>
      <c r="E190" s="31" t="s">
        <v>79</v>
      </c>
      <c r="F190" s="7" t="s">
        <v>72</v>
      </c>
      <c r="G190" s="10" t="s">
        <v>178</v>
      </c>
      <c r="H190" s="10" t="s">
        <v>73</v>
      </c>
      <c r="I190" s="18">
        <v>1</v>
      </c>
      <c r="J190" s="9"/>
      <c r="K190" s="11" t="s">
        <v>739</v>
      </c>
      <c r="L190" s="12">
        <v>1967</v>
      </c>
      <c r="M190" s="19"/>
      <c r="N190" s="84">
        <v>11.256391420692999</v>
      </c>
      <c r="O190" s="19">
        <v>20</v>
      </c>
      <c r="P190" s="19">
        <v>20</v>
      </c>
      <c r="Q190" s="19" t="s">
        <v>739</v>
      </c>
      <c r="R190" s="21">
        <v>19970</v>
      </c>
      <c r="S190" s="15">
        <v>0.43839044629332863</v>
      </c>
      <c r="T190" s="16">
        <v>1</v>
      </c>
      <c r="U190" s="16">
        <v>1</v>
      </c>
      <c r="V190" s="19">
        <v>19.97</v>
      </c>
      <c r="W190" s="148"/>
      <c r="X190" s="10">
        <v>0.15508262393590386</v>
      </c>
      <c r="Y190" s="152">
        <v>115</v>
      </c>
      <c r="Z190" s="16"/>
      <c r="AA190" s="155">
        <v>38910</v>
      </c>
      <c r="AB190" s="88">
        <v>23.9</v>
      </c>
      <c r="AC190" s="51" t="s">
        <v>739</v>
      </c>
      <c r="AD190" s="19">
        <v>14.6</v>
      </c>
      <c r="AE190" s="19" t="s">
        <v>739</v>
      </c>
      <c r="AF190" s="19" t="s">
        <v>739</v>
      </c>
      <c r="AG190" s="88">
        <v>16.899999999999999</v>
      </c>
      <c r="AH190" s="51" t="s">
        <v>739</v>
      </c>
      <c r="AI190" s="19">
        <v>10.3</v>
      </c>
      <c r="AJ190" s="19" t="s">
        <v>739</v>
      </c>
      <c r="AK190" s="19" t="s">
        <v>739</v>
      </c>
      <c r="AL190" s="155">
        <v>39629</v>
      </c>
      <c r="AM190" s="44">
        <v>16.912729658792649</v>
      </c>
      <c r="AN190" s="51"/>
      <c r="AO190" s="19">
        <v>10.31</v>
      </c>
      <c r="AP190" s="19"/>
      <c r="AQ190" s="19"/>
      <c r="AR190" s="144" t="s">
        <v>616</v>
      </c>
      <c r="AS190" s="145" t="s">
        <v>409</v>
      </c>
      <c r="AT190" s="34">
        <v>6.7500000000000004E-2</v>
      </c>
      <c r="AU190" s="50"/>
      <c r="AV190" s="50"/>
      <c r="AW190" s="50"/>
      <c r="AX190" s="50"/>
      <c r="AY190" s="50"/>
      <c r="AZ190" s="50"/>
      <c r="BA190" s="50">
        <v>47.571357035553334</v>
      </c>
      <c r="BB190" s="50">
        <v>50</v>
      </c>
      <c r="BC190" s="50"/>
      <c r="BD190" s="50"/>
      <c r="BE190" s="50"/>
      <c r="BF190" s="50"/>
      <c r="BG190" s="35">
        <v>8.6235855867315636E-2</v>
      </c>
      <c r="BH190" s="35">
        <v>8.5000000000000006E-2</v>
      </c>
      <c r="BI190" s="55" t="s">
        <v>739</v>
      </c>
      <c r="BJ190" s="36" t="s">
        <v>739</v>
      </c>
      <c r="BK190" s="36" t="s">
        <v>739</v>
      </c>
      <c r="BL190" s="17" t="s">
        <v>80</v>
      </c>
      <c r="BM190" s="17">
        <v>1</v>
      </c>
      <c r="BN190" s="19">
        <v>2.1</v>
      </c>
      <c r="BO190" s="56">
        <v>0</v>
      </c>
      <c r="BP190" s="56">
        <v>0</v>
      </c>
      <c r="BQ190" s="56">
        <v>0</v>
      </c>
      <c r="BR190" s="56">
        <v>1</v>
      </c>
      <c r="BS190" s="56">
        <v>0</v>
      </c>
      <c r="BT190" s="56">
        <v>0</v>
      </c>
      <c r="BU190" s="56">
        <v>0</v>
      </c>
      <c r="BV190" s="56">
        <v>0</v>
      </c>
      <c r="BW190" s="56">
        <v>0</v>
      </c>
      <c r="BX190" s="56">
        <v>0</v>
      </c>
      <c r="BY190" s="56">
        <v>0</v>
      </c>
      <c r="BZ190" s="82" t="s">
        <v>325</v>
      </c>
      <c r="CA190" s="175" t="s">
        <v>324</v>
      </c>
      <c r="CB190" s="19"/>
      <c r="CC190" s="19">
        <v>1.5</v>
      </c>
      <c r="CD190" s="137"/>
      <c r="CE190" s="19">
        <v>0.88909167399202427</v>
      </c>
      <c r="CF190" s="137"/>
      <c r="CG190" s="137"/>
    </row>
    <row r="191" spans="1:85" s="7" customFormat="1" ht="40.5" x14ac:dyDescent="0.3">
      <c r="A191" s="6" t="s">
        <v>71</v>
      </c>
      <c r="B191" s="7" t="s">
        <v>176</v>
      </c>
      <c r="C191" s="7" t="s">
        <v>72</v>
      </c>
      <c r="D191" s="18" t="s">
        <v>563</v>
      </c>
      <c r="E191" s="31" t="s">
        <v>1051</v>
      </c>
      <c r="F191" s="7" t="s">
        <v>72</v>
      </c>
      <c r="G191" s="10" t="s">
        <v>178</v>
      </c>
      <c r="H191" s="10" t="s">
        <v>73</v>
      </c>
      <c r="I191" s="18">
        <v>1</v>
      </c>
      <c r="J191" s="9"/>
      <c r="K191" s="11" t="s">
        <v>739</v>
      </c>
      <c r="L191" s="12">
        <v>1981</v>
      </c>
      <c r="M191" s="19"/>
      <c r="N191" s="84">
        <v>6.1776345250000002</v>
      </c>
      <c r="O191" s="19">
        <v>11.3</v>
      </c>
      <c r="P191" s="19">
        <v>11.3</v>
      </c>
      <c r="Q191" s="19" t="s">
        <v>739</v>
      </c>
      <c r="R191" s="21">
        <v>11265</v>
      </c>
      <c r="S191" s="15">
        <v>0.4506</v>
      </c>
      <c r="T191" s="16">
        <v>1</v>
      </c>
      <c r="U191" s="16">
        <v>1</v>
      </c>
      <c r="V191" s="19">
        <v>11.265000000000001</v>
      </c>
      <c r="W191" s="148"/>
      <c r="X191" s="10">
        <v>1.6857523302263647E-2</v>
      </c>
      <c r="Y191" s="152">
        <v>71</v>
      </c>
      <c r="Z191" s="16"/>
      <c r="AA191" s="155">
        <v>38910</v>
      </c>
      <c r="AB191" s="88">
        <v>12.6</v>
      </c>
      <c r="AC191" s="51" t="s">
        <v>739</v>
      </c>
      <c r="AD191" s="19">
        <v>7.7</v>
      </c>
      <c r="AE191" s="19" t="s">
        <v>739</v>
      </c>
      <c r="AF191" s="19" t="s">
        <v>739</v>
      </c>
      <c r="AG191" s="88">
        <v>10.4</v>
      </c>
      <c r="AH191" s="51" t="s">
        <v>739</v>
      </c>
      <c r="AI191" s="19">
        <v>6.4</v>
      </c>
      <c r="AJ191" s="19" t="s">
        <v>739</v>
      </c>
      <c r="AK191" s="19" t="s">
        <v>739</v>
      </c>
      <c r="AL191" s="155">
        <v>39629</v>
      </c>
      <c r="AM191" s="44">
        <v>10.416666666666666</v>
      </c>
      <c r="AN191" s="51"/>
      <c r="AO191" s="19">
        <v>6.35</v>
      </c>
      <c r="AP191" s="19"/>
      <c r="AQ191" s="19"/>
      <c r="AR191" s="144" t="s">
        <v>616</v>
      </c>
      <c r="AS191" s="145" t="s">
        <v>409</v>
      </c>
      <c r="AT191" s="34">
        <v>7.0000000000000007E-2</v>
      </c>
      <c r="AU191" s="50"/>
      <c r="AV191" s="50"/>
      <c r="AW191" s="50"/>
      <c r="AX191" s="50"/>
      <c r="AY191" s="50"/>
      <c r="AZ191" s="50"/>
      <c r="BA191" s="50">
        <v>51.70670217487794</v>
      </c>
      <c r="BB191" s="50">
        <v>44.6</v>
      </c>
      <c r="BC191" s="50"/>
      <c r="BD191" s="50"/>
      <c r="BE191" s="50"/>
      <c r="BF191" s="50"/>
      <c r="BG191" s="35">
        <v>8.737774710603842E-2</v>
      </c>
      <c r="BH191" s="35">
        <v>8.5000000000000006E-2</v>
      </c>
      <c r="BI191" s="55" t="s">
        <v>739</v>
      </c>
      <c r="BJ191" s="36" t="s">
        <v>739</v>
      </c>
      <c r="BK191" s="36" t="s">
        <v>739</v>
      </c>
      <c r="BL191" s="17" t="s">
        <v>74</v>
      </c>
      <c r="BM191" s="17">
        <v>1</v>
      </c>
      <c r="BN191" s="19">
        <v>1.7</v>
      </c>
      <c r="BO191" s="56">
        <v>0</v>
      </c>
      <c r="BP191" s="56">
        <v>0</v>
      </c>
      <c r="BQ191" s="56">
        <v>1</v>
      </c>
      <c r="BR191" s="56">
        <v>0</v>
      </c>
      <c r="BS191" s="56">
        <v>0</v>
      </c>
      <c r="BT191" s="56">
        <v>0</v>
      </c>
      <c r="BU191" s="56">
        <v>0</v>
      </c>
      <c r="BV191" s="56">
        <v>0</v>
      </c>
      <c r="BW191" s="56">
        <v>0</v>
      </c>
      <c r="BX191" s="56">
        <v>0</v>
      </c>
      <c r="BY191" s="56">
        <v>0</v>
      </c>
      <c r="BZ191" s="82" t="s">
        <v>325</v>
      </c>
      <c r="CA191" s="175" t="s">
        <v>324</v>
      </c>
      <c r="CB191" s="19"/>
      <c r="CC191" s="19">
        <v>0.9</v>
      </c>
      <c r="CD191" s="137"/>
      <c r="CE191" s="19">
        <v>0.55484869412334392</v>
      </c>
      <c r="CF191" s="137"/>
      <c r="CG191" s="137"/>
    </row>
    <row r="192" spans="1:85" s="7" customFormat="1" ht="54" x14ac:dyDescent="0.3">
      <c r="A192" s="6" t="s">
        <v>1050</v>
      </c>
      <c r="B192" s="7" t="s">
        <v>176</v>
      </c>
      <c r="C192" s="7" t="s">
        <v>72</v>
      </c>
      <c r="D192" s="18" t="s">
        <v>563</v>
      </c>
      <c r="E192" s="31" t="s">
        <v>1052</v>
      </c>
      <c r="F192" s="7" t="s">
        <v>72</v>
      </c>
      <c r="G192" s="10" t="s">
        <v>178</v>
      </c>
      <c r="H192" s="10" t="s">
        <v>73</v>
      </c>
      <c r="I192" s="18">
        <v>1</v>
      </c>
      <c r="J192" s="9"/>
      <c r="K192" s="11" t="s">
        <v>739</v>
      </c>
      <c r="L192" s="12" t="s">
        <v>51</v>
      </c>
      <c r="M192" s="19"/>
      <c r="N192" s="84">
        <v>13.603892540193</v>
      </c>
      <c r="O192" s="19">
        <v>27.4</v>
      </c>
      <c r="P192" s="19">
        <v>27.4</v>
      </c>
      <c r="Q192" s="19" t="s">
        <v>739</v>
      </c>
      <c r="R192" s="21">
        <v>5195</v>
      </c>
      <c r="S192" s="15">
        <v>0.49812180989228566</v>
      </c>
      <c r="T192" s="16">
        <v>1</v>
      </c>
      <c r="U192" s="16">
        <v>1</v>
      </c>
      <c r="V192" s="19">
        <v>27.251000000000001</v>
      </c>
      <c r="W192" s="148"/>
      <c r="X192" s="10">
        <v>2.6364634195258741E-2</v>
      </c>
      <c r="Y192" s="152">
        <v>90</v>
      </c>
      <c r="Z192" s="16"/>
      <c r="AA192" s="155">
        <v>38910</v>
      </c>
      <c r="AB192" s="88">
        <v>31.7</v>
      </c>
      <c r="AC192" s="51" t="s">
        <v>739</v>
      </c>
      <c r="AD192" s="19">
        <v>19.3</v>
      </c>
      <c r="AE192" s="19" t="s">
        <v>739</v>
      </c>
      <c r="AF192" s="19" t="s">
        <v>739</v>
      </c>
      <c r="AG192" s="88">
        <v>21.9</v>
      </c>
      <c r="AH192" s="51" t="s">
        <v>739</v>
      </c>
      <c r="AI192" s="19">
        <v>13.3</v>
      </c>
      <c r="AJ192" s="19" t="s">
        <v>739</v>
      </c>
      <c r="AK192" s="19" t="s">
        <v>739</v>
      </c>
      <c r="AL192" s="155">
        <v>39629</v>
      </c>
      <c r="AM192" s="44">
        <v>21.866797900262466</v>
      </c>
      <c r="AN192" s="51"/>
      <c r="AO192" s="19">
        <v>13.33</v>
      </c>
      <c r="AP192" s="19"/>
      <c r="AQ192" s="19"/>
      <c r="AR192" s="144" t="s">
        <v>616</v>
      </c>
      <c r="AS192" s="145" t="s">
        <v>409</v>
      </c>
      <c r="AT192" s="34">
        <v>7.1499999999999994E-2</v>
      </c>
      <c r="AU192" s="50"/>
      <c r="AV192" s="50"/>
      <c r="AW192" s="50"/>
      <c r="AX192" s="50"/>
      <c r="AY192" s="50"/>
      <c r="AZ192" s="50"/>
      <c r="BA192" s="50">
        <v>38</v>
      </c>
      <c r="BB192" s="50">
        <v>45</v>
      </c>
      <c r="BC192" s="50"/>
      <c r="BD192" s="50"/>
      <c r="BE192" s="50"/>
      <c r="BF192" s="50"/>
      <c r="BG192" s="35">
        <v>9.703975894440324E-2</v>
      </c>
      <c r="BH192" s="35">
        <v>8.7499999999999994E-2</v>
      </c>
      <c r="BI192" s="55" t="s">
        <v>739</v>
      </c>
      <c r="BJ192" s="36" t="s">
        <v>739</v>
      </c>
      <c r="BK192" s="36" t="s">
        <v>739</v>
      </c>
      <c r="BL192" s="17" t="s">
        <v>81</v>
      </c>
      <c r="BM192" s="17">
        <v>0.29356720854280582</v>
      </c>
      <c r="BN192" s="19">
        <v>0.2</v>
      </c>
      <c r="BO192" s="56">
        <v>0.74023643611226231</v>
      </c>
      <c r="BP192" s="56">
        <v>0.25976356388773769</v>
      </c>
      <c r="BQ192" s="56">
        <v>0</v>
      </c>
      <c r="BR192" s="56">
        <v>0</v>
      </c>
      <c r="BS192" s="56">
        <v>0</v>
      </c>
      <c r="BT192" s="56">
        <v>0</v>
      </c>
      <c r="BU192" s="56">
        <v>0</v>
      </c>
      <c r="BV192" s="56">
        <v>0</v>
      </c>
      <c r="BW192" s="56">
        <v>0</v>
      </c>
      <c r="BX192" s="56">
        <v>0</v>
      </c>
      <c r="BY192" s="56">
        <v>0</v>
      </c>
      <c r="BZ192" s="82" t="s">
        <v>325</v>
      </c>
      <c r="CA192" s="175" t="s">
        <v>324</v>
      </c>
      <c r="CB192" s="87"/>
      <c r="CC192" s="87">
        <v>2.1</v>
      </c>
      <c r="CD192" s="137"/>
      <c r="CE192" s="19">
        <v>1.2935399867288953</v>
      </c>
      <c r="CF192" s="137"/>
      <c r="CG192" s="137"/>
    </row>
    <row r="193" spans="1:85" s="7" customFormat="1" ht="54" x14ac:dyDescent="0.3">
      <c r="A193" s="6" t="s">
        <v>1048</v>
      </c>
      <c r="B193" s="7" t="s">
        <v>176</v>
      </c>
      <c r="C193" s="7" t="s">
        <v>72</v>
      </c>
      <c r="D193" s="18" t="s">
        <v>563</v>
      </c>
      <c r="E193" s="31" t="s">
        <v>1052</v>
      </c>
      <c r="F193" s="7" t="s">
        <v>72</v>
      </c>
      <c r="G193" s="10" t="s">
        <v>178</v>
      </c>
      <c r="H193" s="10" t="s">
        <v>82</v>
      </c>
      <c r="I193" s="18">
        <v>1</v>
      </c>
      <c r="J193" s="9"/>
      <c r="K193" s="11" t="s">
        <v>739</v>
      </c>
      <c r="L193" s="12" t="s">
        <v>52</v>
      </c>
      <c r="M193" s="19"/>
      <c r="N193" s="84">
        <v>3.610456721791</v>
      </c>
      <c r="O193" s="19">
        <v>8.6999999999999993</v>
      </c>
      <c r="P193" s="19">
        <v>8.6999999999999993</v>
      </c>
      <c r="Q193" s="19" t="s">
        <v>739</v>
      </c>
      <c r="R193" s="21">
        <v>4374</v>
      </c>
      <c r="S193" s="15">
        <v>0.59872014235849702</v>
      </c>
      <c r="T193" s="16">
        <v>1</v>
      </c>
      <c r="U193" s="16">
        <v>1</v>
      </c>
      <c r="V193" s="19">
        <v>8.4819999999999993</v>
      </c>
      <c r="W193" s="148"/>
      <c r="X193" s="10">
        <v>1.3717577932989632E-2</v>
      </c>
      <c r="Y193" s="152">
        <v>90</v>
      </c>
      <c r="Z193" s="16"/>
      <c r="AA193" s="155">
        <v>38910</v>
      </c>
      <c r="AB193" s="88">
        <v>10.9</v>
      </c>
      <c r="AC193" s="51" t="s">
        <v>739</v>
      </c>
      <c r="AD193" s="19">
        <v>6.6</v>
      </c>
      <c r="AE193" s="19" t="s">
        <v>739</v>
      </c>
      <c r="AF193" s="19" t="s">
        <v>739</v>
      </c>
      <c r="AG193" s="88">
        <v>7.9</v>
      </c>
      <c r="AH193" s="51" t="s">
        <v>739</v>
      </c>
      <c r="AI193" s="19">
        <v>4.8</v>
      </c>
      <c r="AJ193" s="19" t="s">
        <v>739</v>
      </c>
      <c r="AK193" s="19" t="s">
        <v>739</v>
      </c>
      <c r="AL193" s="155">
        <v>39629</v>
      </c>
      <c r="AM193" s="44">
        <v>7.9232283464566926</v>
      </c>
      <c r="AN193" s="51"/>
      <c r="AO193" s="19">
        <v>4.83</v>
      </c>
      <c r="AP193" s="19"/>
      <c r="AQ193" s="19"/>
      <c r="AR193" s="144" t="s">
        <v>616</v>
      </c>
      <c r="AS193" s="145" t="s">
        <v>409</v>
      </c>
      <c r="AT193" s="34">
        <v>7.1499999999999994E-2</v>
      </c>
      <c r="AU193" s="50"/>
      <c r="AV193" s="50"/>
      <c r="AW193" s="50"/>
      <c r="AX193" s="50"/>
      <c r="AY193" s="50"/>
      <c r="AZ193" s="50"/>
      <c r="BA193" s="50">
        <v>43.632186010356776</v>
      </c>
      <c r="BB193" s="50">
        <v>45</v>
      </c>
      <c r="BC193" s="50"/>
      <c r="BD193" s="50"/>
      <c r="BE193" s="50"/>
      <c r="BF193" s="50"/>
      <c r="BG193" s="35">
        <v>7.2141507011614897E-2</v>
      </c>
      <c r="BH193" s="35">
        <v>8.5000000000000006E-2</v>
      </c>
      <c r="BI193" s="55" t="s">
        <v>739</v>
      </c>
      <c r="BJ193" s="36" t="s">
        <v>739</v>
      </c>
      <c r="BK193" s="36" t="s">
        <v>739</v>
      </c>
      <c r="BL193" s="17" t="s">
        <v>81</v>
      </c>
      <c r="BM193" s="17">
        <v>1</v>
      </c>
      <c r="BN193" s="19">
        <v>4.0999999999999996</v>
      </c>
      <c r="BO193" s="56">
        <v>0</v>
      </c>
      <c r="BP193" s="56">
        <v>0</v>
      </c>
      <c r="BQ193" s="56">
        <v>0</v>
      </c>
      <c r="BR193" s="56">
        <v>0</v>
      </c>
      <c r="BS193" s="56">
        <v>0</v>
      </c>
      <c r="BT193" s="56">
        <v>1</v>
      </c>
      <c r="BU193" s="56">
        <v>0</v>
      </c>
      <c r="BV193" s="56">
        <v>0</v>
      </c>
      <c r="BW193" s="56">
        <v>0</v>
      </c>
      <c r="BX193" s="56">
        <v>0</v>
      </c>
      <c r="BY193" s="56">
        <v>0</v>
      </c>
      <c r="BZ193" s="82" t="s">
        <v>325</v>
      </c>
      <c r="CA193" s="175" t="s">
        <v>324</v>
      </c>
      <c r="CB193" s="87"/>
      <c r="CC193" s="87">
        <v>0.6</v>
      </c>
      <c r="CD193" s="137"/>
      <c r="CE193" s="19">
        <v>0.34844347886609994</v>
      </c>
      <c r="CF193" s="137"/>
      <c r="CG193" s="137"/>
    </row>
    <row r="194" spans="1:85" s="7" customFormat="1" ht="27" x14ac:dyDescent="0.3">
      <c r="A194" s="6" t="s">
        <v>75</v>
      </c>
      <c r="B194" s="7" t="s">
        <v>176</v>
      </c>
      <c r="C194" s="7" t="s">
        <v>72</v>
      </c>
      <c r="D194" s="18" t="s">
        <v>563</v>
      </c>
      <c r="E194" s="31" t="s">
        <v>76</v>
      </c>
      <c r="F194" s="7" t="s">
        <v>72</v>
      </c>
      <c r="G194" s="10" t="s">
        <v>178</v>
      </c>
      <c r="H194" s="10" t="s">
        <v>77</v>
      </c>
      <c r="I194" s="18">
        <v>1</v>
      </c>
      <c r="J194" s="9"/>
      <c r="K194" s="11" t="s">
        <v>739</v>
      </c>
      <c r="L194" s="12">
        <v>1977</v>
      </c>
      <c r="M194" s="19"/>
      <c r="N194" s="84">
        <v>8.1025854429899997</v>
      </c>
      <c r="O194" s="19">
        <v>15.9</v>
      </c>
      <c r="P194" s="19">
        <v>15.9</v>
      </c>
      <c r="Q194" s="19" t="s">
        <v>739</v>
      </c>
      <c r="R194" s="21">
        <v>15865</v>
      </c>
      <c r="S194" s="15">
        <v>0.48383653552912476</v>
      </c>
      <c r="T194" s="16">
        <v>1</v>
      </c>
      <c r="U194" s="16">
        <v>1</v>
      </c>
      <c r="V194" s="19">
        <v>15.865</v>
      </c>
      <c r="W194" s="148"/>
      <c r="X194" s="10">
        <v>6.9965332492908913E-2</v>
      </c>
      <c r="Y194" s="152">
        <v>95</v>
      </c>
      <c r="Z194" s="16"/>
      <c r="AA194" s="155">
        <v>38910</v>
      </c>
      <c r="AB194" s="88">
        <v>18.2</v>
      </c>
      <c r="AC194" s="51" t="s">
        <v>739</v>
      </c>
      <c r="AD194" s="19">
        <v>11.1</v>
      </c>
      <c r="AE194" s="19" t="s">
        <v>739</v>
      </c>
      <c r="AF194" s="19" t="s">
        <v>739</v>
      </c>
      <c r="AG194" s="88">
        <v>13.5</v>
      </c>
      <c r="AH194" s="51" t="s">
        <v>739</v>
      </c>
      <c r="AI194" s="19">
        <v>8.3000000000000007</v>
      </c>
      <c r="AJ194" s="19" t="s">
        <v>739</v>
      </c>
      <c r="AK194" s="19" t="s">
        <v>739</v>
      </c>
      <c r="AL194" s="155">
        <v>39629</v>
      </c>
      <c r="AM194" s="44">
        <v>13.533464566929133</v>
      </c>
      <c r="AN194" s="51"/>
      <c r="AO194" s="19">
        <v>8.25</v>
      </c>
      <c r="AP194" s="19"/>
      <c r="AQ194" s="19"/>
      <c r="AR194" s="144" t="s">
        <v>616</v>
      </c>
      <c r="AS194" s="145" t="s">
        <v>409</v>
      </c>
      <c r="AT194" s="34">
        <v>6.7500000000000004E-2</v>
      </c>
      <c r="AU194" s="50"/>
      <c r="AV194" s="50"/>
      <c r="AW194" s="50"/>
      <c r="AX194" s="50"/>
      <c r="AY194" s="50"/>
      <c r="AZ194" s="50"/>
      <c r="BA194" s="50">
        <v>47.037566971320516</v>
      </c>
      <c r="BB194" s="50">
        <v>45</v>
      </c>
      <c r="BC194" s="50"/>
      <c r="BD194" s="50"/>
      <c r="BE194" s="50"/>
      <c r="BF194" s="50"/>
      <c r="BG194" s="35">
        <v>8.5702666337620012E-2</v>
      </c>
      <c r="BH194" s="35">
        <v>8.2500000000000004E-2</v>
      </c>
      <c r="BI194" s="55" t="s">
        <v>739</v>
      </c>
      <c r="BJ194" s="36" t="s">
        <v>739</v>
      </c>
      <c r="BK194" s="36" t="s">
        <v>739</v>
      </c>
      <c r="BL194" s="17" t="s">
        <v>78</v>
      </c>
      <c r="BM194" s="17">
        <v>1</v>
      </c>
      <c r="BN194" s="19">
        <v>3.9</v>
      </c>
      <c r="BO194" s="56">
        <v>0</v>
      </c>
      <c r="BP194" s="56">
        <v>0</v>
      </c>
      <c r="BQ194" s="56">
        <v>0</v>
      </c>
      <c r="BR194" s="56">
        <v>0</v>
      </c>
      <c r="BS194" s="56">
        <v>1</v>
      </c>
      <c r="BT194" s="56">
        <v>0</v>
      </c>
      <c r="BU194" s="56">
        <v>0</v>
      </c>
      <c r="BV194" s="56">
        <v>0</v>
      </c>
      <c r="BW194" s="56">
        <v>0</v>
      </c>
      <c r="BX194" s="56">
        <v>0</v>
      </c>
      <c r="BY194" s="56">
        <v>0</v>
      </c>
      <c r="BZ194" s="82" t="s">
        <v>325</v>
      </c>
      <c r="CA194" s="175" t="s">
        <v>324</v>
      </c>
      <c r="CB194" s="19"/>
      <c r="CC194" s="19">
        <v>1.2</v>
      </c>
      <c r="CD194" s="137"/>
      <c r="CE194" s="19">
        <v>0.70704699728536513</v>
      </c>
      <c r="CF194" s="137"/>
      <c r="CG194" s="137"/>
    </row>
    <row r="195" spans="1:85" s="7" customFormat="1" ht="54" x14ac:dyDescent="0.3">
      <c r="A195" s="6" t="s">
        <v>83</v>
      </c>
      <c r="B195" s="7" t="s">
        <v>176</v>
      </c>
      <c r="C195" s="7" t="s">
        <v>84</v>
      </c>
      <c r="D195" s="18" t="s">
        <v>563</v>
      </c>
      <c r="E195" s="31" t="s">
        <v>834</v>
      </c>
      <c r="F195" s="7" t="s">
        <v>84</v>
      </c>
      <c r="G195" s="10" t="s">
        <v>178</v>
      </c>
      <c r="H195" s="10" t="s">
        <v>73</v>
      </c>
      <c r="I195" s="18">
        <v>1</v>
      </c>
      <c r="J195" s="9"/>
      <c r="K195" s="11" t="s">
        <v>739</v>
      </c>
      <c r="L195" s="12">
        <v>1975</v>
      </c>
      <c r="M195" s="19"/>
      <c r="N195" s="84">
        <v>15.147559855299999</v>
      </c>
      <c r="O195" s="19">
        <v>27.4</v>
      </c>
      <c r="P195" s="19">
        <v>27.4</v>
      </c>
      <c r="Q195" s="19" t="s">
        <v>739</v>
      </c>
      <c r="R195" s="21">
        <v>27350</v>
      </c>
      <c r="S195" s="15">
        <v>0.4461663947797716</v>
      </c>
      <c r="T195" s="16">
        <v>1</v>
      </c>
      <c r="U195" s="16">
        <v>11</v>
      </c>
      <c r="V195" s="19">
        <v>2.4863636363636363</v>
      </c>
      <c r="W195" s="148"/>
      <c r="X195" s="10">
        <v>8.4460694698354669E-2</v>
      </c>
      <c r="Y195" s="152">
        <v>45</v>
      </c>
      <c r="Z195" s="16"/>
      <c r="AA195" s="155">
        <v>38910</v>
      </c>
      <c r="AB195" s="88">
        <v>22.7</v>
      </c>
      <c r="AC195" s="51" t="s">
        <v>739</v>
      </c>
      <c r="AD195" s="19">
        <v>13.8</v>
      </c>
      <c r="AE195" s="19" t="s">
        <v>739</v>
      </c>
      <c r="AF195" s="19" t="s">
        <v>739</v>
      </c>
      <c r="AG195" s="88">
        <v>18.399999999999999</v>
      </c>
      <c r="AH195" s="51" t="s">
        <v>739</v>
      </c>
      <c r="AI195" s="19">
        <v>11.2</v>
      </c>
      <c r="AJ195" s="19" t="s">
        <v>739</v>
      </c>
      <c r="AK195" s="19" t="s">
        <v>739</v>
      </c>
      <c r="AL195" s="155">
        <v>39629</v>
      </c>
      <c r="AM195" s="44">
        <v>18.389107611548557</v>
      </c>
      <c r="AN195" s="51"/>
      <c r="AO195" s="19">
        <v>11.21</v>
      </c>
      <c r="AP195" s="19"/>
      <c r="AQ195" s="19"/>
      <c r="AR195" s="144" t="s">
        <v>616</v>
      </c>
      <c r="AS195" s="145" t="s">
        <v>409</v>
      </c>
      <c r="AT195" s="34">
        <v>7.1499999999999994E-2</v>
      </c>
      <c r="AU195" s="50"/>
      <c r="AV195" s="50"/>
      <c r="AW195" s="50"/>
      <c r="AX195" s="50"/>
      <c r="AY195" s="50"/>
      <c r="AZ195" s="50"/>
      <c r="BA195" s="50">
        <v>36.033624397237062</v>
      </c>
      <c r="BB195" s="50">
        <v>35</v>
      </c>
      <c r="BC195" s="50"/>
      <c r="BD195" s="50"/>
      <c r="BE195" s="50"/>
      <c r="BF195" s="50"/>
      <c r="BG195" s="35">
        <v>4.6024113829606153E-2</v>
      </c>
      <c r="BH195" s="35">
        <v>8.5000000000000006E-2</v>
      </c>
      <c r="BI195" s="55" t="s">
        <v>739</v>
      </c>
      <c r="BJ195" s="36" t="s">
        <v>739</v>
      </c>
      <c r="BK195" s="36" t="s">
        <v>739</v>
      </c>
      <c r="BL195" s="17" t="s">
        <v>85</v>
      </c>
      <c r="BM195" s="17">
        <v>0.55908172635445363</v>
      </c>
      <c r="BN195" s="19">
        <v>1.6</v>
      </c>
      <c r="BO195" s="56">
        <v>0.41470309315561632</v>
      </c>
      <c r="BP195" s="56">
        <v>5.9440039681363049E-2</v>
      </c>
      <c r="BQ195" s="56">
        <v>0</v>
      </c>
      <c r="BR195" s="56">
        <v>0.52585686716302071</v>
      </c>
      <c r="BS195" s="56">
        <v>0</v>
      </c>
      <c r="BT195" s="56">
        <v>0</v>
      </c>
      <c r="BU195" s="56">
        <v>0</v>
      </c>
      <c r="BV195" s="56">
        <v>0</v>
      </c>
      <c r="BW195" s="56">
        <v>0</v>
      </c>
      <c r="BX195" s="56">
        <v>0</v>
      </c>
      <c r="BY195" s="56">
        <v>0</v>
      </c>
      <c r="BZ195" s="82" t="s">
        <v>325</v>
      </c>
      <c r="CA195" s="175" t="s">
        <v>324</v>
      </c>
      <c r="CB195" s="87"/>
      <c r="CC195" s="87">
        <v>0.8</v>
      </c>
      <c r="CD195" s="137"/>
      <c r="CE195" s="19">
        <v>0.51593031602988504</v>
      </c>
      <c r="CF195" s="137"/>
      <c r="CG195" s="137"/>
    </row>
    <row r="196" spans="1:85" s="7" customFormat="1" ht="67.5" x14ac:dyDescent="0.3">
      <c r="A196" s="6" t="s">
        <v>562</v>
      </c>
      <c r="B196" s="7" t="s">
        <v>176</v>
      </c>
      <c r="C196" s="7" t="s">
        <v>318</v>
      </c>
      <c r="D196" s="18" t="s">
        <v>564</v>
      </c>
      <c r="E196" s="31" t="s">
        <v>533</v>
      </c>
      <c r="F196" s="7" t="s">
        <v>534</v>
      </c>
      <c r="G196" s="10" t="s">
        <v>178</v>
      </c>
      <c r="H196" s="10" t="s">
        <v>748</v>
      </c>
      <c r="I196" s="18">
        <v>1</v>
      </c>
      <c r="J196" s="9"/>
      <c r="K196" s="11" t="s">
        <v>951</v>
      </c>
      <c r="L196" s="12" t="s">
        <v>53</v>
      </c>
      <c r="M196" s="19"/>
      <c r="N196" s="84">
        <v>13.007344000000002</v>
      </c>
      <c r="O196" s="19">
        <v>27.7</v>
      </c>
      <c r="P196" s="19">
        <v>27.7</v>
      </c>
      <c r="Q196" s="19" t="s">
        <v>739</v>
      </c>
      <c r="R196" s="41"/>
      <c r="S196" s="15">
        <v>0.52631079027355621</v>
      </c>
      <c r="T196" s="16">
        <v>1</v>
      </c>
      <c r="U196" s="16">
        <v>1</v>
      </c>
      <c r="V196" s="19">
        <v>27.704999999999998</v>
      </c>
      <c r="W196" s="148"/>
      <c r="X196" s="10">
        <v>6.6161342717920957E-2</v>
      </c>
      <c r="Y196" s="152"/>
      <c r="Z196" s="16"/>
      <c r="AA196" s="155">
        <v>39083</v>
      </c>
      <c r="AB196" s="88">
        <v>26.2</v>
      </c>
      <c r="AC196" s="51" t="s">
        <v>739</v>
      </c>
      <c r="AD196" s="19">
        <v>16</v>
      </c>
      <c r="AE196" s="19" t="s">
        <v>739</v>
      </c>
      <c r="AF196" s="19" t="s">
        <v>739</v>
      </c>
      <c r="AG196" s="88">
        <v>23.4</v>
      </c>
      <c r="AH196" s="51" t="s">
        <v>739</v>
      </c>
      <c r="AI196" s="19">
        <v>14.3</v>
      </c>
      <c r="AJ196" s="19" t="s">
        <v>739</v>
      </c>
      <c r="AK196" s="19" t="s">
        <v>739</v>
      </c>
      <c r="AL196" s="155">
        <v>39629</v>
      </c>
      <c r="AM196" s="44">
        <v>23.375984251968504</v>
      </c>
      <c r="AN196" s="51"/>
      <c r="AO196" s="19">
        <v>14.25</v>
      </c>
      <c r="AP196" s="19"/>
      <c r="AQ196" s="19"/>
      <c r="AR196" s="144" t="s">
        <v>42</v>
      </c>
      <c r="AS196" s="145" t="s">
        <v>409</v>
      </c>
      <c r="AT196" s="34">
        <v>6.7500000000000004E-2</v>
      </c>
      <c r="AU196" s="50"/>
      <c r="AV196" s="50"/>
      <c r="AW196" s="50"/>
      <c r="AX196" s="50"/>
      <c r="AY196" s="50"/>
      <c r="AZ196" s="50"/>
      <c r="BA196" s="50">
        <v>41.840822956145097</v>
      </c>
      <c r="BB196" s="50">
        <v>42.396968056307529</v>
      </c>
      <c r="BC196" s="50"/>
      <c r="BD196" s="50"/>
      <c r="BE196" s="50"/>
      <c r="BF196" s="50"/>
      <c r="BG196" s="35">
        <v>7.3759148771929822E-2</v>
      </c>
      <c r="BH196" s="35">
        <v>6.7500000000000004E-2</v>
      </c>
      <c r="BI196" s="55" t="s">
        <v>739</v>
      </c>
      <c r="BJ196" s="36" t="s">
        <v>739</v>
      </c>
      <c r="BK196" s="36" t="s">
        <v>739</v>
      </c>
      <c r="BL196" s="17" t="s">
        <v>364</v>
      </c>
      <c r="BM196" s="17">
        <v>1</v>
      </c>
      <c r="BN196" s="19">
        <v>5</v>
      </c>
      <c r="BO196" s="56">
        <v>0</v>
      </c>
      <c r="BP196" s="56">
        <v>0</v>
      </c>
      <c r="BQ196" s="56">
        <v>0</v>
      </c>
      <c r="BR196" s="56">
        <v>0</v>
      </c>
      <c r="BS196" s="56">
        <v>0</v>
      </c>
      <c r="BT196" s="56">
        <v>1</v>
      </c>
      <c r="BU196" s="56">
        <v>0</v>
      </c>
      <c r="BV196" s="56">
        <v>0</v>
      </c>
      <c r="BW196" s="56">
        <v>0</v>
      </c>
      <c r="BX196" s="56">
        <v>0</v>
      </c>
      <c r="BY196" s="56">
        <v>0</v>
      </c>
      <c r="BZ196" s="82" t="s">
        <v>325</v>
      </c>
      <c r="CA196" s="175" t="s">
        <v>324</v>
      </c>
      <c r="CB196" s="87"/>
      <c r="CC196" s="87">
        <v>1.7</v>
      </c>
      <c r="CD196" s="137"/>
      <c r="CE196" s="19">
        <v>1.05106787</v>
      </c>
      <c r="CF196" s="137"/>
      <c r="CG196" s="137"/>
    </row>
    <row r="197" spans="1:85" s="7" customFormat="1" ht="54" x14ac:dyDescent="0.3">
      <c r="A197" s="6" t="s">
        <v>365</v>
      </c>
      <c r="B197" s="7" t="s">
        <v>176</v>
      </c>
      <c r="C197" s="7" t="s">
        <v>318</v>
      </c>
      <c r="D197" s="18" t="s">
        <v>564</v>
      </c>
      <c r="E197" s="31" t="s">
        <v>481</v>
      </c>
      <c r="F197" s="7" t="s">
        <v>534</v>
      </c>
      <c r="G197" s="10" t="s">
        <v>178</v>
      </c>
      <c r="H197" s="10" t="s">
        <v>748</v>
      </c>
      <c r="I197" s="18">
        <v>1</v>
      </c>
      <c r="J197" s="9"/>
      <c r="K197" s="11" t="s">
        <v>951</v>
      </c>
      <c r="L197" s="12" t="s">
        <v>194</v>
      </c>
      <c r="M197" s="19"/>
      <c r="N197" s="84">
        <v>8.7537646000000002</v>
      </c>
      <c r="O197" s="19">
        <v>19.2</v>
      </c>
      <c r="P197" s="19">
        <v>19.2</v>
      </c>
      <c r="Q197" s="19" t="s">
        <v>739</v>
      </c>
      <c r="R197" s="41"/>
      <c r="S197" s="15">
        <v>0.5425111500028228</v>
      </c>
      <c r="T197" s="16">
        <v>1</v>
      </c>
      <c r="U197" s="16">
        <v>1</v>
      </c>
      <c r="V197" s="19">
        <v>19.219000000000001</v>
      </c>
      <c r="W197" s="148"/>
      <c r="X197" s="10">
        <v>0.15635568968208541</v>
      </c>
      <c r="Y197" s="152"/>
      <c r="Z197" s="16"/>
      <c r="AA197" s="155">
        <v>39083</v>
      </c>
      <c r="AB197" s="88">
        <v>21.7</v>
      </c>
      <c r="AC197" s="51" t="s">
        <v>739</v>
      </c>
      <c r="AD197" s="19">
        <v>13.2</v>
      </c>
      <c r="AE197" s="19" t="s">
        <v>739</v>
      </c>
      <c r="AF197" s="19" t="s">
        <v>739</v>
      </c>
      <c r="AG197" s="88">
        <v>19.5</v>
      </c>
      <c r="AH197" s="51" t="s">
        <v>739</v>
      </c>
      <c r="AI197" s="19">
        <v>11.9</v>
      </c>
      <c r="AJ197" s="19" t="s">
        <v>739</v>
      </c>
      <c r="AK197" s="19" t="s">
        <v>739</v>
      </c>
      <c r="AL197" s="155">
        <v>39629</v>
      </c>
      <c r="AM197" s="44">
        <v>19.537401574803148</v>
      </c>
      <c r="AN197" s="51"/>
      <c r="AO197" s="19">
        <v>11.91</v>
      </c>
      <c r="AP197" s="19"/>
      <c r="AQ197" s="19"/>
      <c r="AR197" s="144" t="s">
        <v>42</v>
      </c>
      <c r="AS197" s="145" t="s">
        <v>409</v>
      </c>
      <c r="AT197" s="34">
        <v>7.1999999999999995E-2</v>
      </c>
      <c r="AU197" s="50"/>
      <c r="AV197" s="50"/>
      <c r="AW197" s="50"/>
      <c r="AX197" s="50"/>
      <c r="AY197" s="50"/>
      <c r="AZ197" s="50"/>
      <c r="BA197" s="50">
        <v>44.626107497788638</v>
      </c>
      <c r="BB197" s="50">
        <v>56.64956553410687</v>
      </c>
      <c r="BC197" s="50"/>
      <c r="BD197" s="50"/>
      <c r="BE197" s="50"/>
      <c r="BF197" s="50"/>
      <c r="BG197" s="35">
        <v>6.9644842149454239E-2</v>
      </c>
      <c r="BH197" s="35">
        <v>7.1999999999999995E-2</v>
      </c>
      <c r="BI197" s="55" t="s">
        <v>739</v>
      </c>
      <c r="BJ197" s="36" t="s">
        <v>739</v>
      </c>
      <c r="BK197" s="36" t="s">
        <v>739</v>
      </c>
      <c r="BL197" s="17" t="s">
        <v>364</v>
      </c>
      <c r="BM197" s="17">
        <v>1</v>
      </c>
      <c r="BN197" s="19">
        <v>5</v>
      </c>
      <c r="BO197" s="56">
        <v>0</v>
      </c>
      <c r="BP197" s="56">
        <v>0</v>
      </c>
      <c r="BQ197" s="56">
        <v>0</v>
      </c>
      <c r="BR197" s="56">
        <v>0</v>
      </c>
      <c r="BS197" s="56">
        <v>0</v>
      </c>
      <c r="BT197" s="56">
        <v>1</v>
      </c>
      <c r="BU197" s="56">
        <v>0</v>
      </c>
      <c r="BV197" s="56">
        <v>0</v>
      </c>
      <c r="BW197" s="56">
        <v>0</v>
      </c>
      <c r="BX197" s="56">
        <v>0</v>
      </c>
      <c r="BY197" s="56">
        <v>0</v>
      </c>
      <c r="BZ197" s="82" t="s">
        <v>325</v>
      </c>
      <c r="CA197" s="175" t="s">
        <v>324</v>
      </c>
      <c r="CB197" s="87"/>
      <c r="CC197" s="87">
        <v>1.4</v>
      </c>
      <c r="CD197" s="137"/>
      <c r="CE197" s="19">
        <v>0.82947006999999995</v>
      </c>
      <c r="CF197" s="137"/>
      <c r="CG197" s="137"/>
    </row>
    <row r="198" spans="1:85" s="7" customFormat="1" ht="54" x14ac:dyDescent="0.3">
      <c r="A198" s="6" t="s">
        <v>299</v>
      </c>
      <c r="B198" s="7" t="s">
        <v>176</v>
      </c>
      <c r="C198" s="7" t="s">
        <v>318</v>
      </c>
      <c r="D198" s="18" t="s">
        <v>564</v>
      </c>
      <c r="E198" s="31" t="s">
        <v>482</v>
      </c>
      <c r="F198" s="7" t="s">
        <v>534</v>
      </c>
      <c r="G198" s="10" t="s">
        <v>178</v>
      </c>
      <c r="H198" s="10" t="s">
        <v>748</v>
      </c>
      <c r="I198" s="18">
        <v>1</v>
      </c>
      <c r="J198" s="9"/>
      <c r="K198" s="11" t="s">
        <v>535</v>
      </c>
      <c r="L198" s="12" t="s">
        <v>54</v>
      </c>
      <c r="M198" s="19"/>
      <c r="N198" s="84">
        <v>8.8553227000000003</v>
      </c>
      <c r="O198" s="19">
        <v>20.5</v>
      </c>
      <c r="P198" s="19">
        <v>20.5</v>
      </c>
      <c r="Q198" s="19" t="s">
        <v>739</v>
      </c>
      <c r="R198" s="41"/>
      <c r="S198" s="15">
        <v>0.57116946172949745</v>
      </c>
      <c r="T198" s="16">
        <v>3</v>
      </c>
      <c r="U198" s="16">
        <v>4</v>
      </c>
      <c r="V198" s="19">
        <v>5.1172500000000003</v>
      </c>
      <c r="W198" s="148"/>
      <c r="X198" s="10">
        <v>0.25555718403439343</v>
      </c>
      <c r="Y198" s="152"/>
      <c r="Z198" s="16"/>
      <c r="AA198" s="155">
        <v>39083</v>
      </c>
      <c r="AB198" s="88">
        <v>13.6</v>
      </c>
      <c r="AC198" s="51" t="s">
        <v>739</v>
      </c>
      <c r="AD198" s="19">
        <v>8.3000000000000007</v>
      </c>
      <c r="AE198" s="19" t="s">
        <v>739</v>
      </c>
      <c r="AF198" s="19" t="s">
        <v>739</v>
      </c>
      <c r="AG198" s="88">
        <v>12.2</v>
      </c>
      <c r="AH198" s="51" t="s">
        <v>739</v>
      </c>
      <c r="AI198" s="19">
        <v>7.4</v>
      </c>
      <c r="AJ198" s="19" t="s">
        <v>739</v>
      </c>
      <c r="AK198" s="19" t="s">
        <v>739</v>
      </c>
      <c r="AL198" s="155">
        <v>39629</v>
      </c>
      <c r="AM198" s="44">
        <v>12.155511811023622</v>
      </c>
      <c r="AN198" s="51"/>
      <c r="AO198" s="19">
        <v>7.41</v>
      </c>
      <c r="AP198" s="19"/>
      <c r="AQ198" s="19"/>
      <c r="AR198" s="144" t="s">
        <v>42</v>
      </c>
      <c r="AS198" s="145" t="s">
        <v>409</v>
      </c>
      <c r="AT198" s="34">
        <v>8.3000000000000004E-2</v>
      </c>
      <c r="AU198" s="50"/>
      <c r="AV198" s="50"/>
      <c r="AW198" s="50"/>
      <c r="AX198" s="50"/>
      <c r="AY198" s="50"/>
      <c r="AZ198" s="50"/>
      <c r="BA198" s="50">
        <v>44.200806622797707</v>
      </c>
      <c r="BB198" s="50">
        <v>41.559138208998974</v>
      </c>
      <c r="BC198" s="50"/>
      <c r="BD198" s="50"/>
      <c r="BE198" s="50"/>
      <c r="BF198" s="50"/>
      <c r="BG198" s="35">
        <v>9.8614508771929815E-2</v>
      </c>
      <c r="BH198" s="35">
        <v>8.3000000000000004E-2</v>
      </c>
      <c r="BI198" s="55" t="s">
        <v>739</v>
      </c>
      <c r="BJ198" s="36" t="s">
        <v>739</v>
      </c>
      <c r="BK198" s="36" t="s">
        <v>739</v>
      </c>
      <c r="BL198" s="17" t="s">
        <v>364</v>
      </c>
      <c r="BM198" s="17">
        <v>0.92061165665152178</v>
      </c>
      <c r="BN198" s="19">
        <v>4.8</v>
      </c>
      <c r="BO198" s="56">
        <v>7.9388343348478219E-2</v>
      </c>
      <c r="BP198" s="56">
        <v>4.8707802042112468E-2</v>
      </c>
      <c r="BQ198" s="56">
        <v>0</v>
      </c>
      <c r="BR198" s="56">
        <v>0</v>
      </c>
      <c r="BS198" s="56">
        <v>0</v>
      </c>
      <c r="BT198" s="56">
        <v>0.85480482681127556</v>
      </c>
      <c r="BU198" s="56">
        <v>1.7099027798133763E-2</v>
      </c>
      <c r="BV198" s="56">
        <v>0</v>
      </c>
      <c r="BW198" s="56">
        <v>0</v>
      </c>
      <c r="BX198" s="56">
        <v>0</v>
      </c>
      <c r="BY198" s="56">
        <v>0</v>
      </c>
      <c r="BZ198" s="82" t="s">
        <v>325</v>
      </c>
      <c r="CA198" s="175" t="s">
        <v>324</v>
      </c>
      <c r="CB198" s="87"/>
      <c r="CC198" s="87">
        <v>1.2</v>
      </c>
      <c r="CD198" s="137"/>
      <c r="CE198" s="19">
        <v>0.73073350999999998</v>
      </c>
      <c r="CF198" s="137"/>
      <c r="CG198" s="137"/>
    </row>
    <row r="199" spans="1:85" s="7" customFormat="1" ht="54" x14ac:dyDescent="0.3">
      <c r="A199" s="6" t="s">
        <v>540</v>
      </c>
      <c r="B199" s="7" t="s">
        <v>176</v>
      </c>
      <c r="C199" s="7" t="s">
        <v>320</v>
      </c>
      <c r="D199" s="18" t="s">
        <v>564</v>
      </c>
      <c r="E199" s="31" t="s">
        <v>541</v>
      </c>
      <c r="F199" s="7" t="s">
        <v>542</v>
      </c>
      <c r="G199" s="10" t="s">
        <v>178</v>
      </c>
      <c r="H199" s="10" t="s">
        <v>748</v>
      </c>
      <c r="I199" s="18">
        <v>1</v>
      </c>
      <c r="J199" s="9"/>
      <c r="K199" s="11" t="s">
        <v>952</v>
      </c>
      <c r="L199" s="12" t="s">
        <v>55</v>
      </c>
      <c r="M199" s="19"/>
      <c r="N199" s="84">
        <v>18.237956799999999</v>
      </c>
      <c r="O199" s="19">
        <v>21.4</v>
      </c>
      <c r="P199" s="19">
        <v>21.4</v>
      </c>
      <c r="Q199" s="19" t="s">
        <v>739</v>
      </c>
      <c r="R199" s="41"/>
      <c r="S199" s="15">
        <v>0.28941307175373943</v>
      </c>
      <c r="T199" s="16">
        <v>1</v>
      </c>
      <c r="U199" s="16">
        <v>2</v>
      </c>
      <c r="V199" s="19">
        <v>10.6805</v>
      </c>
      <c r="W199" s="148"/>
      <c r="X199" s="10">
        <v>9.9480361406301204E-2</v>
      </c>
      <c r="Y199" s="152"/>
      <c r="Z199" s="16"/>
      <c r="AA199" s="155">
        <v>39083</v>
      </c>
      <c r="AB199" s="88">
        <v>17.2</v>
      </c>
      <c r="AC199" s="51" t="s">
        <v>739</v>
      </c>
      <c r="AD199" s="19">
        <v>10.5</v>
      </c>
      <c r="AE199" s="19" t="s">
        <v>739</v>
      </c>
      <c r="AF199" s="19" t="s">
        <v>739</v>
      </c>
      <c r="AG199" s="88">
        <v>17.5</v>
      </c>
      <c r="AH199" s="51" t="s">
        <v>739</v>
      </c>
      <c r="AI199" s="19">
        <v>10.7</v>
      </c>
      <c r="AJ199" s="19" t="s">
        <v>739</v>
      </c>
      <c r="AK199" s="19" t="s">
        <v>739</v>
      </c>
      <c r="AL199" s="155">
        <v>39629</v>
      </c>
      <c r="AM199" s="44">
        <v>17.519685039370078</v>
      </c>
      <c r="AN199" s="51"/>
      <c r="AO199" s="19">
        <v>10.68</v>
      </c>
      <c r="AP199" s="19"/>
      <c r="AQ199" s="19"/>
      <c r="AR199" s="144" t="s">
        <v>42</v>
      </c>
      <c r="AS199" s="145" t="s">
        <v>409</v>
      </c>
      <c r="AT199" s="34">
        <v>7.1999999999999995E-2</v>
      </c>
      <c r="AU199" s="50"/>
      <c r="AV199" s="50"/>
      <c r="AW199" s="50"/>
      <c r="AX199" s="50"/>
      <c r="AY199" s="50"/>
      <c r="AZ199" s="50"/>
      <c r="BA199" s="50">
        <v>28.088572632367399</v>
      </c>
      <c r="BB199" s="50">
        <v>42.596882168437809</v>
      </c>
      <c r="BC199" s="50"/>
      <c r="BD199" s="50"/>
      <c r="BE199" s="50"/>
      <c r="BF199" s="50"/>
      <c r="BG199" s="35">
        <v>5.3804217228464422E-2</v>
      </c>
      <c r="BH199" s="35">
        <v>7.1999999999999995E-2</v>
      </c>
      <c r="BI199" s="55" t="s">
        <v>739</v>
      </c>
      <c r="BJ199" s="36" t="s">
        <v>739</v>
      </c>
      <c r="BK199" s="36" t="s">
        <v>739</v>
      </c>
      <c r="BL199" s="17" t="s">
        <v>543</v>
      </c>
      <c r="BM199" s="17">
        <v>1</v>
      </c>
      <c r="BN199" s="19">
        <v>1.4</v>
      </c>
      <c r="BO199" s="56">
        <v>0</v>
      </c>
      <c r="BP199" s="56">
        <v>0</v>
      </c>
      <c r="BQ199" s="56">
        <v>1</v>
      </c>
      <c r="BR199" s="56">
        <v>0</v>
      </c>
      <c r="BS199" s="56">
        <v>0</v>
      </c>
      <c r="BT199" s="56">
        <v>0</v>
      </c>
      <c r="BU199" s="56">
        <v>0</v>
      </c>
      <c r="BV199" s="56">
        <v>0</v>
      </c>
      <c r="BW199" s="56">
        <v>0</v>
      </c>
      <c r="BX199" s="56">
        <v>0</v>
      </c>
      <c r="BY199" s="56">
        <v>0</v>
      </c>
      <c r="BZ199" s="82" t="s">
        <v>325</v>
      </c>
      <c r="CA199" s="175" t="s">
        <v>324</v>
      </c>
      <c r="CB199" s="87"/>
      <c r="CC199" s="87">
        <v>0.9</v>
      </c>
      <c r="CD199" s="137"/>
      <c r="CE199" s="19">
        <v>0.57462904000000004</v>
      </c>
      <c r="CF199" s="137"/>
      <c r="CG199" s="137"/>
    </row>
    <row r="200" spans="1:85" s="7" customFormat="1" ht="54" x14ac:dyDescent="0.3">
      <c r="A200" s="6" t="s">
        <v>566</v>
      </c>
      <c r="B200" s="7" t="s">
        <v>176</v>
      </c>
      <c r="C200" s="7" t="s">
        <v>567</v>
      </c>
      <c r="D200" s="18" t="s">
        <v>564</v>
      </c>
      <c r="E200" s="31" t="s">
        <v>86</v>
      </c>
      <c r="F200" s="7" t="s">
        <v>87</v>
      </c>
      <c r="G200" s="10" t="s">
        <v>178</v>
      </c>
      <c r="H200" s="10" t="s">
        <v>748</v>
      </c>
      <c r="I200" s="18">
        <v>1</v>
      </c>
      <c r="J200" s="9"/>
      <c r="K200" s="11" t="s">
        <v>952</v>
      </c>
      <c r="L200" s="12" t="s">
        <v>88</v>
      </c>
      <c r="M200" s="19"/>
      <c r="N200" s="84">
        <v>10.60059</v>
      </c>
      <c r="O200" s="19">
        <v>10.1</v>
      </c>
      <c r="P200" s="19">
        <v>10.1</v>
      </c>
      <c r="Q200" s="19" t="s">
        <v>739</v>
      </c>
      <c r="R200" s="41"/>
      <c r="S200" s="15">
        <v>0.23638694638694638</v>
      </c>
      <c r="T200" s="16">
        <v>1</v>
      </c>
      <c r="U200" s="16">
        <v>1</v>
      </c>
      <c r="V200" s="19">
        <v>10.141</v>
      </c>
      <c r="W200" s="148"/>
      <c r="X200" s="10">
        <v>0.19031653683068731</v>
      </c>
      <c r="Y200" s="152"/>
      <c r="Z200" s="16"/>
      <c r="AA200" s="155">
        <v>39083</v>
      </c>
      <c r="AB200" s="88">
        <v>18.399999999999999</v>
      </c>
      <c r="AC200" s="51" t="s">
        <v>739</v>
      </c>
      <c r="AD200" s="19">
        <v>11.2</v>
      </c>
      <c r="AE200" s="19" t="s">
        <v>739</v>
      </c>
      <c r="AF200" s="19" t="s">
        <v>739</v>
      </c>
      <c r="AG200" s="88">
        <v>17.100000000000001</v>
      </c>
      <c r="AH200" s="51" t="s">
        <v>739</v>
      </c>
      <c r="AI200" s="19">
        <v>10.5</v>
      </c>
      <c r="AJ200" s="19" t="s">
        <v>739</v>
      </c>
      <c r="AK200" s="19" t="s">
        <v>739</v>
      </c>
      <c r="AL200" s="155">
        <v>39629</v>
      </c>
      <c r="AM200" s="44">
        <v>17.142388451443569</v>
      </c>
      <c r="AN200" s="51"/>
      <c r="AO200" s="19">
        <v>10.45</v>
      </c>
      <c r="AP200" s="19"/>
      <c r="AQ200" s="19"/>
      <c r="AR200" s="144" t="s">
        <v>42</v>
      </c>
      <c r="AS200" s="145" t="s">
        <v>409</v>
      </c>
      <c r="AT200" s="34">
        <v>6.1499999999999999E-2</v>
      </c>
      <c r="AU200" s="50"/>
      <c r="AV200" s="50"/>
      <c r="AW200" s="50"/>
      <c r="AX200" s="50"/>
      <c r="AY200" s="50"/>
      <c r="AZ200" s="50"/>
      <c r="BA200" s="50">
        <v>71.415276599940839</v>
      </c>
      <c r="BB200" s="50">
        <v>67.993294546888876</v>
      </c>
      <c r="BC200" s="50"/>
      <c r="BD200" s="50"/>
      <c r="BE200" s="50"/>
      <c r="BF200" s="50"/>
      <c r="BG200" s="35">
        <v>6.6588645933014362E-2</v>
      </c>
      <c r="BH200" s="35">
        <v>6.1499999999999999E-2</v>
      </c>
      <c r="BI200" s="55" t="s">
        <v>739</v>
      </c>
      <c r="BJ200" s="36" t="s">
        <v>739</v>
      </c>
      <c r="BK200" s="36" t="s">
        <v>739</v>
      </c>
      <c r="BL200" s="17" t="s">
        <v>89</v>
      </c>
      <c r="BM200" s="17">
        <v>1</v>
      </c>
      <c r="BN200" s="19">
        <v>8.3000000000000007</v>
      </c>
      <c r="BO200" s="56">
        <v>0</v>
      </c>
      <c r="BP200" s="56">
        <v>0</v>
      </c>
      <c r="BQ200" s="56">
        <v>0</v>
      </c>
      <c r="BR200" s="56">
        <v>0</v>
      </c>
      <c r="BS200" s="56">
        <v>0</v>
      </c>
      <c r="BT200" s="56">
        <v>0</v>
      </c>
      <c r="BU200" s="56">
        <v>0</v>
      </c>
      <c r="BV200" s="56">
        <v>0</v>
      </c>
      <c r="BW200" s="56">
        <v>0</v>
      </c>
      <c r="BX200" s="56">
        <v>1</v>
      </c>
      <c r="BY200" s="56">
        <v>0</v>
      </c>
      <c r="BZ200" s="82" t="s">
        <v>325</v>
      </c>
      <c r="CA200" s="175" t="s">
        <v>324</v>
      </c>
      <c r="CB200" s="87"/>
      <c r="CC200" s="87">
        <v>1.1000000000000001</v>
      </c>
      <c r="CD200" s="137"/>
      <c r="CE200" s="19">
        <v>0.69585134999999998</v>
      </c>
      <c r="CF200" s="137"/>
      <c r="CG200" s="137"/>
    </row>
    <row r="201" spans="1:85" s="7" customFormat="1" ht="54" x14ac:dyDescent="0.3">
      <c r="A201" s="6" t="s">
        <v>96</v>
      </c>
      <c r="B201" s="7" t="s">
        <v>176</v>
      </c>
      <c r="C201" s="7" t="s">
        <v>567</v>
      </c>
      <c r="D201" s="18" t="s">
        <v>564</v>
      </c>
      <c r="E201" s="31" t="s">
        <v>243</v>
      </c>
      <c r="F201" s="7" t="s">
        <v>244</v>
      </c>
      <c r="G201" s="10" t="s">
        <v>178</v>
      </c>
      <c r="H201" s="10" t="s">
        <v>748</v>
      </c>
      <c r="I201" s="18">
        <v>1</v>
      </c>
      <c r="J201" s="9"/>
      <c r="K201" s="11" t="s">
        <v>951</v>
      </c>
      <c r="L201" s="12" t="s">
        <v>56</v>
      </c>
      <c r="M201" s="19"/>
      <c r="N201" s="84">
        <v>9.2259726999999998</v>
      </c>
      <c r="O201" s="19">
        <v>9</v>
      </c>
      <c r="P201" s="19">
        <v>9</v>
      </c>
      <c r="Q201" s="19" t="s">
        <v>739</v>
      </c>
      <c r="R201" s="41"/>
      <c r="S201" s="15">
        <v>0.23970860004820954</v>
      </c>
      <c r="T201" s="16">
        <v>1</v>
      </c>
      <c r="U201" s="16">
        <v>6</v>
      </c>
      <c r="V201" s="19">
        <v>1.4916666666666665</v>
      </c>
      <c r="W201" s="148"/>
      <c r="X201" s="10">
        <v>5.027932960893855E-2</v>
      </c>
      <c r="Y201" s="152"/>
      <c r="Z201" s="16"/>
      <c r="AA201" s="155">
        <v>39083</v>
      </c>
      <c r="AB201" s="88">
        <v>2.1</v>
      </c>
      <c r="AC201" s="51" t="s">
        <v>739</v>
      </c>
      <c r="AD201" s="19">
        <v>1.3</v>
      </c>
      <c r="AE201" s="19" t="s">
        <v>739</v>
      </c>
      <c r="AF201" s="19" t="s">
        <v>739</v>
      </c>
      <c r="AG201" s="88">
        <v>1.4</v>
      </c>
      <c r="AH201" s="51" t="s">
        <v>739</v>
      </c>
      <c r="AI201" s="19">
        <v>0.9</v>
      </c>
      <c r="AJ201" s="19" t="s">
        <v>739</v>
      </c>
      <c r="AK201" s="19" t="s">
        <v>739</v>
      </c>
      <c r="AL201" s="155">
        <v>39629</v>
      </c>
      <c r="AM201" s="44">
        <v>1.4271653543307086</v>
      </c>
      <c r="AN201" s="51"/>
      <c r="AO201" s="19">
        <v>0.87</v>
      </c>
      <c r="AP201" s="19"/>
      <c r="AQ201" s="19"/>
      <c r="AR201" s="144" t="s">
        <v>42</v>
      </c>
      <c r="AS201" s="145" t="s">
        <v>409</v>
      </c>
      <c r="AT201" s="34">
        <v>9.4E-2</v>
      </c>
      <c r="AU201" s="50"/>
      <c r="AV201" s="50"/>
      <c r="AW201" s="50"/>
      <c r="AX201" s="50"/>
      <c r="AY201" s="50"/>
      <c r="AZ201" s="50"/>
      <c r="BA201" s="50">
        <v>18.100558659217878</v>
      </c>
      <c r="BB201" s="50">
        <v>18</v>
      </c>
      <c r="BC201" s="50"/>
      <c r="BD201" s="50"/>
      <c r="BE201" s="50"/>
      <c r="BF201" s="50"/>
      <c r="BG201" s="35">
        <v>0.16011891954022989</v>
      </c>
      <c r="BH201" s="35">
        <v>9.4E-2</v>
      </c>
      <c r="BI201" s="55" t="s">
        <v>739</v>
      </c>
      <c r="BJ201" s="36" t="s">
        <v>739</v>
      </c>
      <c r="BK201" s="36" t="s">
        <v>739</v>
      </c>
      <c r="BL201" s="17" t="s">
        <v>245</v>
      </c>
      <c r="BM201" s="17">
        <v>1</v>
      </c>
      <c r="BN201" s="19">
        <v>0.8</v>
      </c>
      <c r="BO201" s="56">
        <v>0</v>
      </c>
      <c r="BP201" s="56">
        <v>1</v>
      </c>
      <c r="BQ201" s="56">
        <v>0</v>
      </c>
      <c r="BR201" s="56">
        <v>0</v>
      </c>
      <c r="BS201" s="56">
        <v>0</v>
      </c>
      <c r="BT201" s="56">
        <v>0</v>
      </c>
      <c r="BU201" s="56">
        <v>0</v>
      </c>
      <c r="BV201" s="56">
        <v>0</v>
      </c>
      <c r="BW201" s="56">
        <v>0</v>
      </c>
      <c r="BX201" s="56">
        <v>0</v>
      </c>
      <c r="BY201" s="56">
        <v>0</v>
      </c>
      <c r="BZ201" s="82" t="s">
        <v>325</v>
      </c>
      <c r="CA201" s="175" t="s">
        <v>324</v>
      </c>
      <c r="CB201" s="87"/>
      <c r="CC201" s="87">
        <v>0.2</v>
      </c>
      <c r="CD201" s="137"/>
      <c r="CE201" s="19">
        <v>0.13930345999999999</v>
      </c>
      <c r="CF201" s="137"/>
      <c r="CG201" s="137"/>
    </row>
    <row r="202" spans="1:85" s="7" customFormat="1" ht="54" x14ac:dyDescent="0.3">
      <c r="A202" s="6" t="s">
        <v>536</v>
      </c>
      <c r="B202" s="7" t="s">
        <v>176</v>
      </c>
      <c r="C202" s="7" t="s">
        <v>319</v>
      </c>
      <c r="D202" s="18" t="s">
        <v>564</v>
      </c>
      <c r="E202" s="31" t="s">
        <v>537</v>
      </c>
      <c r="F202" s="7" t="s">
        <v>538</v>
      </c>
      <c r="G202" s="10" t="s">
        <v>178</v>
      </c>
      <c r="H202" s="10" t="s">
        <v>748</v>
      </c>
      <c r="I202" s="18">
        <v>1</v>
      </c>
      <c r="J202" s="9"/>
      <c r="K202" s="11" t="s">
        <v>951</v>
      </c>
      <c r="L202" s="12" t="s">
        <v>993</v>
      </c>
      <c r="M202" s="19"/>
      <c r="N202" s="84">
        <v>17.088941800000001</v>
      </c>
      <c r="O202" s="19">
        <v>15.5</v>
      </c>
      <c r="P202" s="19">
        <v>15.5</v>
      </c>
      <c r="Q202" s="19" t="s">
        <v>739</v>
      </c>
      <c r="R202" s="41"/>
      <c r="S202" s="15">
        <v>0.22468839469041904</v>
      </c>
      <c r="T202" s="16">
        <v>1</v>
      </c>
      <c r="U202" s="16">
        <v>6</v>
      </c>
      <c r="V202" s="19">
        <v>2.5898333333333334</v>
      </c>
      <c r="W202" s="148"/>
      <c r="X202" s="10">
        <v>7.7225046656799023E-2</v>
      </c>
      <c r="Y202" s="152">
        <v>40</v>
      </c>
      <c r="Z202" s="16"/>
      <c r="AA202" s="155">
        <v>39083</v>
      </c>
      <c r="AB202" s="88">
        <v>8.8000000000000007</v>
      </c>
      <c r="AC202" s="51" t="s">
        <v>739</v>
      </c>
      <c r="AD202" s="19">
        <v>5.4</v>
      </c>
      <c r="AE202" s="19" t="s">
        <v>739</v>
      </c>
      <c r="AF202" s="19" t="s">
        <v>739</v>
      </c>
      <c r="AG202" s="88">
        <v>6.6</v>
      </c>
      <c r="AH202" s="51" t="s">
        <v>739</v>
      </c>
      <c r="AI202" s="19">
        <v>4</v>
      </c>
      <c r="AJ202" s="19" t="s">
        <v>739</v>
      </c>
      <c r="AK202" s="19" t="s">
        <v>739</v>
      </c>
      <c r="AL202" s="155">
        <v>39629</v>
      </c>
      <c r="AM202" s="44">
        <v>6.6108923884514432</v>
      </c>
      <c r="AN202" s="51"/>
      <c r="AO202" s="19">
        <v>4.03</v>
      </c>
      <c r="AP202" s="19"/>
      <c r="AQ202" s="19"/>
      <c r="AR202" s="144" t="s">
        <v>42</v>
      </c>
      <c r="AS202" s="145" t="s">
        <v>409</v>
      </c>
      <c r="AT202" s="34">
        <v>7.5999999999999998E-2</v>
      </c>
      <c r="AU202" s="50"/>
      <c r="AV202" s="50"/>
      <c r="AW202" s="50"/>
      <c r="AX202" s="50"/>
      <c r="AY202" s="50"/>
      <c r="AZ202" s="50"/>
      <c r="BA202" s="50">
        <v>25.653268053855566</v>
      </c>
      <c r="BB202" s="50">
        <v>29.085076259733576</v>
      </c>
      <c r="BC202" s="50"/>
      <c r="BD202" s="50"/>
      <c r="BE202" s="50"/>
      <c r="BF202" s="50"/>
      <c r="BG202" s="35">
        <v>4.366707692307692E-2</v>
      </c>
      <c r="BH202" s="35">
        <v>7.5999999999999998E-2</v>
      </c>
      <c r="BI202" s="55" t="s">
        <v>739</v>
      </c>
      <c r="BJ202" s="36" t="s">
        <v>739</v>
      </c>
      <c r="BK202" s="36" t="s">
        <v>739</v>
      </c>
      <c r="BL202" s="17" t="s">
        <v>539</v>
      </c>
      <c r="BM202" s="17">
        <v>0.52577385932170662</v>
      </c>
      <c r="BN202" s="19">
        <v>0.3</v>
      </c>
      <c r="BO202" s="56">
        <v>0.47422614067829338</v>
      </c>
      <c r="BP202" s="56">
        <v>0.52577385932170673</v>
      </c>
      <c r="BQ202" s="56">
        <v>0</v>
      </c>
      <c r="BR202" s="56">
        <v>0</v>
      </c>
      <c r="BS202" s="56">
        <v>0</v>
      </c>
      <c r="BT202" s="56">
        <v>0</v>
      </c>
      <c r="BU202" s="56">
        <v>0</v>
      </c>
      <c r="BV202" s="56">
        <v>0</v>
      </c>
      <c r="BW202" s="56">
        <v>0</v>
      </c>
      <c r="BX202" s="56">
        <v>0</v>
      </c>
      <c r="BY202" s="56">
        <v>0</v>
      </c>
      <c r="BZ202" s="82" t="s">
        <v>325</v>
      </c>
      <c r="CA202" s="175" t="s">
        <v>324</v>
      </c>
      <c r="CB202" s="87"/>
      <c r="CC202" s="87">
        <v>0.3</v>
      </c>
      <c r="CD202" s="137"/>
      <c r="CE202" s="19">
        <v>0.17597831999999999</v>
      </c>
      <c r="CF202" s="137"/>
      <c r="CG202" s="137"/>
    </row>
    <row r="203" spans="1:85" s="7" customFormat="1" ht="40.5" x14ac:dyDescent="0.3">
      <c r="A203" s="6" t="s">
        <v>251</v>
      </c>
      <c r="B203" s="7" t="s">
        <v>176</v>
      </c>
      <c r="C203" s="7" t="s">
        <v>319</v>
      </c>
      <c r="D203" s="18" t="s">
        <v>564</v>
      </c>
      <c r="E203" s="31" t="s">
        <v>252</v>
      </c>
      <c r="F203" s="7" t="s">
        <v>253</v>
      </c>
      <c r="G203" s="10" t="s">
        <v>178</v>
      </c>
      <c r="H203" s="10" t="s">
        <v>748</v>
      </c>
      <c r="I203" s="18">
        <v>1</v>
      </c>
      <c r="J203" s="9"/>
      <c r="K203" s="11" t="s">
        <v>951</v>
      </c>
      <c r="L203" s="12" t="s">
        <v>57</v>
      </c>
      <c r="M203" s="19"/>
      <c r="N203" s="33">
        <v>7.6956823999999999</v>
      </c>
      <c r="O203" s="19">
        <v>11.8</v>
      </c>
      <c r="P203" s="19">
        <v>11.8</v>
      </c>
      <c r="Q203" s="19" t="s">
        <v>739</v>
      </c>
      <c r="R203" s="41"/>
      <c r="S203" s="15">
        <v>0.37779347546879016</v>
      </c>
      <c r="T203" s="16">
        <v>1</v>
      </c>
      <c r="U203" s="16">
        <v>1</v>
      </c>
      <c r="V203" s="19">
        <v>11.766</v>
      </c>
      <c r="W203" s="148"/>
      <c r="X203" s="10">
        <v>0.20882202957674653</v>
      </c>
      <c r="Y203" s="152"/>
      <c r="Z203" s="16"/>
      <c r="AA203" s="155">
        <v>39083</v>
      </c>
      <c r="AB203" s="88">
        <v>6.8</v>
      </c>
      <c r="AC203" s="51" t="s">
        <v>739</v>
      </c>
      <c r="AD203" s="19">
        <v>4.2</v>
      </c>
      <c r="AE203" s="19" t="s">
        <v>739</v>
      </c>
      <c r="AF203" s="19" t="s">
        <v>739</v>
      </c>
      <c r="AG203" s="88">
        <v>6.6</v>
      </c>
      <c r="AH203" s="51" t="s">
        <v>739</v>
      </c>
      <c r="AI203" s="19">
        <v>4</v>
      </c>
      <c r="AJ203" s="19" t="s">
        <v>739</v>
      </c>
      <c r="AK203" s="19" t="s">
        <v>739</v>
      </c>
      <c r="AL203" s="155">
        <v>39629</v>
      </c>
      <c r="AM203" s="44">
        <v>6.5780839895013115</v>
      </c>
      <c r="AN203" s="51"/>
      <c r="AO203" s="19">
        <v>4.01</v>
      </c>
      <c r="AP203" s="19"/>
      <c r="AQ203" s="19"/>
      <c r="AR203" s="144" t="s">
        <v>42</v>
      </c>
      <c r="AS203" s="145" t="s">
        <v>409</v>
      </c>
      <c r="AT203" s="34">
        <v>7.8E-2</v>
      </c>
      <c r="AU203" s="50"/>
      <c r="AV203" s="50"/>
      <c r="AW203" s="50"/>
      <c r="AX203" s="50"/>
      <c r="AY203" s="50"/>
      <c r="AZ203" s="50"/>
      <c r="BA203" s="50">
        <v>41.893227944926053</v>
      </c>
      <c r="BB203" s="50">
        <v>32.505864354920959</v>
      </c>
      <c r="BC203" s="50"/>
      <c r="BD203" s="50"/>
      <c r="BE203" s="50"/>
      <c r="BF203" s="50"/>
      <c r="BG203" s="35">
        <v>0.11784111970074812</v>
      </c>
      <c r="BH203" s="35">
        <v>7.8E-2</v>
      </c>
      <c r="BI203" s="55" t="s">
        <v>739</v>
      </c>
      <c r="BJ203" s="36" t="s">
        <v>739</v>
      </c>
      <c r="BK203" s="36" t="s">
        <v>739</v>
      </c>
      <c r="BL203" s="17" t="s">
        <v>254</v>
      </c>
      <c r="BM203" s="17">
        <v>1</v>
      </c>
      <c r="BN203" s="19">
        <v>1.5</v>
      </c>
      <c r="BO203" s="56">
        <v>0</v>
      </c>
      <c r="BP203" s="56">
        <v>0</v>
      </c>
      <c r="BQ203" s="56">
        <v>1</v>
      </c>
      <c r="BR203" s="56">
        <v>0</v>
      </c>
      <c r="BS203" s="56">
        <v>0</v>
      </c>
      <c r="BT203" s="56">
        <v>0</v>
      </c>
      <c r="BU203" s="56">
        <v>0</v>
      </c>
      <c r="BV203" s="56">
        <v>0</v>
      </c>
      <c r="BW203" s="56">
        <v>0</v>
      </c>
      <c r="BX203" s="56">
        <v>0</v>
      </c>
      <c r="BY203" s="56">
        <v>0</v>
      </c>
      <c r="BZ203" s="82" t="s">
        <v>325</v>
      </c>
      <c r="CA203" s="175" t="s">
        <v>324</v>
      </c>
      <c r="CB203" s="87"/>
      <c r="CC203" s="87">
        <v>0.8</v>
      </c>
      <c r="CD203" s="137"/>
      <c r="CE203" s="19">
        <v>0.47254288999999994</v>
      </c>
      <c r="CF203" s="137"/>
      <c r="CG203" s="137"/>
    </row>
    <row r="204" spans="1:85" s="7" customFormat="1" ht="54" x14ac:dyDescent="0.3">
      <c r="A204" s="6" t="s">
        <v>551</v>
      </c>
      <c r="B204" s="7" t="s">
        <v>176</v>
      </c>
      <c r="C204" s="7" t="s">
        <v>958</v>
      </c>
      <c r="D204" s="18" t="s">
        <v>564</v>
      </c>
      <c r="E204" s="31" t="s">
        <v>93</v>
      </c>
      <c r="F204" s="7" t="s">
        <v>94</v>
      </c>
      <c r="G204" s="10" t="s">
        <v>178</v>
      </c>
      <c r="H204" s="10" t="s">
        <v>748</v>
      </c>
      <c r="I204" s="18">
        <v>1</v>
      </c>
      <c r="J204" s="9"/>
      <c r="K204" s="11" t="s">
        <v>952</v>
      </c>
      <c r="L204" s="12" t="s">
        <v>58</v>
      </c>
      <c r="M204" s="19"/>
      <c r="N204" s="84">
        <v>24.2246956</v>
      </c>
      <c r="O204" s="19">
        <v>26.3</v>
      </c>
      <c r="P204" s="19">
        <v>26.3</v>
      </c>
      <c r="Q204" s="19" t="s">
        <v>739</v>
      </c>
      <c r="R204" s="41"/>
      <c r="S204" s="15">
        <v>0.26781998449549144</v>
      </c>
      <c r="T204" s="16">
        <v>1</v>
      </c>
      <c r="U204" s="16">
        <v>5</v>
      </c>
      <c r="V204" s="19">
        <v>5.2511999999999999</v>
      </c>
      <c r="W204" s="148"/>
      <c r="X204" s="10">
        <v>5.6524806019280505E-2</v>
      </c>
      <c r="Y204" s="152"/>
      <c r="Z204" s="16"/>
      <c r="AA204" s="155">
        <v>39083</v>
      </c>
      <c r="AB204" s="88">
        <v>12.5</v>
      </c>
      <c r="AC204" s="51" t="s">
        <v>739</v>
      </c>
      <c r="AD204" s="19">
        <v>7.6</v>
      </c>
      <c r="AE204" s="19" t="s">
        <v>739</v>
      </c>
      <c r="AF204" s="19" t="s">
        <v>739</v>
      </c>
      <c r="AG204" s="88">
        <v>10.7</v>
      </c>
      <c r="AH204" s="51" t="s">
        <v>739</v>
      </c>
      <c r="AI204" s="19">
        <v>6.5</v>
      </c>
      <c r="AJ204" s="19" t="s">
        <v>739</v>
      </c>
      <c r="AK204" s="19" t="s">
        <v>739</v>
      </c>
      <c r="AL204" s="155">
        <v>39629</v>
      </c>
      <c r="AM204" s="44">
        <v>10.728346456692913</v>
      </c>
      <c r="AN204" s="51"/>
      <c r="AO204" s="19">
        <v>6.54</v>
      </c>
      <c r="AP204" s="19"/>
      <c r="AQ204" s="19"/>
      <c r="AR204" s="144" t="s">
        <v>42</v>
      </c>
      <c r="AS204" s="145" t="s">
        <v>409</v>
      </c>
      <c r="AT204" s="34">
        <v>7.2999999999999995E-2</v>
      </c>
      <c r="AU204" s="50"/>
      <c r="AV204" s="50"/>
      <c r="AW204" s="50"/>
      <c r="AX204" s="50"/>
      <c r="AY204" s="50"/>
      <c r="AZ204" s="50"/>
      <c r="BA204" s="50">
        <v>29.991502582674528</v>
      </c>
      <c r="BB204" s="50">
        <v>24.284418694641403</v>
      </c>
      <c r="BC204" s="50"/>
      <c r="BD204" s="50"/>
      <c r="BE204" s="50"/>
      <c r="BF204" s="50"/>
      <c r="BG204" s="35">
        <v>6.5285347094801216E-2</v>
      </c>
      <c r="BH204" s="35">
        <v>7.2999999999999995E-2</v>
      </c>
      <c r="BI204" s="55" t="s">
        <v>739</v>
      </c>
      <c r="BJ204" s="36" t="s">
        <v>739</v>
      </c>
      <c r="BK204" s="36" t="s">
        <v>739</v>
      </c>
      <c r="BL204" s="17" t="s">
        <v>95</v>
      </c>
      <c r="BM204" s="17">
        <v>0.84670217336327436</v>
      </c>
      <c r="BN204" s="19">
        <v>2.6</v>
      </c>
      <c r="BO204" s="56">
        <v>0.15329782663672564</v>
      </c>
      <c r="BP204" s="56">
        <v>6.8555549800274832E-4</v>
      </c>
      <c r="BQ204" s="56">
        <v>0.33193721225712297</v>
      </c>
      <c r="BR204" s="56">
        <v>0.30922361601579523</v>
      </c>
      <c r="BS204" s="56">
        <v>0</v>
      </c>
      <c r="BT204" s="56">
        <v>0.20485578959235345</v>
      </c>
      <c r="BU204" s="56">
        <v>0</v>
      </c>
      <c r="BV204" s="56">
        <v>0</v>
      </c>
      <c r="BW204" s="56">
        <v>0</v>
      </c>
      <c r="BX204" s="56">
        <v>0</v>
      </c>
      <c r="BY204" s="56">
        <v>0</v>
      </c>
      <c r="BZ204" s="82" t="s">
        <v>325</v>
      </c>
      <c r="CA204" s="175" t="s">
        <v>324</v>
      </c>
      <c r="CB204" s="87"/>
      <c r="CC204" s="87">
        <v>0.7</v>
      </c>
      <c r="CD204" s="137"/>
      <c r="CE204" s="19">
        <v>0.42696616999999998</v>
      </c>
      <c r="CF204" s="137"/>
      <c r="CG204" s="137"/>
    </row>
    <row r="205" spans="1:85" s="7" customFormat="1" ht="40.5" x14ac:dyDescent="0.3">
      <c r="A205" s="6" t="s">
        <v>568</v>
      </c>
      <c r="B205" s="7" t="s">
        <v>176</v>
      </c>
      <c r="C205" s="7" t="s">
        <v>317</v>
      </c>
      <c r="D205" s="18" t="s">
        <v>564</v>
      </c>
      <c r="E205" s="31" t="s">
        <v>483</v>
      </c>
      <c r="F205" s="7" t="s">
        <v>631</v>
      </c>
      <c r="G205" s="10" t="s">
        <v>178</v>
      </c>
      <c r="H205" s="10" t="s">
        <v>748</v>
      </c>
      <c r="I205" s="18">
        <v>1</v>
      </c>
      <c r="J205" s="9"/>
      <c r="K205" s="11" t="s">
        <v>951</v>
      </c>
      <c r="L205" s="12" t="s">
        <v>88</v>
      </c>
      <c r="M205" s="19"/>
      <c r="N205" s="84">
        <v>12.199574100000001</v>
      </c>
      <c r="O205" s="19">
        <v>27.1</v>
      </c>
      <c r="P205" s="19">
        <v>27.1</v>
      </c>
      <c r="Q205" s="19" t="s">
        <v>739</v>
      </c>
      <c r="R205" s="41"/>
      <c r="S205" s="15">
        <v>0.54801619433198379</v>
      </c>
      <c r="T205" s="16">
        <v>1</v>
      </c>
      <c r="U205" s="16">
        <v>1</v>
      </c>
      <c r="V205" s="19">
        <v>27.071999999999999</v>
      </c>
      <c r="W205" s="148"/>
      <c r="X205" s="10">
        <v>7.3618498817966907E-2</v>
      </c>
      <c r="Y205" s="152">
        <v>87</v>
      </c>
      <c r="Z205" s="16"/>
      <c r="AA205" s="155">
        <v>39083</v>
      </c>
      <c r="AB205" s="88">
        <v>34</v>
      </c>
      <c r="AC205" s="51" t="s">
        <v>739</v>
      </c>
      <c r="AD205" s="19">
        <v>20.7</v>
      </c>
      <c r="AE205" s="19" t="s">
        <v>739</v>
      </c>
      <c r="AF205" s="19" t="s">
        <v>739</v>
      </c>
      <c r="AG205" s="88">
        <v>33.200000000000003</v>
      </c>
      <c r="AH205" s="51" t="s">
        <v>739</v>
      </c>
      <c r="AI205" s="19">
        <v>20.2</v>
      </c>
      <c r="AJ205" s="19" t="s">
        <v>739</v>
      </c>
      <c r="AK205" s="19" t="s">
        <v>739</v>
      </c>
      <c r="AL205" s="155">
        <v>39629</v>
      </c>
      <c r="AM205" s="44">
        <v>33.152887139107612</v>
      </c>
      <c r="AN205" s="51"/>
      <c r="AO205" s="19">
        <v>20.21</v>
      </c>
      <c r="AP205" s="19"/>
      <c r="AQ205" s="19"/>
      <c r="AR205" s="144" t="s">
        <v>42</v>
      </c>
      <c r="AS205" s="145" t="s">
        <v>409</v>
      </c>
      <c r="AT205" s="34">
        <v>0.06</v>
      </c>
      <c r="AU205" s="50"/>
      <c r="AV205" s="50"/>
      <c r="AW205" s="50"/>
      <c r="AX205" s="50"/>
      <c r="AY205" s="50"/>
      <c r="AZ205" s="50"/>
      <c r="BA205" s="50">
        <v>49.325606848577124</v>
      </c>
      <c r="BB205" s="50">
        <v>48.557402482269509</v>
      </c>
      <c r="BC205" s="50"/>
      <c r="BD205" s="50"/>
      <c r="BE205" s="50"/>
      <c r="BF205" s="50"/>
      <c r="BG205" s="35">
        <v>6.1644443344878758E-2</v>
      </c>
      <c r="BH205" s="35">
        <v>0.06</v>
      </c>
      <c r="BI205" s="55" t="s">
        <v>739</v>
      </c>
      <c r="BJ205" s="36" t="s">
        <v>739</v>
      </c>
      <c r="BK205" s="36" t="s">
        <v>739</v>
      </c>
      <c r="BL205" s="17" t="s">
        <v>90</v>
      </c>
      <c r="BM205" s="17">
        <v>1</v>
      </c>
      <c r="BN205" s="19">
        <v>3.3</v>
      </c>
      <c r="BO205" s="56">
        <v>0</v>
      </c>
      <c r="BP205" s="56">
        <v>0</v>
      </c>
      <c r="BQ205" s="56">
        <v>0</v>
      </c>
      <c r="BR205" s="56">
        <v>0</v>
      </c>
      <c r="BS205" s="56">
        <v>1</v>
      </c>
      <c r="BT205" s="56">
        <v>0</v>
      </c>
      <c r="BU205" s="56">
        <v>0</v>
      </c>
      <c r="BV205" s="56">
        <v>0</v>
      </c>
      <c r="BW205" s="56">
        <v>0</v>
      </c>
      <c r="BX205" s="56">
        <v>0</v>
      </c>
      <c r="BY205" s="56">
        <v>0</v>
      </c>
      <c r="BZ205" s="82" t="s">
        <v>325</v>
      </c>
      <c r="CA205" s="175" t="s">
        <v>324</v>
      </c>
      <c r="CB205" s="87"/>
      <c r="CC205" s="87">
        <v>2</v>
      </c>
      <c r="CD205" s="137"/>
      <c r="CE205" s="19">
        <v>1.2458341999999998</v>
      </c>
      <c r="CF205" s="137"/>
      <c r="CG205" s="137"/>
    </row>
    <row r="206" spans="1:85" s="7" customFormat="1" ht="54" x14ac:dyDescent="0.3">
      <c r="A206" s="6" t="s">
        <v>91</v>
      </c>
      <c r="B206" s="7" t="s">
        <v>176</v>
      </c>
      <c r="C206" s="7" t="s">
        <v>317</v>
      </c>
      <c r="D206" s="18" t="s">
        <v>564</v>
      </c>
      <c r="E206" s="31" t="s">
        <v>530</v>
      </c>
      <c r="F206" s="7" t="s">
        <v>531</v>
      </c>
      <c r="G206" s="10" t="s">
        <v>178</v>
      </c>
      <c r="H206" s="10" t="s">
        <v>748</v>
      </c>
      <c r="I206" s="18">
        <v>1</v>
      </c>
      <c r="J206" s="9"/>
      <c r="K206" s="11" t="s">
        <v>953</v>
      </c>
      <c r="L206" s="12" t="s">
        <v>595</v>
      </c>
      <c r="M206" s="19"/>
      <c r="N206" s="84">
        <v>7.0892990000000005</v>
      </c>
      <c r="O206" s="19">
        <v>13.8</v>
      </c>
      <c r="P206" s="19">
        <v>13.8</v>
      </c>
      <c r="Q206" s="19" t="s">
        <v>739</v>
      </c>
      <c r="R206" s="41"/>
      <c r="S206" s="15">
        <v>0.48034158243290342</v>
      </c>
      <c r="T206" s="16">
        <v>1</v>
      </c>
      <c r="U206" s="16">
        <v>4</v>
      </c>
      <c r="V206" s="19">
        <v>3.4452500000000001</v>
      </c>
      <c r="W206" s="148"/>
      <c r="X206" s="10">
        <v>0.16689645163631084</v>
      </c>
      <c r="Y206" s="152">
        <v>65</v>
      </c>
      <c r="Z206" s="16"/>
      <c r="AA206" s="155">
        <v>39262</v>
      </c>
      <c r="AB206" s="88">
        <v>28.1</v>
      </c>
      <c r="AC206" s="51" t="s">
        <v>739</v>
      </c>
      <c r="AD206" s="19">
        <v>17.100000000000001</v>
      </c>
      <c r="AE206" s="19" t="s">
        <v>739</v>
      </c>
      <c r="AF206" s="19" t="s">
        <v>739</v>
      </c>
      <c r="AG206" s="88">
        <v>25.5</v>
      </c>
      <c r="AH206" s="51" t="s">
        <v>739</v>
      </c>
      <c r="AI206" s="19">
        <v>15.6</v>
      </c>
      <c r="AJ206" s="19" t="s">
        <v>739</v>
      </c>
      <c r="AK206" s="19" t="s">
        <v>739</v>
      </c>
      <c r="AL206" s="155">
        <v>39629</v>
      </c>
      <c r="AM206" s="44">
        <v>25.508530183727036</v>
      </c>
      <c r="AN206" s="51"/>
      <c r="AO206" s="19">
        <v>15.55</v>
      </c>
      <c r="AP206" s="19"/>
      <c r="AQ206" s="19"/>
      <c r="AR206" s="144" t="s">
        <v>42</v>
      </c>
      <c r="AS206" s="145" t="s">
        <v>409</v>
      </c>
      <c r="AT206" s="34">
        <v>6.3E-2</v>
      </c>
      <c r="AU206" s="50"/>
      <c r="AV206" s="50"/>
      <c r="AW206" s="50"/>
      <c r="AX206" s="50"/>
      <c r="AY206" s="50"/>
      <c r="AZ206" s="50"/>
      <c r="BA206" s="50">
        <v>76.013778390537709</v>
      </c>
      <c r="BB206" s="50">
        <v>76.727813656483562</v>
      </c>
      <c r="BC206" s="50"/>
      <c r="BD206" s="50"/>
      <c r="BE206" s="50"/>
      <c r="BF206" s="50"/>
      <c r="BG206" s="35">
        <v>7.019194276527331E-2</v>
      </c>
      <c r="BH206" s="35">
        <v>6.3E-2</v>
      </c>
      <c r="BI206" s="55" t="s">
        <v>739</v>
      </c>
      <c r="BJ206" s="36" t="s">
        <v>739</v>
      </c>
      <c r="BK206" s="36" t="s">
        <v>739</v>
      </c>
      <c r="BL206" s="17" t="s">
        <v>532</v>
      </c>
      <c r="BM206" s="17">
        <v>1</v>
      </c>
      <c r="BN206" s="19">
        <v>5.2</v>
      </c>
      <c r="BO206" s="56">
        <v>0</v>
      </c>
      <c r="BP206" s="56">
        <v>0</v>
      </c>
      <c r="BQ206" s="56">
        <v>0</v>
      </c>
      <c r="BR206" s="56">
        <v>0</v>
      </c>
      <c r="BS206" s="56">
        <v>1</v>
      </c>
      <c r="BT206" s="56">
        <v>0</v>
      </c>
      <c r="BU206" s="56">
        <v>0</v>
      </c>
      <c r="BV206" s="56">
        <v>0</v>
      </c>
      <c r="BW206" s="56">
        <v>0</v>
      </c>
      <c r="BX206" s="56">
        <v>0</v>
      </c>
      <c r="BY206" s="56">
        <v>0</v>
      </c>
      <c r="BZ206" s="82" t="s">
        <v>325</v>
      </c>
      <c r="CA206" s="175" t="s">
        <v>324</v>
      </c>
      <c r="CB206" s="87"/>
      <c r="CC206" s="87">
        <v>1.8</v>
      </c>
      <c r="CD206" s="137"/>
      <c r="CE206" s="19">
        <v>1.09148471</v>
      </c>
      <c r="CF206" s="137"/>
      <c r="CG206" s="137"/>
    </row>
    <row r="207" spans="1:85" s="7" customFormat="1" ht="40.5" x14ac:dyDescent="0.3">
      <c r="A207" s="6" t="s">
        <v>544</v>
      </c>
      <c r="B207" s="7" t="s">
        <v>176</v>
      </c>
      <c r="C207" s="7" t="s">
        <v>317</v>
      </c>
      <c r="D207" s="18" t="s">
        <v>564</v>
      </c>
      <c r="E207" s="31" t="s">
        <v>330</v>
      </c>
      <c r="F207" s="7" t="s">
        <v>545</v>
      </c>
      <c r="G207" s="10" t="s">
        <v>178</v>
      </c>
      <c r="H207" s="10" t="s">
        <v>748</v>
      </c>
      <c r="I207" s="18">
        <v>1</v>
      </c>
      <c r="J207" s="9"/>
      <c r="K207" s="11" t="s">
        <v>952</v>
      </c>
      <c r="L207" s="12" t="s">
        <v>546</v>
      </c>
      <c r="M207" s="19"/>
      <c r="N207" s="84">
        <v>9.0139609000000007</v>
      </c>
      <c r="O207" s="19">
        <v>25.4</v>
      </c>
      <c r="P207" s="19">
        <v>25.4</v>
      </c>
      <c r="Q207" s="19" t="s">
        <v>739</v>
      </c>
      <c r="R207" s="41"/>
      <c r="S207" s="15">
        <v>0.69725047287480468</v>
      </c>
      <c r="T207" s="16">
        <v>2</v>
      </c>
      <c r="U207" s="16">
        <v>4</v>
      </c>
      <c r="V207" s="19">
        <v>6.3587499999999997</v>
      </c>
      <c r="W207" s="148"/>
      <c r="X207" s="10">
        <v>0.25000982897582075</v>
      </c>
      <c r="Y207" s="152"/>
      <c r="Z207" s="16"/>
      <c r="AA207" s="155">
        <v>39083</v>
      </c>
      <c r="AB207" s="88">
        <v>17.2</v>
      </c>
      <c r="AC207" s="51" t="s">
        <v>739</v>
      </c>
      <c r="AD207" s="19">
        <v>10.5</v>
      </c>
      <c r="AE207" s="19" t="s">
        <v>739</v>
      </c>
      <c r="AF207" s="19" t="s">
        <v>739</v>
      </c>
      <c r="AG207" s="88">
        <v>15.1</v>
      </c>
      <c r="AH207" s="51" t="s">
        <v>739</v>
      </c>
      <c r="AI207" s="19">
        <v>9.1999999999999993</v>
      </c>
      <c r="AJ207" s="19" t="s">
        <v>739</v>
      </c>
      <c r="AK207" s="19" t="s">
        <v>739</v>
      </c>
      <c r="AL207" s="155">
        <v>39629</v>
      </c>
      <c r="AM207" s="44">
        <v>15.059055118110235</v>
      </c>
      <c r="AN207" s="51"/>
      <c r="AO207" s="19">
        <v>9.18</v>
      </c>
      <c r="AP207" s="19"/>
      <c r="AQ207" s="19"/>
      <c r="AR207" s="144" t="s">
        <v>42</v>
      </c>
      <c r="AS207" s="145" t="s">
        <v>409</v>
      </c>
      <c r="AT207" s="34">
        <v>7.9000000000000001E-2</v>
      </c>
      <c r="AU207" s="50"/>
      <c r="AV207" s="50"/>
      <c r="AW207" s="50"/>
      <c r="AX207" s="50"/>
      <c r="AY207" s="50"/>
      <c r="AZ207" s="50"/>
      <c r="BA207" s="50">
        <v>40.799999999999997</v>
      </c>
      <c r="BB207" s="50">
        <v>36.317192660759659</v>
      </c>
      <c r="BC207" s="50"/>
      <c r="BD207" s="50"/>
      <c r="BE207" s="50"/>
      <c r="BF207" s="50"/>
      <c r="BG207" s="35">
        <v>4.6468251633986941E-2</v>
      </c>
      <c r="BH207" s="35">
        <v>7.9000000000000001E-2</v>
      </c>
      <c r="BI207" s="55" t="s">
        <v>739</v>
      </c>
      <c r="BJ207" s="36" t="s">
        <v>739</v>
      </c>
      <c r="BK207" s="36" t="s">
        <v>739</v>
      </c>
      <c r="BL207" s="17" t="s">
        <v>547</v>
      </c>
      <c r="BM207" s="17">
        <v>0.5419712993906034</v>
      </c>
      <c r="BN207" s="19">
        <v>5.8</v>
      </c>
      <c r="BO207" s="56">
        <v>0.4580287006093966</v>
      </c>
      <c r="BP207" s="56">
        <v>4.522901513662277E-3</v>
      </c>
      <c r="BQ207" s="56">
        <v>0</v>
      </c>
      <c r="BR207" s="56">
        <v>0</v>
      </c>
      <c r="BS207" s="56">
        <v>0</v>
      </c>
      <c r="BT207" s="56">
        <v>0</v>
      </c>
      <c r="BU207" s="56">
        <v>0</v>
      </c>
      <c r="BV207" s="56">
        <v>0</v>
      </c>
      <c r="BW207" s="56">
        <v>0</v>
      </c>
      <c r="BX207" s="56">
        <v>0.53744839787694121</v>
      </c>
      <c r="BY207" s="56">
        <v>0</v>
      </c>
      <c r="BZ207" s="82" t="s">
        <v>325</v>
      </c>
      <c r="CA207" s="175" t="s">
        <v>324</v>
      </c>
      <c r="CB207" s="87"/>
      <c r="CC207" s="87">
        <v>0.7</v>
      </c>
      <c r="CD207" s="137"/>
      <c r="CE207" s="19">
        <v>0.42657855000000011</v>
      </c>
      <c r="CF207" s="137"/>
      <c r="CG207" s="137"/>
    </row>
    <row r="208" spans="1:85" s="7" customFormat="1" ht="54" x14ac:dyDescent="0.3">
      <c r="A208" s="6" t="s">
        <v>548</v>
      </c>
      <c r="B208" s="7" t="s">
        <v>176</v>
      </c>
      <c r="C208" s="7" t="s">
        <v>317</v>
      </c>
      <c r="D208" s="18" t="s">
        <v>564</v>
      </c>
      <c r="E208" s="31" t="s">
        <v>549</v>
      </c>
      <c r="F208" s="7" t="s">
        <v>545</v>
      </c>
      <c r="G208" s="10" t="s">
        <v>178</v>
      </c>
      <c r="H208" s="10" t="s">
        <v>748</v>
      </c>
      <c r="I208" s="18">
        <v>1</v>
      </c>
      <c r="J208" s="9"/>
      <c r="K208" s="11" t="s">
        <v>952</v>
      </c>
      <c r="L208" s="12" t="s">
        <v>59</v>
      </c>
      <c r="M208" s="19"/>
      <c r="N208" s="84">
        <v>6.9719265000000004</v>
      </c>
      <c r="O208" s="19">
        <v>11.1</v>
      </c>
      <c r="P208" s="19">
        <v>11.1</v>
      </c>
      <c r="Q208" s="19" t="s">
        <v>739</v>
      </c>
      <c r="R208" s="41"/>
      <c r="S208" s="15">
        <v>0.39479000531632108</v>
      </c>
      <c r="T208" s="16">
        <v>1</v>
      </c>
      <c r="U208" s="16">
        <v>3</v>
      </c>
      <c r="V208" s="19">
        <v>3.7129999999999996</v>
      </c>
      <c r="W208" s="148"/>
      <c r="X208" s="10">
        <v>0.1442678876021187</v>
      </c>
      <c r="Y208" s="152"/>
      <c r="Z208" s="16"/>
      <c r="AA208" s="155">
        <v>39083</v>
      </c>
      <c r="AB208" s="88">
        <v>9.9</v>
      </c>
      <c r="AC208" s="51" t="s">
        <v>739</v>
      </c>
      <c r="AD208" s="19">
        <v>6</v>
      </c>
      <c r="AE208" s="19" t="s">
        <v>739</v>
      </c>
      <c r="AF208" s="19" t="s">
        <v>739</v>
      </c>
      <c r="AG208" s="88">
        <v>8.8000000000000007</v>
      </c>
      <c r="AH208" s="51" t="s">
        <v>739</v>
      </c>
      <c r="AI208" s="19">
        <v>5.4</v>
      </c>
      <c r="AJ208" s="19" t="s">
        <v>739</v>
      </c>
      <c r="AK208" s="19" t="s">
        <v>739</v>
      </c>
      <c r="AL208" s="155">
        <v>39629</v>
      </c>
      <c r="AM208" s="44">
        <v>8.8090551181102352</v>
      </c>
      <c r="AN208" s="51"/>
      <c r="AO208" s="19">
        <v>5.37</v>
      </c>
      <c r="AP208" s="19"/>
      <c r="AQ208" s="19"/>
      <c r="AR208" s="144" t="s">
        <v>42</v>
      </c>
      <c r="AS208" s="145" t="s">
        <v>409</v>
      </c>
      <c r="AT208" s="34">
        <v>7.9000000000000001E-2</v>
      </c>
      <c r="AU208" s="50"/>
      <c r="AV208" s="50"/>
      <c r="AW208" s="50"/>
      <c r="AX208" s="50"/>
      <c r="AY208" s="50"/>
      <c r="AZ208" s="50"/>
      <c r="BA208" s="50">
        <v>41.296342580123891</v>
      </c>
      <c r="BB208" s="50">
        <v>48.895232965257208</v>
      </c>
      <c r="BC208" s="50"/>
      <c r="BD208" s="50"/>
      <c r="BE208" s="50"/>
      <c r="BF208" s="50"/>
      <c r="BG208" s="35">
        <v>6.5771348230912477E-2</v>
      </c>
      <c r="BH208" s="35">
        <v>7.9000000000000001E-2</v>
      </c>
      <c r="BI208" s="55" t="s">
        <v>739</v>
      </c>
      <c r="BJ208" s="36" t="s">
        <v>739</v>
      </c>
      <c r="BK208" s="36" t="s">
        <v>739</v>
      </c>
      <c r="BL208" s="17" t="s">
        <v>550</v>
      </c>
      <c r="BM208" s="17">
        <v>1</v>
      </c>
      <c r="BN208" s="19">
        <v>3.5</v>
      </c>
      <c r="BO208" s="56">
        <v>0</v>
      </c>
      <c r="BP208" s="56">
        <v>0</v>
      </c>
      <c r="BQ208" s="56">
        <v>0</v>
      </c>
      <c r="BR208" s="56">
        <v>0</v>
      </c>
      <c r="BS208" s="56">
        <v>1</v>
      </c>
      <c r="BT208" s="56">
        <v>0</v>
      </c>
      <c r="BU208" s="56">
        <v>0</v>
      </c>
      <c r="BV208" s="56">
        <v>0</v>
      </c>
      <c r="BW208" s="56">
        <v>0</v>
      </c>
      <c r="BX208" s="56">
        <v>0</v>
      </c>
      <c r="BY208" s="56">
        <v>0</v>
      </c>
      <c r="BZ208" s="82" t="s">
        <v>325</v>
      </c>
      <c r="CA208" s="175" t="s">
        <v>324</v>
      </c>
      <c r="CB208" s="87"/>
      <c r="CC208" s="87">
        <v>0.6</v>
      </c>
      <c r="CD208" s="137"/>
      <c r="CE208" s="19">
        <v>0.35319213999999999</v>
      </c>
      <c r="CF208" s="137"/>
      <c r="CG208" s="137"/>
    </row>
    <row r="209" spans="1:123" s="7" customFormat="1" ht="54" x14ac:dyDescent="0.3">
      <c r="A209" s="6" t="s">
        <v>246</v>
      </c>
      <c r="B209" s="7" t="s">
        <v>176</v>
      </c>
      <c r="C209" s="7" t="s">
        <v>317</v>
      </c>
      <c r="D209" s="18" t="s">
        <v>564</v>
      </c>
      <c r="E209" s="31" t="s">
        <v>247</v>
      </c>
      <c r="F209" s="7" t="s">
        <v>248</v>
      </c>
      <c r="G209" s="10" t="s">
        <v>178</v>
      </c>
      <c r="H209" s="10" t="s">
        <v>748</v>
      </c>
      <c r="I209" s="18">
        <v>1</v>
      </c>
      <c r="J209" s="9"/>
      <c r="K209" s="11" t="s">
        <v>951</v>
      </c>
      <c r="L209" s="12" t="s">
        <v>249</v>
      </c>
      <c r="M209" s="19"/>
      <c r="N209" s="84">
        <v>17.5744933</v>
      </c>
      <c r="O209" s="19">
        <v>27.4</v>
      </c>
      <c r="P209" s="19">
        <v>27.4</v>
      </c>
      <c r="Q209" s="19" t="s">
        <v>739</v>
      </c>
      <c r="R209" s="41"/>
      <c r="S209" s="15">
        <v>0.38586673790475656</v>
      </c>
      <c r="T209" s="16">
        <v>1</v>
      </c>
      <c r="U209" s="16">
        <v>1</v>
      </c>
      <c r="V209" s="19">
        <v>27.443999999999999</v>
      </c>
      <c r="W209" s="148"/>
      <c r="X209" s="10">
        <v>5.578632852353884E-2</v>
      </c>
      <c r="Y209" s="152"/>
      <c r="Z209" s="16"/>
      <c r="AA209" s="155">
        <v>39083</v>
      </c>
      <c r="AB209" s="88">
        <v>28.7</v>
      </c>
      <c r="AC209" s="51" t="s">
        <v>739</v>
      </c>
      <c r="AD209" s="19">
        <v>17.5</v>
      </c>
      <c r="AE209" s="19" t="s">
        <v>739</v>
      </c>
      <c r="AF209" s="19" t="s">
        <v>739</v>
      </c>
      <c r="AG209" s="88">
        <v>27.3</v>
      </c>
      <c r="AH209" s="51" t="s">
        <v>739</v>
      </c>
      <c r="AI209" s="19">
        <v>16.600000000000001</v>
      </c>
      <c r="AJ209" s="19" t="s">
        <v>739</v>
      </c>
      <c r="AK209" s="19" t="s">
        <v>739</v>
      </c>
      <c r="AL209" s="155">
        <v>39629</v>
      </c>
      <c r="AM209" s="44">
        <v>27.296587926509186</v>
      </c>
      <c r="AN209" s="51"/>
      <c r="AO209" s="19">
        <v>16.64</v>
      </c>
      <c r="AP209" s="19"/>
      <c r="AQ209" s="19"/>
      <c r="AR209" s="144" t="s">
        <v>42</v>
      </c>
      <c r="AS209" s="145" t="s">
        <v>409</v>
      </c>
      <c r="AT209" s="34">
        <v>6.9000000000000006E-2</v>
      </c>
      <c r="AU209" s="50"/>
      <c r="AV209" s="50"/>
      <c r="AW209" s="50"/>
      <c r="AX209" s="50"/>
      <c r="AY209" s="50"/>
      <c r="AZ209" s="50"/>
      <c r="BA209" s="50">
        <v>39.664634892872762</v>
      </c>
      <c r="BB209" s="50">
        <v>45.0124617402711</v>
      </c>
      <c r="BC209" s="50"/>
      <c r="BD209" s="50"/>
      <c r="BE209" s="50"/>
      <c r="BF209" s="50"/>
      <c r="BG209" s="35">
        <v>5.2864209134615384E-2</v>
      </c>
      <c r="BH209" s="35">
        <v>6.9000000000000006E-2</v>
      </c>
      <c r="BI209" s="55" t="s">
        <v>739</v>
      </c>
      <c r="BJ209" s="36" t="s">
        <v>739</v>
      </c>
      <c r="BK209" s="36" t="s">
        <v>739</v>
      </c>
      <c r="BL209" s="17" t="s">
        <v>250</v>
      </c>
      <c r="BM209" s="17">
        <v>1</v>
      </c>
      <c r="BN209" s="19">
        <v>5.5</v>
      </c>
      <c r="BO209" s="56">
        <v>0</v>
      </c>
      <c r="BP209" s="56">
        <v>0</v>
      </c>
      <c r="BQ209" s="56">
        <v>0</v>
      </c>
      <c r="BR209" s="56">
        <v>0</v>
      </c>
      <c r="BS209" s="56">
        <v>0</v>
      </c>
      <c r="BT209" s="56">
        <v>0</v>
      </c>
      <c r="BU209" s="56">
        <v>1</v>
      </c>
      <c r="BV209" s="56">
        <v>0</v>
      </c>
      <c r="BW209" s="56">
        <v>0</v>
      </c>
      <c r="BX209" s="56">
        <v>0</v>
      </c>
      <c r="BY209" s="56">
        <v>0</v>
      </c>
      <c r="BZ209" s="82" t="s">
        <v>325</v>
      </c>
      <c r="CA209" s="175" t="s">
        <v>324</v>
      </c>
      <c r="CB209" s="87"/>
      <c r="CC209" s="87">
        <v>1.4</v>
      </c>
      <c r="CD209" s="137"/>
      <c r="CE209" s="19">
        <v>0.87966043999999999</v>
      </c>
      <c r="CF209" s="137"/>
      <c r="CG209" s="137"/>
    </row>
    <row r="210" spans="1:123" s="7" customFormat="1" ht="54" x14ac:dyDescent="0.3">
      <c r="A210" s="6" t="s">
        <v>279</v>
      </c>
      <c r="B210" s="6" t="s">
        <v>255</v>
      </c>
      <c r="C210" s="7" t="s">
        <v>219</v>
      </c>
      <c r="D210" s="6" t="s">
        <v>734</v>
      </c>
      <c r="E210" s="6" t="s">
        <v>331</v>
      </c>
      <c r="F210" s="6" t="s">
        <v>565</v>
      </c>
      <c r="G210" s="6" t="s">
        <v>256</v>
      </c>
      <c r="H210" s="6" t="s">
        <v>739</v>
      </c>
      <c r="I210" s="10">
        <v>0.5</v>
      </c>
      <c r="J210" s="48" t="s">
        <v>257</v>
      </c>
      <c r="K210" s="6" t="s">
        <v>739</v>
      </c>
      <c r="L210" s="8" t="s">
        <v>60</v>
      </c>
      <c r="M210" s="79">
        <v>23.513000000000002</v>
      </c>
      <c r="N210" s="33" t="s">
        <v>739</v>
      </c>
      <c r="O210" s="19">
        <v>79.900000000000006</v>
      </c>
      <c r="P210" s="51">
        <v>40</v>
      </c>
      <c r="Q210" s="148" t="s">
        <v>739</v>
      </c>
      <c r="R210" s="49" t="s">
        <v>739</v>
      </c>
      <c r="S210" s="15" t="s">
        <v>739</v>
      </c>
      <c r="T210" s="6" t="s">
        <v>739</v>
      </c>
      <c r="U210" s="6" t="s">
        <v>739</v>
      </c>
      <c r="V210" s="51" t="s">
        <v>739</v>
      </c>
      <c r="W210" s="148"/>
      <c r="X210" s="10" t="s">
        <v>739</v>
      </c>
      <c r="Y210" s="6">
        <v>4165</v>
      </c>
      <c r="Z210" s="50"/>
      <c r="AA210" s="130">
        <v>30956</v>
      </c>
      <c r="AB210" s="51">
        <v>136</v>
      </c>
      <c r="AC210" s="51" t="s">
        <v>739</v>
      </c>
      <c r="AD210" s="51" t="s">
        <v>739</v>
      </c>
      <c r="AE210" s="51" t="s">
        <v>739</v>
      </c>
      <c r="AF210" s="51" t="s">
        <v>739</v>
      </c>
      <c r="AG210" s="51">
        <v>280</v>
      </c>
      <c r="AH210" s="51" t="s">
        <v>739</v>
      </c>
      <c r="AI210" s="51" t="s">
        <v>739</v>
      </c>
      <c r="AJ210" s="51" t="s">
        <v>739</v>
      </c>
      <c r="AK210" s="51" t="s">
        <v>739</v>
      </c>
      <c r="AL210" s="155">
        <v>39263</v>
      </c>
      <c r="AM210" s="51">
        <v>277</v>
      </c>
      <c r="AN210" s="51" t="s">
        <v>739</v>
      </c>
      <c r="AO210" s="51"/>
      <c r="AP210" s="51"/>
      <c r="AQ210" s="51"/>
      <c r="AR210" s="142"/>
      <c r="AS210" s="142"/>
      <c r="AT210" s="43">
        <v>5.7500000000000002E-2</v>
      </c>
      <c r="AU210" s="50"/>
      <c r="AV210" s="50"/>
      <c r="AW210" s="50"/>
      <c r="AX210" s="50"/>
      <c r="AY210" s="50" t="s">
        <v>739</v>
      </c>
      <c r="AZ210" s="50" t="s">
        <v>739</v>
      </c>
      <c r="BA210" s="50"/>
      <c r="BB210" s="50"/>
      <c r="BC210" s="50"/>
      <c r="BD210" s="50"/>
      <c r="BE210" s="50"/>
      <c r="BF210" s="50"/>
      <c r="BG210" s="52">
        <v>5.8099999999999999E-2</v>
      </c>
      <c r="BH210" s="52">
        <v>8.5000000000000006E-2</v>
      </c>
      <c r="BI210" s="44">
        <v>468.12099999999998</v>
      </c>
      <c r="BJ210" s="40">
        <v>8.3000000000000004E-2</v>
      </c>
      <c r="BK210" s="40">
        <v>0.13100000000000001</v>
      </c>
      <c r="BL210" s="20" t="s">
        <v>258</v>
      </c>
      <c r="BM210" s="15">
        <v>0.99199999999999999</v>
      </c>
      <c r="BN210" s="51">
        <v>4.5</v>
      </c>
      <c r="BO210" s="32">
        <v>1.5345727070310629E-3</v>
      </c>
      <c r="BP210" s="32">
        <v>0.25162861428549188</v>
      </c>
      <c r="BQ210" s="32">
        <v>0.12033749170635658</v>
      </c>
      <c r="BR210" s="32">
        <v>0.18666792028734866</v>
      </c>
      <c r="BS210" s="32">
        <v>9.0835205909199745E-2</v>
      </c>
      <c r="BT210" s="32">
        <v>0.11690862907686297</v>
      </c>
      <c r="BU210" s="32">
        <v>5.6243526338491306E-2</v>
      </c>
      <c r="BV210" s="32">
        <v>7.9494807599088269E-3</v>
      </c>
      <c r="BW210" s="32">
        <v>2.7342887678212698E-2</v>
      </c>
      <c r="BX210" s="32">
        <v>3.4714006388605516E-3</v>
      </c>
      <c r="BY210" s="32">
        <v>0.13708027061223568</v>
      </c>
      <c r="BZ210" s="81" t="s">
        <v>325</v>
      </c>
      <c r="CA210" s="2" t="s">
        <v>324</v>
      </c>
      <c r="CB210" s="86"/>
      <c r="CC210" s="86">
        <v>15.4</v>
      </c>
      <c r="CD210" s="137" t="s">
        <v>739</v>
      </c>
      <c r="CE210" s="137"/>
      <c r="CF210" s="137"/>
      <c r="CG210" s="137"/>
    </row>
    <row r="211" spans="1:123" x14ac:dyDescent="0.3">
      <c r="A211" s="70"/>
      <c r="B211" s="66"/>
      <c r="C211" s="65"/>
      <c r="D211" s="66"/>
      <c r="E211" s="65"/>
      <c r="F211" s="65"/>
      <c r="G211" s="65"/>
      <c r="H211" s="70"/>
      <c r="I211" s="71"/>
      <c r="J211" s="72"/>
      <c r="K211" s="65"/>
      <c r="L211" s="72"/>
      <c r="M211" s="75"/>
      <c r="N211" s="85"/>
      <c r="O211" s="75"/>
      <c r="P211" s="75"/>
      <c r="Q211" s="75"/>
      <c r="R211" s="73"/>
      <c r="S211" s="74"/>
      <c r="T211" s="65"/>
      <c r="U211" s="65"/>
      <c r="V211" s="75"/>
      <c r="W211" s="75"/>
      <c r="X211" s="65"/>
      <c r="Y211" s="65"/>
      <c r="Z211" s="65"/>
      <c r="AA211" s="157"/>
      <c r="AB211" s="75"/>
      <c r="AC211" s="75"/>
      <c r="AD211" s="75"/>
      <c r="AE211" s="75"/>
      <c r="AF211" s="75"/>
      <c r="AG211" s="200">
        <f>SUM(AG4:AG210)</f>
        <v>8736.6</v>
      </c>
      <c r="AH211" s="75"/>
      <c r="AI211" s="75"/>
      <c r="AJ211" s="75"/>
      <c r="AK211" s="75"/>
      <c r="AL211" s="157"/>
      <c r="AM211" s="75"/>
      <c r="AN211" s="75"/>
      <c r="AO211" s="58"/>
      <c r="AP211" s="58"/>
      <c r="AQ211" s="58"/>
      <c r="AT211" s="4"/>
      <c r="AU211" s="78"/>
      <c r="AV211" s="78"/>
      <c r="AW211" s="78"/>
      <c r="AX211" s="78"/>
      <c r="AY211" s="78"/>
      <c r="AZ211" s="78"/>
      <c r="BA211" s="78"/>
      <c r="BB211" s="78"/>
      <c r="BC211" s="78"/>
      <c r="BD211" s="78"/>
      <c r="BE211" s="78"/>
      <c r="BF211" s="78"/>
      <c r="BG211" s="4"/>
      <c r="BH211" s="4"/>
      <c r="BI211" s="59"/>
      <c r="BJ211" s="4"/>
      <c r="BK211" s="67"/>
      <c r="BL211" s="65"/>
      <c r="BM211" s="60"/>
      <c r="BN211" s="4"/>
      <c r="BO211" s="60"/>
      <c r="BP211" s="60"/>
      <c r="BQ211" s="60"/>
      <c r="BR211" s="60"/>
      <c r="BS211" s="60"/>
      <c r="BT211" s="60"/>
      <c r="BU211" s="60"/>
      <c r="BV211" s="68"/>
      <c r="BW211" s="69"/>
      <c r="BX211" s="69"/>
      <c r="BY211" s="69"/>
      <c r="CC211" s="200">
        <f>SUM(CC4:CC210)</f>
        <v>495.8</v>
      </c>
      <c r="CH211" s="65"/>
      <c r="CI211" s="65"/>
      <c r="CJ211" s="65"/>
      <c r="CK211" s="65"/>
      <c r="CL211" s="65"/>
      <c r="CM211" s="65"/>
      <c r="CN211" s="25"/>
      <c r="CO211" s="25"/>
      <c r="CP211" s="37"/>
      <c r="CQ211" s="28"/>
      <c r="CR211" s="28"/>
      <c r="CS211" s="28"/>
      <c r="CT211" s="28"/>
      <c r="CU211" s="28"/>
      <c r="CV211" s="38"/>
      <c r="CW211" s="38"/>
      <c r="CX211" s="38"/>
      <c r="DS211" s="1"/>
    </row>
    <row r="212" spans="1:123" x14ac:dyDescent="0.3">
      <c r="A212" s="23" t="s">
        <v>259</v>
      </c>
      <c r="B212" s="2"/>
      <c r="C212" s="4"/>
      <c r="BG212" s="39"/>
      <c r="BI212" s="61"/>
      <c r="BJ212" s="28"/>
      <c r="BL212" s="25"/>
      <c r="BM212" s="62"/>
      <c r="BN212" s="25"/>
      <c r="BO212" s="63"/>
    </row>
    <row r="213" spans="1:123" x14ac:dyDescent="0.3">
      <c r="A213" s="4" t="s">
        <v>260</v>
      </c>
      <c r="B213" s="2"/>
    </row>
    <row r="214" spans="1:123" x14ac:dyDescent="0.3">
      <c r="A214" s="4" t="s">
        <v>555</v>
      </c>
      <c r="B214" s="2"/>
    </row>
    <row r="215" spans="1:123" x14ac:dyDescent="0.3">
      <c r="A215" s="4" t="s">
        <v>261</v>
      </c>
      <c r="B215" s="2"/>
    </row>
    <row r="216" spans="1:123" x14ac:dyDescent="0.3">
      <c r="A216" s="4" t="s">
        <v>556</v>
      </c>
      <c r="B216" s="2"/>
    </row>
    <row r="217" spans="1:123" x14ac:dyDescent="0.3">
      <c r="A217" s="4" t="s">
        <v>262</v>
      </c>
      <c r="B217" s="2"/>
      <c r="C217" s="4"/>
    </row>
    <row r="218" spans="1:123" x14ac:dyDescent="0.3">
      <c r="A218" s="4" t="s">
        <v>263</v>
      </c>
      <c r="B218" s="2"/>
      <c r="C218" s="4"/>
    </row>
    <row r="219" spans="1:123" x14ac:dyDescent="0.3">
      <c r="A219" s="4" t="s">
        <v>972</v>
      </c>
      <c r="B219" s="2"/>
      <c r="C219" s="4"/>
    </row>
    <row r="220" spans="1:123" x14ac:dyDescent="0.3">
      <c r="A220" s="4" t="s">
        <v>557</v>
      </c>
      <c r="B220" s="2"/>
      <c r="C220" s="4"/>
    </row>
    <row r="221" spans="1:123" x14ac:dyDescent="0.3">
      <c r="A221" s="4" t="s">
        <v>973</v>
      </c>
      <c r="B221" s="2"/>
      <c r="C221" s="4"/>
    </row>
    <row r="222" spans="1:123" x14ac:dyDescent="0.3">
      <c r="A222" s="4" t="s">
        <v>974</v>
      </c>
      <c r="B222" s="2"/>
      <c r="C222" s="4"/>
    </row>
    <row r="223" spans="1:123" x14ac:dyDescent="0.3">
      <c r="A223" s="4" t="s">
        <v>558</v>
      </c>
      <c r="B223" s="2"/>
      <c r="C223" s="4"/>
    </row>
    <row r="224" spans="1:123" x14ac:dyDescent="0.3">
      <c r="A224" s="4" t="s">
        <v>614</v>
      </c>
      <c r="B224" s="2"/>
      <c r="C224" s="4"/>
    </row>
    <row r="225" spans="1:3" x14ac:dyDescent="0.3">
      <c r="A225" s="4" t="s">
        <v>965</v>
      </c>
      <c r="B225" s="2"/>
      <c r="C225" s="4"/>
    </row>
    <row r="226" spans="1:3" x14ac:dyDescent="0.3">
      <c r="B226" s="2"/>
      <c r="C226" s="4"/>
    </row>
    <row r="227" spans="1:3" x14ac:dyDescent="0.3">
      <c r="B227" s="2"/>
      <c r="C227" s="4"/>
    </row>
    <row r="228" spans="1:3" x14ac:dyDescent="0.3">
      <c r="A228" s="4"/>
      <c r="B228" s="4"/>
      <c r="C228" s="4"/>
    </row>
    <row r="229" spans="1:3" x14ac:dyDescent="0.3">
      <c r="A229" s="4"/>
      <c r="B229" s="4"/>
      <c r="C229" s="4"/>
    </row>
    <row r="230" spans="1:3" x14ac:dyDescent="0.3">
      <c r="A230" s="4"/>
      <c r="B230" s="4"/>
      <c r="C230" s="4"/>
    </row>
    <row r="231" spans="1:3" x14ac:dyDescent="0.3">
      <c r="A231" s="4"/>
      <c r="B231" s="4"/>
      <c r="C231" s="4"/>
    </row>
  </sheetData>
  <phoneticPr fontId="2" type="noConversion"/>
  <conditionalFormatting sqref="J72:J209">
    <cfRule type="expression" dxfId="1" priority="1" stopIfTrue="1">
      <formula>OR($F72=100%,$F72=0)</formula>
    </cfRule>
  </conditionalFormatting>
  <conditionalFormatting sqref="C13 C165:D176 D177:D209 C94 D72:D164">
    <cfRule type="cellIs" dxfId="0" priority="2" stopIfTrue="1" operator="equal">
      <formula>"""Yes"""</formula>
    </cfRule>
  </conditionalFormatting>
  <pageMargins left="0.74803149606299213" right="0.74803149606299213" top="0.98425196850393704" bottom="0.98425196850393704" header="0.51181102362204722" footer="0.51181102362204722"/>
  <pageSetup paperSize="9" orientation="portrait" r:id="rId1"/>
  <headerFooter alignWithMargins="0"/>
  <ignoredErrors>
    <ignoredError sqref="L209 L205:L206 L8 L34:L40 L42 L44:L45 L47 L49:L52 L54:L55 L57:L59 L61 L65 L71 L91 L100:L101 L197 L200 L20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4"/>
  <sheetViews>
    <sheetView tabSelected="1" topLeftCell="A13" workbookViewId="0">
      <selection activeCell="D19" sqref="D19"/>
    </sheetView>
  </sheetViews>
  <sheetFormatPr defaultRowHeight="15" x14ac:dyDescent="0.35"/>
  <cols>
    <col min="1" max="1" width="49.42578125" style="177" customWidth="1"/>
    <col min="2" max="2" width="14.7109375" style="177" customWidth="1"/>
    <col min="3" max="3" width="11.28515625" style="177" customWidth="1"/>
    <col min="4" max="4" width="11.42578125" style="177" customWidth="1"/>
    <col min="5" max="5" width="12.28515625" style="177" customWidth="1"/>
    <col min="6" max="6" width="12.85546875" style="177" customWidth="1"/>
    <col min="7" max="7" width="10.5703125" style="177" customWidth="1"/>
    <col min="8" max="8" width="11.28515625" style="177" customWidth="1"/>
    <col min="9" max="9" width="11.85546875" style="177" customWidth="1"/>
    <col min="10" max="10" width="20.42578125" style="177" bestFit="1" customWidth="1"/>
    <col min="11" max="16384" width="9.140625" style="177"/>
  </cols>
  <sheetData>
    <row r="1" spans="1:8" x14ac:dyDescent="0.35">
      <c r="A1" s="201" t="s">
        <v>474</v>
      </c>
    </row>
    <row r="2" spans="1:8" x14ac:dyDescent="0.35">
      <c r="C2" s="183">
        <v>2008</v>
      </c>
      <c r="D2" s="184"/>
      <c r="E2" s="184"/>
      <c r="F2" s="183"/>
      <c r="G2" s="184"/>
      <c r="H2" s="185"/>
    </row>
    <row r="3" spans="1:8" x14ac:dyDescent="0.35">
      <c r="A3" s="179" t="s">
        <v>266</v>
      </c>
      <c r="B3" s="186" t="s">
        <v>267</v>
      </c>
      <c r="C3" s="187" t="s">
        <v>265</v>
      </c>
      <c r="D3" s="183" t="s">
        <v>265</v>
      </c>
    </row>
    <row r="4" spans="1:8" x14ac:dyDescent="0.35">
      <c r="A4" s="181"/>
      <c r="B4" s="188"/>
    </row>
    <row r="5" spans="1:8" x14ac:dyDescent="0.35">
      <c r="A5" s="189" t="s">
        <v>268</v>
      </c>
      <c r="B5" s="188"/>
    </row>
    <row r="6" spans="1:8" x14ac:dyDescent="0.35">
      <c r="A6" s="181" t="s">
        <v>269</v>
      </c>
      <c r="B6" s="188" t="s">
        <v>602</v>
      </c>
      <c r="C6" s="190">
        <v>8182.3</v>
      </c>
      <c r="E6" s="178"/>
    </row>
    <row r="7" spans="1:8" x14ac:dyDescent="0.35">
      <c r="A7" s="181" t="s">
        <v>270</v>
      </c>
      <c r="B7" s="188" t="s">
        <v>601</v>
      </c>
      <c r="C7" s="191">
        <v>443.6</v>
      </c>
      <c r="E7" s="178"/>
    </row>
    <row r="8" spans="1:8" x14ac:dyDescent="0.35">
      <c r="A8" s="181" t="s">
        <v>271</v>
      </c>
      <c r="B8" s="188" t="s">
        <v>603</v>
      </c>
      <c r="C8" s="192">
        <v>107.7</v>
      </c>
      <c r="D8" s="176"/>
      <c r="E8" s="178"/>
    </row>
    <row r="9" spans="1:8" x14ac:dyDescent="0.35">
      <c r="A9" s="180" t="s">
        <v>272</v>
      </c>
      <c r="B9" s="188"/>
      <c r="D9" s="204">
        <f>SUM(C6:C8)</f>
        <v>8733.6</v>
      </c>
      <c r="E9" s="191"/>
    </row>
    <row r="10" spans="1:8" x14ac:dyDescent="0.35">
      <c r="A10" s="181"/>
      <c r="B10" s="188"/>
      <c r="C10" s="193"/>
    </row>
    <row r="11" spans="1:8" x14ac:dyDescent="0.35">
      <c r="A11" s="189" t="s">
        <v>273</v>
      </c>
      <c r="B11" s="188"/>
      <c r="C11" s="193"/>
    </row>
    <row r="12" spans="1:8" x14ac:dyDescent="0.35">
      <c r="A12" s="194" t="s">
        <v>274</v>
      </c>
      <c r="B12" s="188" t="s">
        <v>603</v>
      </c>
      <c r="C12" s="191">
        <f>C8-117</f>
        <v>-9.2999999999999972</v>
      </c>
    </row>
    <row r="13" spans="1:8" x14ac:dyDescent="0.35">
      <c r="A13" s="194" t="s">
        <v>275</v>
      </c>
      <c r="B13" s="188"/>
      <c r="C13" s="191">
        <v>0.1</v>
      </c>
    </row>
    <row r="14" spans="1:8" x14ac:dyDescent="0.35">
      <c r="A14" s="196" t="s">
        <v>276</v>
      </c>
      <c r="B14" s="188"/>
      <c r="C14" s="195">
        <f>0.1</f>
        <v>0.1</v>
      </c>
      <c r="E14" s="205"/>
    </row>
    <row r="15" spans="1:8" x14ac:dyDescent="0.35">
      <c r="A15" s="194" t="s">
        <v>472</v>
      </c>
      <c r="B15" s="188" t="s">
        <v>601</v>
      </c>
      <c r="C15" s="191">
        <v>6.1</v>
      </c>
    </row>
    <row r="16" spans="1:8" x14ac:dyDescent="0.35">
      <c r="A16" s="181"/>
      <c r="B16" s="188"/>
      <c r="C16" s="197"/>
      <c r="D16" s="176"/>
    </row>
    <row r="17" spans="1:4" x14ac:dyDescent="0.35">
      <c r="A17" s="182" t="s">
        <v>277</v>
      </c>
      <c r="B17" s="188"/>
      <c r="C17" s="193"/>
      <c r="D17" s="198">
        <f>SUM(C12:C16)</f>
        <v>-2.9999999999999982</v>
      </c>
    </row>
    <row r="18" spans="1:4" x14ac:dyDescent="0.35">
      <c r="A18" s="181"/>
      <c r="B18" s="188"/>
      <c r="C18" s="193"/>
    </row>
    <row r="19" spans="1:4" x14ac:dyDescent="0.35">
      <c r="A19" s="180" t="s">
        <v>278</v>
      </c>
      <c r="B19" s="188"/>
      <c r="D19" s="206">
        <f>D9-D17</f>
        <v>8736.6</v>
      </c>
    </row>
    <row r="20" spans="1:4" x14ac:dyDescent="0.35">
      <c r="A20" s="181"/>
      <c r="B20" s="188"/>
      <c r="D20" s="199"/>
    </row>
    <row r="22" spans="1:4" x14ac:dyDescent="0.35">
      <c r="A22" s="177" t="s">
        <v>473</v>
      </c>
      <c r="D22" s="207">
        <f>D19-'Property Synopsis'!AG211</f>
        <v>0</v>
      </c>
    </row>
    <row r="25" spans="1:4" ht="15.75" x14ac:dyDescent="0.35">
      <c r="A25" s="208" t="s">
        <v>609</v>
      </c>
      <c r="B25" s="208"/>
      <c r="C25" s="209"/>
      <c r="D25" s="209"/>
    </row>
    <row r="26" spans="1:4" ht="15.75" x14ac:dyDescent="0.35">
      <c r="A26" s="208"/>
      <c r="B26" s="208"/>
      <c r="C26" s="209"/>
      <c r="D26" s="209"/>
    </row>
    <row r="27" spans="1:4" ht="15.75" x14ac:dyDescent="0.35">
      <c r="A27" s="208"/>
      <c r="B27" s="208"/>
      <c r="C27" s="209" t="s">
        <v>724</v>
      </c>
      <c r="D27" s="209" t="s">
        <v>724</v>
      </c>
    </row>
    <row r="28" spans="1:4" ht="15.75" x14ac:dyDescent="0.35">
      <c r="A28" s="208" t="s">
        <v>604</v>
      </c>
      <c r="B28" s="208"/>
      <c r="C28" s="210"/>
      <c r="D28" s="210"/>
    </row>
    <row r="29" spans="1:4" ht="15.75" x14ac:dyDescent="0.35">
      <c r="A29" s="211" t="s">
        <v>732</v>
      </c>
      <c r="B29" s="211"/>
      <c r="C29" s="190">
        <v>242.6</v>
      </c>
      <c r="D29" s="210"/>
    </row>
    <row r="30" spans="1:4" ht="15.75" x14ac:dyDescent="0.35">
      <c r="A30" s="211" t="s">
        <v>176</v>
      </c>
      <c r="B30" s="211"/>
      <c r="C30" s="190">
        <v>237.6</v>
      </c>
      <c r="D30" s="210"/>
    </row>
    <row r="31" spans="1:4" ht="15.75" x14ac:dyDescent="0.35">
      <c r="A31" s="211" t="s">
        <v>255</v>
      </c>
      <c r="B31" s="211"/>
      <c r="C31" s="190">
        <v>27.6</v>
      </c>
      <c r="D31" s="210"/>
    </row>
    <row r="32" spans="1:4" ht="15.75" x14ac:dyDescent="0.35">
      <c r="A32" s="208" t="s">
        <v>605</v>
      </c>
      <c r="B32" s="208"/>
      <c r="C32" s="209"/>
      <c r="D32" s="206">
        <f>SUM(C29:C31)</f>
        <v>507.8</v>
      </c>
    </row>
    <row r="33" spans="1:4" x14ac:dyDescent="0.35">
      <c r="A33"/>
      <c r="B33"/>
      <c r="C33"/>
      <c r="D33"/>
    </row>
    <row r="34" spans="1:4" ht="15.75" x14ac:dyDescent="0.35">
      <c r="A34" s="208" t="s">
        <v>606</v>
      </c>
      <c r="B34" s="208"/>
      <c r="C34" s="209"/>
      <c r="D34" s="209"/>
    </row>
    <row r="35" spans="1:4" ht="15.75" x14ac:dyDescent="0.35">
      <c r="A35" s="211" t="s">
        <v>732</v>
      </c>
      <c r="B35" s="211"/>
      <c r="C35" s="215">
        <f>SUM('Property Synopsis'!$CC4:$CC29)-'Property Synopsis'!$CC24</f>
        <v>227.30000000000004</v>
      </c>
      <c r="D35" s="210"/>
    </row>
    <row r="36" spans="1:4" ht="15.75" x14ac:dyDescent="0.35">
      <c r="A36" s="211" t="s">
        <v>831</v>
      </c>
      <c r="B36" s="211"/>
      <c r="C36" s="215">
        <f>SUM('Property Synopsis'!$CC30:$CC33)+'Property Synopsis'!$CC24</f>
        <v>15.6</v>
      </c>
      <c r="D36" s="212"/>
    </row>
    <row r="37" spans="1:4" ht="15.75" x14ac:dyDescent="0.35">
      <c r="A37" s="211" t="s">
        <v>607</v>
      </c>
      <c r="B37" s="211"/>
      <c r="C37" s="210"/>
      <c r="D37" s="190">
        <f>SUM(C35:C36)</f>
        <v>242.90000000000003</v>
      </c>
    </row>
    <row r="38" spans="1:4" ht="15.75" x14ac:dyDescent="0.35">
      <c r="A38" s="211" t="s">
        <v>176</v>
      </c>
      <c r="B38" s="211"/>
      <c r="C38" s="210"/>
      <c r="D38" s="190">
        <f>SUM('Property Synopsis'!CC34:CC209)</f>
        <v>237.50000000000003</v>
      </c>
    </row>
    <row r="39" spans="1:4" ht="15.75" x14ac:dyDescent="0.35">
      <c r="A39" s="211" t="s">
        <v>255</v>
      </c>
      <c r="B39" s="211"/>
      <c r="C39" s="210"/>
      <c r="D39" s="213">
        <f>'Property Synopsis'!CC210</f>
        <v>15.4</v>
      </c>
    </row>
    <row r="40" spans="1:4" ht="15.75" x14ac:dyDescent="0.35">
      <c r="A40" s="211" t="s">
        <v>608</v>
      </c>
      <c r="B40" s="211"/>
      <c r="C40" s="210"/>
      <c r="D40" s="190">
        <f>SUM(D37:D39)</f>
        <v>495.80000000000007</v>
      </c>
    </row>
    <row r="41" spans="1:4" ht="15.75" x14ac:dyDescent="0.35">
      <c r="A41" s="214" t="s">
        <v>611</v>
      </c>
      <c r="B41" s="211"/>
      <c r="C41" s="210"/>
      <c r="D41" s="213">
        <v>12.2</v>
      </c>
    </row>
    <row r="42" spans="1:4" ht="15.75" x14ac:dyDescent="0.35">
      <c r="A42" s="216" t="s">
        <v>610</v>
      </c>
      <c r="B42" s="211"/>
      <c r="C42" s="210"/>
      <c r="D42" s="206">
        <f>D41+D40</f>
        <v>508.00000000000006</v>
      </c>
    </row>
    <row r="43" spans="1:4" x14ac:dyDescent="0.35">
      <c r="A43"/>
      <c r="B43"/>
      <c r="C43"/>
      <c r="D43" s="190"/>
    </row>
    <row r="44" spans="1:4" ht="15.75" x14ac:dyDescent="0.35">
      <c r="A44" s="208" t="s">
        <v>579</v>
      </c>
      <c r="B44" s="208"/>
      <c r="C44" s="209"/>
      <c r="D44" s="190">
        <f>D32-D42</f>
        <v>-0.20000000000004547</v>
      </c>
    </row>
  </sheetData>
  <phoneticPr fontId="2" type="noConversion"/>
  <pageMargins left="0.75" right="0.75" top="1" bottom="1" header="0.5" footer="0.5"/>
  <pageSetup paperSize="9" scale="79" orientation="landscape" r:id="rId1"/>
  <headerFooter alignWithMargins="0">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Property Synopsis</vt:lpstr>
      <vt:lpstr>Reconciliations</vt:lpstr>
    </vt:vector>
  </TitlesOfParts>
  <Company>DB RREEF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antclifr</dc:creator>
  <cp:lastModifiedBy>antclifr</cp:lastModifiedBy>
  <cp:lastPrinted>2008-08-20T10:08:34Z</cp:lastPrinted>
  <dcterms:created xsi:type="dcterms:W3CDTF">2008-07-28T00:58:33Z</dcterms:created>
  <dcterms:modified xsi:type="dcterms:W3CDTF">2011-01-11T05:52:14Z</dcterms:modified>
</cp:coreProperties>
</file>