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930" yWindow="-60" windowWidth="19230" windowHeight="11505" tabRatio="771"/>
  </bookViews>
  <sheets>
    <sheet name="31 Dec 13" sheetId="2" r:id="rId1"/>
    <sheet name="Map" sheetId="18" r:id="rId2"/>
    <sheet name="Book Value Rec" sheetId="15" r:id="rId3"/>
    <sheet name="Synopsis Summary - Listed" sheetId="8" r:id="rId4"/>
    <sheet name="Info" sheetId="11" state="hidden" r:id="rId5"/>
  </sheets>
  <externalReferences>
    <externalReference r:id="rId6"/>
    <externalReference r:id="rId7"/>
    <externalReference r:id="rId8"/>
    <externalReference r:id="rId9"/>
    <externalReference r:id="rId10"/>
  </externalReferences>
  <definedNames>
    <definedName name="__123Graph_A" hidden="1">[1]Sheet1!#REF!</definedName>
    <definedName name="__123Graph_AGRAPH1" hidden="1">[1]Sheet1!#REF!</definedName>
    <definedName name="__123Graph_AGRAPH2" hidden="1">[1]Sheet1!#REF!</definedName>
    <definedName name="__123Graph_AGRAPH3" hidden="1">[1]Sheet1!#REF!</definedName>
    <definedName name="__123Graph_AGRAPH4" hidden="1">[1]Sheet1!#REF!</definedName>
    <definedName name="__123Graph_AGRAPH5" hidden="1">[1]Sheet1!#REF!</definedName>
    <definedName name="__123Graph_AGRAPH6" hidden="1">[1]Sheet1!#REF!</definedName>
    <definedName name="__123Graph_AGRAPH7" hidden="1">[1]Sheet1!#REF!</definedName>
    <definedName name="__123Graph_BGRAPH1" hidden="1">[1]Sheet1!#REF!</definedName>
    <definedName name="__123Graph_BGRAPH2" hidden="1">[1]Sheet1!#REF!</definedName>
    <definedName name="__123Graph_BGRAPH3" hidden="1">[1]Sheet1!#REF!</definedName>
    <definedName name="__123Graph_BGRAPH4" hidden="1">[1]Sheet1!#REF!</definedName>
    <definedName name="__123Graph_BGRAPH7" hidden="1">[1]Sheet1!#REF!</definedName>
    <definedName name="__123Graph_CGRAPH1" hidden="1">[1]Sheet1!#REF!</definedName>
    <definedName name="__123Graph_CGRAPH2" hidden="1">[1]Sheet1!#REF!</definedName>
    <definedName name="__123Graph_CGRAPH3" hidden="1">[1]Sheet1!#REF!</definedName>
    <definedName name="__123Graph_CGRAPH4" hidden="1">[1]Sheet1!#REF!</definedName>
    <definedName name="__123Graph_CGRAPH7" hidden="1">[1]Sheet1!#REF!</definedName>
    <definedName name="__123Graph_D" hidden="1">[1]Sheet1!#REF!</definedName>
    <definedName name="__123Graph_DGRAPH1" hidden="1">[1]Sheet1!#REF!</definedName>
    <definedName name="__123Graph_DGRAPH2" hidden="1">[1]Sheet1!#REF!</definedName>
    <definedName name="__123Graph_DGRAPH3" hidden="1">[1]Sheet1!#REF!</definedName>
    <definedName name="__123Graph_DGRAPH4" hidden="1">[1]Sheet1!#REF!</definedName>
    <definedName name="__123Graph_DGRAPH5" hidden="1">[1]Sheet1!#REF!</definedName>
    <definedName name="__123Graph_DGRAPH6" hidden="1">[1]Sheet1!#REF!</definedName>
    <definedName name="__123Graph_DGRAPH7" hidden="1">[1]Sheet1!#REF!</definedName>
    <definedName name="__123Graph_EGRAPH1" hidden="1">[1]Sheet1!#REF!</definedName>
    <definedName name="__123Graph_EGRAPH2" hidden="1">[1]Sheet1!#REF!</definedName>
    <definedName name="__123Graph_EGRAPH3" hidden="1">[1]Sheet1!#REF!</definedName>
    <definedName name="__123Graph_EGRAPH4" hidden="1">[1]Sheet1!#REF!</definedName>
    <definedName name="__123Graph_EGRAPH7" hidden="1">[1]Sheet1!#REF!</definedName>
    <definedName name="__123Graph_X" hidden="1">[1]Sheet1!#REF!</definedName>
    <definedName name="__123Graph_XGRAPH1" hidden="1">[1]Sheet1!#REF!</definedName>
    <definedName name="__123Graph_XGRAPH2" hidden="1">[1]Sheet1!#REF!</definedName>
    <definedName name="__123Graph_XGRAPH3" hidden="1">[1]Sheet1!#REF!</definedName>
    <definedName name="__123Graph_XGRAPH4" hidden="1">[1]Sheet1!#REF!</definedName>
    <definedName name="__123Graph_XGRAPH5" hidden="1">[1]Sheet1!#REF!</definedName>
    <definedName name="__123Graph_XGRAPH6" hidden="1">[1]Sheet1!#REF!</definedName>
    <definedName name="__123Graph_XGRAPH7" hidden="1">[1]Sheet1!#REF!</definedName>
    <definedName name="_xlnm._FilterDatabase" localSheetId="0" hidden="1">'31 Dec 13'!$A$3:$BW$93</definedName>
    <definedName name="_Key1" hidden="1">#REF!</definedName>
    <definedName name="_Order1" hidden="1">255</definedName>
    <definedName name="_Table2_In2" hidden="1">#REF!</definedName>
    <definedName name="DatePortiaDetail">#REF!</definedName>
    <definedName name="DB_MAIN_CURRENT">'[2]CURRENT DATABASE'!$H$5:$AG$263</definedName>
    <definedName name="DB_MAIN_CURRENT_MATCH_RANGE">'[2]CURRENT DATABASE'!$F$5:$F$263</definedName>
    <definedName name="DWPFCPLPeriodNames">#REF!</definedName>
    <definedName name="ee" hidden="1">[3]Fut_Perf!#REF!</definedName>
    <definedName name="FUMPeriodNames">'[4]STC Net Effect Income'!#REF!</definedName>
    <definedName name="Glad" hidden="1">[3]Fut_Perf!#REF!</definedName>
    <definedName name="Gladesvi" hidden="1">[3]Fut_Perf!#REF!</definedName>
    <definedName name="Gladesvie" hidden="1">[3]Fut_Perf!#REF!</definedName>
    <definedName name="Month">[5]Inputs!$C$5</definedName>
    <definedName name="Object">#REF!</definedName>
    <definedName name="Period">[5]Inputs!$C$9</definedName>
    <definedName name="PortiaPeriodNames">#REF!</definedName>
    <definedName name="Sqft_to_sqm" localSheetId="4">Info!$F$1</definedName>
    <definedName name="STCNEIPeriodNames">'[4]Table Names'!$B$2:$C$13</definedName>
    <definedName name="wrn.Dividend._.Schedule." hidden="1">{"Dividend",#N/A,FALSE,"Cash Flow"}</definedName>
    <definedName name="wrn.Finance._.Review._.Meeting." hidden="1">{#N/A,#N/A,FALSE,"Issues&amp;ass";#N/A,#N/A,FALSE,"P&amp;Lreports";#N/A,#N/A,FALSE,"Broker Forecasts";#N/A,#N/A,FALSE,"BSreports";#N/A,#N/A,FALSE,"CASHFLOW";#N/A,#N/A,FALSE,"MONTHLY";#N/A,#N/A,FALSE,"AnalyseP&amp;L"}</definedName>
    <definedName name="wrn.STC._.Monthly._.Report." hidden="1">{#N/A,#N/A,TRUE,"Index";#N/A,#N/A,TRUE,"Returns Summary";#N/A,#N/A,TRUE,"Value Add";#N/A,#N/A,TRUE,"Performance";#N/A,#N/A,TRUE,"Performance - Sector";#N/A,#N/A,TRUE,"Market Values";#N/A,#N/A,TRUE,"Valuations";#N/A,#N/A,TRUE,"Capex";#N/A,#N/A,TRUE,"Acq &amp; Disposals";#N/A,#N/A,TRUE,"Net Income";#N/A,#N/A,TRUE,"Arrears";#N/A,#N/A,TRUE,"Vacancy Data";#N/A,#N/A,TRUE,"Management Fee";#N/A,#N/A,TRUE,"Cash Analysis";#N/A,#N/A,TRUE,"Fund Passport Compliance"}</definedName>
    <definedName name="Z_03CE97E9_F44E_46AE_ADE0_FAC737B7C585_.wvu.FilterData" localSheetId="0" hidden="1">'31 Dec 13'!$A$3:$BW$93</definedName>
    <definedName name="Z_0B11F15A_A80F_41E2_9C2F_68028B620199_.wvu.FilterData" localSheetId="0" hidden="1">'31 Dec 13'!$A$3:$BW$93</definedName>
    <definedName name="Z_20E5E261_127E_49EB_8A50_F0CA8D7C535F_.wvu.FilterData" localSheetId="0" hidden="1">'31 Dec 13'!$A$1:$A$109</definedName>
    <definedName name="Z_23A36BDD_F1A2_4DCD_AC67_3FC863019ECD_.wvu.FilterData" localSheetId="0" hidden="1">'31 Dec 13'!$A$1:$A$109</definedName>
    <definedName name="Z_3F45A48F_ABE6_47C6_85C8_A876EBD35049_.wvu.FilterData" localSheetId="0" hidden="1">'31 Dec 13'!$A$1:$A$109</definedName>
    <definedName name="Z_3F45A48F_ABE6_47C6_85C8_A876EBD35049_.wvu.Rows" localSheetId="0" hidden="1">'31 Dec 13'!#REF!,'31 Dec 13'!#REF!</definedName>
    <definedName name="Z_3F9D89EB_5E21_47DF_BD02_9030CE6E1F5D_.wvu.FilterData" localSheetId="0" hidden="1">'31 Dec 13'!$A$3:$BW$93</definedName>
    <definedName name="Z_475B9381_1E42_4D1E_925A_2D7E05FF300E_.wvu.FilterData" localSheetId="0" hidden="1">'31 Dec 13'!$A$3:$BW$93</definedName>
    <definedName name="Z_47C21A69_C62F_43B8_A50B_343343868822_.wvu.FilterData" localSheetId="0" hidden="1">'31 Dec 13'!$A$3:$BW$93</definedName>
    <definedName name="Z_51B4E77C_64EB_4285_8E19_09642E37AAD5_.wvu.FilterData" localSheetId="0" hidden="1">'31 Dec 13'!$A$1:$A$109</definedName>
    <definedName name="Z_55A023BF_8189_45F4_9DC7_E3EE3D447B07_.wvu.FilterData" localSheetId="0" hidden="1">'31 Dec 13'!$A$3:$BW$93</definedName>
    <definedName name="Z_58540161_CE7A_4572_A8BE_53B14C15050A_.wvu.FilterData" localSheetId="0" hidden="1">'31 Dec 13'!$A$3:$BW$93</definedName>
    <definedName name="Z_5996ADFB_8E82_4FE9_A10F_BC1B27A8C7B8_.wvu.FilterData" localSheetId="0" hidden="1">'31 Dec 13'!$A$3:$BW$93</definedName>
    <definedName name="Z_5996ADFB_8E82_4FE9_A10F_BC1B27A8C7B8_.wvu.Rows" localSheetId="0" hidden="1">'31 Dec 13'!#REF!</definedName>
    <definedName name="Z_5D51D46E_B6B4_40E9_A559_206C14D4342E_.wvu.FilterData" localSheetId="0" hidden="1">'31 Dec 13'!$A$1:$A$109</definedName>
    <definedName name="Z_5D51D46E_B6B4_40E9_A559_206C14D4342E_.wvu.Rows" localSheetId="0" hidden="1">'31 Dec 13'!#REF!,'31 Dec 13'!#REF!</definedName>
    <definedName name="Z_625DE850_6D9F_42B4_94D2_0EE40D2FB7DD_.wvu.FilterData" localSheetId="0" hidden="1">'31 Dec 13'!$A$1:$A$109</definedName>
    <definedName name="Z_738D5AC3_BB79_4EEF_90BC_CEF5CE5078C7_.wvu.FilterData" localSheetId="0" hidden="1">'31 Dec 13'!$A$3:$BW$93</definedName>
    <definedName name="Z_74BCED3E_1DBF_45FD_BF9B_5DA0BF0BD6ED_.wvu.FilterData" localSheetId="0" hidden="1">'31 Dec 13'!$A$3:$BW$93</definedName>
    <definedName name="Z_75D388DD_5185_4412_AE0B_9BAB55CDEC85_.wvu.FilterData" localSheetId="0" hidden="1">'31 Dec 13'!$A$3:$BW$93</definedName>
    <definedName name="Z_7C109CE3_CF21_43A7_A685_FC791466B088_.wvu.FilterData" localSheetId="0" hidden="1">'31 Dec 13'!$A$1:$A$109</definedName>
    <definedName name="Z_7C8A8A9C_01D2_4D11_BDC5_37F789C21B63_.wvu.FilterData" localSheetId="0" hidden="1">'31 Dec 13'!$A$3:$BW$93</definedName>
    <definedName name="Z_7F24D35C_EF8F_4086_9B0B_5D8CCB537278_.wvu.FilterData" localSheetId="0" hidden="1">'31 Dec 13'!$A$3:$BW$93</definedName>
    <definedName name="Z_7F913B48_3420_4EB6_A7D5_6BF01DBEA69E_.wvu.FilterData" localSheetId="0" hidden="1">'31 Dec 13'!$A$1:$A$109</definedName>
    <definedName name="Z_85ACE02A_D3BE_44B5_BD8E_A79C65B6932E_.wvu.FilterData" localSheetId="0" hidden="1">'31 Dec 13'!$A$3:$BW$93</definedName>
    <definedName name="Z_85ACE02A_D3BE_44B5_BD8E_A79C65B6932E_.wvu.Rows" localSheetId="0" hidden="1">'31 Dec 13'!#REF!</definedName>
    <definedName name="Z_8F861596_7B54_4582_B8C2_8AC3E24B0D75_.wvu.FilterData" localSheetId="0" hidden="1">'31 Dec 13'!$A$3:$BW$93</definedName>
    <definedName name="Z_90FFC59B_660E_494C_95C4_7384F6E7FE33_.wvu.FilterData" localSheetId="0" hidden="1">'31 Dec 13'!$A$1:$A$109</definedName>
    <definedName name="Z_9C8329C4_FDAE_4063_8709_5D70B74E88D7_.wvu.FilterData" localSheetId="0" hidden="1">'31 Dec 13'!$A$3:$BW$93</definedName>
    <definedName name="Z_A0E3092D_19B8_497F_8020_FC202AA4A8A9_.wvu.FilterData" localSheetId="0" hidden="1">'31 Dec 13'!$A$1:$A$109</definedName>
    <definedName name="Z_A9A35BBB_09FF_4BF7_8E9D_4056D12E30C4_.wvu.FilterData" localSheetId="0" hidden="1">'31 Dec 13'!$A$1:$A$109</definedName>
    <definedName name="Z_AE682256_2CC0_42F0_B155_D499D472BADF_.wvu.FilterData" localSheetId="0" hidden="1">'31 Dec 13'!$A$3:$BW$93</definedName>
    <definedName name="Z_AF686B82_CCAA_4CAA_8129_B2B2A711E405_.wvu.Cols" localSheetId="0" hidden="1">'31 Dec 13'!$S:$BW</definedName>
    <definedName name="Z_AF686B82_CCAA_4CAA_8129_B2B2A711E405_.wvu.FilterData" localSheetId="0" hidden="1">'31 Dec 13'!$A$1:$A$109</definedName>
    <definedName name="Z_AF686B82_CCAA_4CAA_8129_B2B2A711E405_.wvu.Rows" localSheetId="0" hidden="1">'31 Dec 13'!#REF!,'31 Dec 13'!#REF!</definedName>
    <definedName name="Z_B8C3948E_E293_4751_B557_9272BE76C0A0_.wvu.FilterData" localSheetId="0" hidden="1">'31 Dec 13'!$A$1:$A$109</definedName>
    <definedName name="Z_C41FFB98_4792_4BC7_A1E2_08CC71719F47_.wvu.FilterData" localSheetId="0" hidden="1">'31 Dec 13'!$A$3:$BW$93</definedName>
    <definedName name="Z_CCE79492_9C6B_44D1_A067_769F7D0763C5_.wvu.FilterData" localSheetId="0" hidden="1">'31 Dec 13'!$A$3:$BW$93</definedName>
    <definedName name="Z_D9FAC492_1789_4823_82C1_6F31816CC7DF_.wvu.FilterData" localSheetId="0" hidden="1">'31 Dec 13'!$A$3:$BW$93</definedName>
    <definedName name="Z_DD834B11_FBB0_4C2B_A85D_6627B27A3CA0_.wvu.FilterData" localSheetId="0" hidden="1">'31 Dec 13'!$A$1:$A$109</definedName>
    <definedName name="Z_DF80D744_A72F_4DE5_8B13_64EAA55C85AD_.wvu.FilterData" localSheetId="0" hidden="1">'31 Dec 13'!$A$3:$BW$93</definedName>
    <definedName name="Z_E6D4ED84_BCE2_44CB_919E_71AFE11C697F_.wvu.FilterData" localSheetId="0" hidden="1">'31 Dec 13'!$A$1:$A$109</definedName>
    <definedName name="Z_E9CF76F4_98FE_455B_B88D_FF2C8D5CD8F8_.wvu.FilterData" localSheetId="0" hidden="1">'31 Dec 13'!$A$3:$BW$93</definedName>
    <definedName name="Z_ED806524_C327_425D_989D_C17024E68345_.wvu.FilterData" localSheetId="0" hidden="1">'31 Dec 13'!$A$3:$BW$93</definedName>
    <definedName name="Z_F15201B9_ADD8_4D8C_B0BF_2211C05FB401_.wvu.FilterData" localSheetId="0" hidden="1">'31 Dec 13'!$A$1:$A$109</definedName>
    <definedName name="Z_FE342BD5_6B63_4F1E_B6BC_4F17FCDCE2A3_.wvu.FilterData" localSheetId="0" hidden="1">'31 Dec 13'!$A$1:$A$109</definedName>
  </definedNames>
  <calcPr calcId="145621"/>
  <customWorkbookViews>
    <customWorkbookView name="Danielle Raymond - Personal View" guid="{5996ADFB-8E82-4FE9-A10F-BC1B27A8C7B8}" mergeInterval="0" personalView="1" maximized="1" windowWidth="2541" windowHeight="786" tabRatio="729" activeSheetId="2"/>
    <customWorkbookView name="Gregory Webber - Personal View" guid="{3F9D89EB-5E21-47DF-BD02-9030CE6E1F5D}" mergeInterval="0" personalView="1" maximized="1" windowWidth="2536" windowHeight="777" tabRatio="729" activeSheetId="2"/>
    <customWorkbookView name="Timothy Jackson - Personal View" guid="{ED806524-C327-425D-989D-C17024E68345}" mergeInterval="0" personalView="1" maximized="1" windowWidth="1276" windowHeight="759" tabRatio="729" activeSheetId="2"/>
    <customWorkbookView name="Andy Ngo - Personal View" guid="{AE682256-2CC0-42F0-B155-D499D472BADF}" mergeInterval="0" personalView="1" maximized="1" windowWidth="1280" windowHeight="765" tabRatio="729" activeSheetId="4"/>
    <customWorkbookView name="Jeff Gordon - Personal View" guid="{475B9381-1E42-4D1E-925A-2D7E05FF300E}" mergeInterval="0" personalView="1" maximized="1" windowWidth="1276" windowHeight="779" tabRatio="729" activeSheetId="2"/>
    <customWorkbookView name="Michelle Grady - Personal View" guid="{AF686B82-CCAA-4CAA-8129-B2B2A711E405}" mergeInterval="0" personalView="1" maximized="1" windowWidth="1276" windowHeight="765" tabRatio="729" activeSheetId="2"/>
    <customWorkbookView name="Paul Kempton - Personal View" guid="{7F24D35C-EF8F-4086-9B0B-5D8CCB537278}" mergeInterval="0" personalView="1" maximized="1" windowWidth="1280" windowHeight="818" tabRatio="729" activeSheetId="2"/>
    <customWorkbookView name="Cassandra Riethmuller - Personal View" guid="{5D51D46E-B6B4-40E9-A559-206C14D4342E}" mergeInterval="0" personalView="1" maximized="1" windowWidth="1276" windowHeight="799" tabRatio="729" activeSheetId="2"/>
    <customWorkbookView name="Abby Jones - Personal View" guid="{3F45A48F-ABE6-47C6-85C8-A876EBD35049}" mergeInterval="0" personalView="1" maximized="1" windowWidth="1276" windowHeight="769" tabRatio="729" activeSheetId="2"/>
    <customWorkbookView name="Melissa Kidd - Personal View" guid="{8F861596-7B54-4582-B8C2-8AC3E24B0D75}" mergeInterval="0" personalView="1" maximized="1" windowWidth="1362" windowHeight="543" tabRatio="729" activeSheetId="4"/>
    <customWorkbookView name="Andrew MacMillan - Personal View" guid="{85ACE02A-D3BE-44B5-BD8E-A79C65B6932E}" mergeInterval="0" personalView="1" maximized="1" windowWidth="1280" windowHeight="804" tabRatio="729" activeSheetId="2"/>
    <customWorkbookView name="Brad McCann - Personal View" guid="{FE342BD5-6B63-4F1E-B6BC-4F17FCDCE2A3}" mergeInterval="0" personalView="1" maximized="1" windowWidth="1280" windowHeight="725" tabRatio="729" activeSheetId="2"/>
  </customWorkbookViews>
</workbook>
</file>

<file path=xl/calcChain.xml><?xml version="1.0" encoding="utf-8"?>
<calcChain xmlns="http://schemas.openxmlformats.org/spreadsheetml/2006/main">
  <c r="C18" i="15" l="1"/>
  <c r="C10" i="15"/>
  <c r="F31" i="11"/>
  <c r="E31" i="11"/>
  <c r="G31" i="11"/>
  <c r="H16" i="11"/>
  <c r="G16" i="11"/>
  <c r="F16" i="11"/>
  <c r="E16" i="11"/>
  <c r="I16" i="11"/>
  <c r="J16" i="11"/>
  <c r="G32" i="11"/>
  <c r="G29" i="11"/>
  <c r="F29" i="11"/>
  <c r="E29" i="11"/>
</calcChain>
</file>

<file path=xl/comments1.xml><?xml version="1.0" encoding="utf-8"?>
<comments xmlns="http://schemas.openxmlformats.org/spreadsheetml/2006/main">
  <authors>
    <author>Danielle Raymond</author>
  </authors>
  <commentList>
    <comment ref="AG55" authorId="0">
      <text>
        <r>
          <rPr>
            <b/>
            <sz val="9"/>
            <color indexed="81"/>
            <rFont val="Tahoma"/>
            <family val="2"/>
          </rPr>
          <t>Danielle Raymond:</t>
        </r>
        <r>
          <rPr>
            <sz val="9"/>
            <color indexed="81"/>
            <rFont val="Tahoma"/>
            <family val="2"/>
          </rPr>
          <t xml:space="preserve">
From June13</t>
        </r>
      </text>
    </comment>
    <comment ref="AH55" authorId="0">
      <text>
        <r>
          <rPr>
            <b/>
            <sz val="9"/>
            <color indexed="81"/>
            <rFont val="Tahoma"/>
            <family val="2"/>
          </rPr>
          <t>Danielle Raymond:</t>
        </r>
        <r>
          <rPr>
            <sz val="9"/>
            <color indexed="81"/>
            <rFont val="Tahoma"/>
            <family val="2"/>
          </rPr>
          <t xml:space="preserve">
From Jun13</t>
        </r>
      </text>
    </comment>
    <comment ref="AG59" authorId="0">
      <text>
        <r>
          <rPr>
            <b/>
            <sz val="9"/>
            <color indexed="81"/>
            <rFont val="Tahoma"/>
            <family val="2"/>
          </rPr>
          <t>Danielle Raymond:</t>
        </r>
        <r>
          <rPr>
            <sz val="9"/>
            <color indexed="81"/>
            <rFont val="Tahoma"/>
            <family val="2"/>
          </rPr>
          <t xml:space="preserve">
From Jun13</t>
        </r>
      </text>
    </comment>
    <comment ref="AH59" authorId="0">
      <text>
        <r>
          <rPr>
            <b/>
            <sz val="9"/>
            <color indexed="81"/>
            <rFont val="Tahoma"/>
            <family val="2"/>
          </rPr>
          <t>Danielle Raymond:</t>
        </r>
        <r>
          <rPr>
            <sz val="9"/>
            <color indexed="81"/>
            <rFont val="Tahoma"/>
            <family val="2"/>
          </rPr>
          <t xml:space="preserve">
From Jun13</t>
        </r>
      </text>
    </comment>
    <comment ref="T69" authorId="0">
      <text>
        <r>
          <rPr>
            <b/>
            <sz val="9"/>
            <color indexed="81"/>
            <rFont val="Tahoma"/>
            <family val="2"/>
          </rPr>
          <t>Danielle Raymond:</t>
        </r>
        <r>
          <rPr>
            <sz val="9"/>
            <color indexed="81"/>
            <rFont val="Tahoma"/>
            <family val="2"/>
          </rPr>
          <t xml:space="preserve">
Excludes 85 Egerton</t>
        </r>
      </text>
    </comment>
    <comment ref="AE69" authorId="0">
      <text>
        <r>
          <rPr>
            <b/>
            <sz val="9"/>
            <color indexed="81"/>
            <rFont val="Tahoma"/>
            <family val="2"/>
          </rPr>
          <t>Danielle Raymond:</t>
        </r>
        <r>
          <rPr>
            <sz val="9"/>
            <color indexed="81"/>
            <rFont val="Tahoma"/>
            <family val="2"/>
          </rPr>
          <t xml:space="preserve">
Excludes 85 Egerton</t>
        </r>
      </text>
    </comment>
    <comment ref="AH69" authorId="0">
      <text>
        <r>
          <rPr>
            <b/>
            <sz val="9"/>
            <color indexed="81"/>
            <rFont val="Tahoma"/>
            <family val="2"/>
          </rPr>
          <t>Danielle Raymond:</t>
        </r>
        <r>
          <rPr>
            <sz val="9"/>
            <color indexed="81"/>
            <rFont val="Tahoma"/>
            <family val="2"/>
          </rPr>
          <t xml:space="preserve">
Excludes 85 Egerton</t>
        </r>
      </text>
    </comment>
  </commentList>
</comments>
</file>

<file path=xl/sharedStrings.xml><?xml version="1.0" encoding="utf-8"?>
<sst xmlns="http://schemas.openxmlformats.org/spreadsheetml/2006/main" count="2039" uniqueCount="808">
  <si>
    <t>Property address</t>
  </si>
  <si>
    <t>Sector</t>
  </si>
  <si>
    <t>State</t>
  </si>
  <si>
    <t>Country</t>
  </si>
  <si>
    <t>Additional description</t>
  </si>
  <si>
    <t>Sustainability content</t>
  </si>
  <si>
    <t>Metro area</t>
  </si>
  <si>
    <t>Building Type</t>
  </si>
  <si>
    <t>Title</t>
  </si>
  <si>
    <t>Ownership</t>
  </si>
  <si>
    <t>Co-Owner</t>
  </si>
  <si>
    <t>Zoning</t>
  </si>
  <si>
    <t>NABERS energy rating (with green power)</t>
  </si>
  <si>
    <t>NABERS energy rating (without green power)</t>
  </si>
  <si>
    <t>NABERS water rating</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</si>
  <si>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</si>
  <si>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</si>
  <si>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</si>
  <si>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</si>
  <si>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</si>
  <si>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</si>
  <si>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</si>
  <si>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</si>
  <si>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</si>
  <si>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</si>
  <si>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</si>
  <si>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</si>
  <si>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</si>
  <si>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</si>
  <si>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 xml:space="preserve">Independent Valuation </t>
  </si>
  <si>
    <t>Independent Valuation</t>
  </si>
  <si>
    <t>Valuer Name</t>
  </si>
  <si>
    <t>Valuation Agency</t>
  </si>
  <si>
    <t>Cap rate</t>
  </si>
  <si>
    <t>Initial Yield</t>
  </si>
  <si>
    <t>Discount Rate</t>
  </si>
  <si>
    <t>(under)/ over rented</t>
  </si>
  <si>
    <t>Major Tenants 1</t>
  </si>
  <si>
    <t>Area</t>
  </si>
  <si>
    <t>Lease expiry date</t>
  </si>
  <si>
    <t>Major Tenant 2</t>
  </si>
  <si>
    <t>Major Tenant 3</t>
  </si>
  <si>
    <t>Major Tenant 4</t>
  </si>
  <si>
    <t>Major Tenant 5</t>
  </si>
  <si>
    <t>Portfolio Leased by Area</t>
  </si>
  <si>
    <t>Weighted Average Lease Expiry</t>
  </si>
  <si>
    <t>Available</t>
  </si>
  <si>
    <t>Encumbered Status</t>
  </si>
  <si>
    <t>Office</t>
  </si>
  <si>
    <t>Industrial</t>
  </si>
  <si>
    <t>Retail</t>
  </si>
  <si>
    <t>%</t>
  </si>
  <si>
    <t>hectares</t>
  </si>
  <si>
    <t xml:space="preserve">'000 m2 </t>
  </si>
  <si>
    <t>Date</t>
  </si>
  <si>
    <t>A$m</t>
  </si>
  <si>
    <t>NZ$m</t>
  </si>
  <si>
    <t>sqm</t>
  </si>
  <si>
    <t>Years 
(by income)</t>
  </si>
  <si>
    <t>Yes/No</t>
  </si>
  <si>
    <t>Garema Court, 140-180 City Walk, Canberra</t>
  </si>
  <si>
    <t>ACT</t>
  </si>
  <si>
    <t>AUS</t>
  </si>
  <si>
    <t>Canberra CBD</t>
  </si>
  <si>
    <t>A Grade - office</t>
  </si>
  <si>
    <t>Leasehold</t>
  </si>
  <si>
    <t/>
  </si>
  <si>
    <t>Inv Prop</t>
  </si>
  <si>
    <t>Robert Rixon</t>
  </si>
  <si>
    <t>Commonwealth of Australia</t>
  </si>
  <si>
    <t>HJH Pty Limited (Sizzle Bento)</t>
  </si>
  <si>
    <t>Mathew Arcidiacono Optometrist</t>
  </si>
  <si>
    <t>Intrepid Travel</t>
  </si>
  <si>
    <t>No</t>
  </si>
  <si>
    <t>Listed</t>
  </si>
  <si>
    <t>14 Moore Street, Canberra</t>
  </si>
  <si>
    <t>B Grade - office</t>
  </si>
  <si>
    <t>Steven Flannery</t>
  </si>
  <si>
    <t>CBRE</t>
  </si>
  <si>
    <t>The Zenith, 821 Pacific Highway, Chatswood</t>
  </si>
  <si>
    <t>NSW</t>
  </si>
  <si>
    <t>Chatswood</t>
  </si>
  <si>
    <t>Freehold</t>
  </si>
  <si>
    <t>GPT Wholesale Office Fund</t>
  </si>
  <si>
    <t>Tom Phelan</t>
  </si>
  <si>
    <t>Knight Frank</t>
  </si>
  <si>
    <t>Ezi Parking</t>
  </si>
  <si>
    <t>ABI Group</t>
  </si>
  <si>
    <t>11 Talavera Road, Macquarie Park</t>
  </si>
  <si>
    <t>Macquarie Park</t>
  </si>
  <si>
    <t>Office Park</t>
  </si>
  <si>
    <t>B7 Business Park &amp; B3 Commercial Core</t>
  </si>
  <si>
    <t>4.0</t>
  </si>
  <si>
    <t>Andrew Duguid</t>
  </si>
  <si>
    <t>M3 Property</t>
  </si>
  <si>
    <t>George Weston Foods</t>
  </si>
  <si>
    <t>Ericsson Australia</t>
  </si>
  <si>
    <t>Transfield Services</t>
  </si>
  <si>
    <t>Business Park</t>
  </si>
  <si>
    <t>B7 Business Park</t>
  </si>
  <si>
    <t>Land</t>
  </si>
  <si>
    <t>DEXUS Wholesale Property Fund</t>
  </si>
  <si>
    <t>Develop Prop</t>
  </si>
  <si>
    <t>Victoria Cross, 60 Miller Street, North Sydney</t>
  </si>
  <si>
    <t>North Sydney</t>
  </si>
  <si>
    <t>Michael Pisano</t>
  </si>
  <si>
    <t>Carnival</t>
  </si>
  <si>
    <t>Cover-More Insurance Services</t>
  </si>
  <si>
    <t>A 16 level office tower has dual frontage and access to George and Phillip Streets. The adjoining site, 105 Phillip St, provides an opportunity  to develop an office tower at the rear of the combined site  with a central courtyard/atrium.</t>
  </si>
  <si>
    <t>Parramatta CBD</t>
  </si>
  <si>
    <t>Scott Young</t>
  </si>
  <si>
    <t>Savills</t>
  </si>
  <si>
    <t>State of NSW</t>
  </si>
  <si>
    <t>Hays Specialist Recruitment</t>
  </si>
  <si>
    <t>Colliers</t>
  </si>
  <si>
    <t>130 George Street, Parramatta</t>
  </si>
  <si>
    <t>105 Phillip Street, Parramatta 4</t>
  </si>
  <si>
    <t>1 Bligh Street, Sydney</t>
  </si>
  <si>
    <t>Sydney CBD</t>
  </si>
  <si>
    <t>Premium Grade - office</t>
  </si>
  <si>
    <t>DEXUS Wholesale Property Fund &amp; Cbus Property</t>
  </si>
  <si>
    <t>City Centre</t>
  </si>
  <si>
    <t>Equity Accounted</t>
  </si>
  <si>
    <t>Clayton Utz</t>
  </si>
  <si>
    <t>Bloomberg</t>
  </si>
  <si>
    <t>The Executive Centre</t>
  </si>
  <si>
    <t>Peter Tunks</t>
  </si>
  <si>
    <t>45 Clarence Street, Sydney</t>
  </si>
  <si>
    <t>Lloyds International</t>
  </si>
  <si>
    <t>International SOS</t>
  </si>
  <si>
    <t>201-217 Elizabeth Street, Sydney</t>
  </si>
  <si>
    <t>Perron Investments</t>
  </si>
  <si>
    <t>Mark Smallhorn</t>
  </si>
  <si>
    <t>Jones Lang LaSalle</t>
  </si>
  <si>
    <t>General Property Trust &amp; Australian Prime Property Fund</t>
  </si>
  <si>
    <t>GPT 4.5
GMT 4.5</t>
  </si>
  <si>
    <t>GPT 3.5 
GMT 4.0</t>
  </si>
  <si>
    <t>GPT 3.5 
GMT 3.5</t>
  </si>
  <si>
    <t>Australia Square Complex, 264-278 George Street, Sydney</t>
  </si>
  <si>
    <t>General Property Trust</t>
  </si>
  <si>
    <t>ASQ Tower 4.0
ASQ Plaza 4.0</t>
  </si>
  <si>
    <t>Wilson Parking</t>
  </si>
  <si>
    <t>NINEMSN</t>
  </si>
  <si>
    <t>30 The Bond, 30-34 Hickson Road, Sydney</t>
  </si>
  <si>
    <t>Lend Lease Management Services</t>
  </si>
  <si>
    <t>Li Qin Lai &amp; Yan Fang Yu</t>
  </si>
  <si>
    <t>309-321 Kent Street, Sydney</t>
  </si>
  <si>
    <t>AMP</t>
  </si>
  <si>
    <t>309 Kent 5.0 
321 Kent 5.0</t>
  </si>
  <si>
    <t>309 Kent 3.5 
321 Kent 3.5</t>
  </si>
  <si>
    <t>383-395 Kent Street, Sydney</t>
  </si>
  <si>
    <t>One Margaret Street, Sydney</t>
  </si>
  <si>
    <t>44 Market Street, Sydney</t>
  </si>
  <si>
    <t>QLD</t>
  </si>
  <si>
    <t>Brisbane CBD</t>
  </si>
  <si>
    <t>1513 / 1604</t>
  </si>
  <si>
    <t>Rio Tinto</t>
  </si>
  <si>
    <t>Queensland Treasury Corp</t>
  </si>
  <si>
    <t>Urbis</t>
  </si>
  <si>
    <t>Flinders Gate Complex, 172 Flinders Street and 189 Flinders Lane, Melbourne</t>
  </si>
  <si>
    <t>VIC</t>
  </si>
  <si>
    <t>Melbourne CBD</t>
  </si>
  <si>
    <t>Capital City Zone (CCZ1)</t>
  </si>
  <si>
    <t>172 Flinders 3.0 
189 Flinders 3.5</t>
  </si>
  <si>
    <t>Joseph Perillo</t>
  </si>
  <si>
    <t>8 Nicholson Street, Melbourne</t>
  </si>
  <si>
    <t>Business 2 Zone 1 (B2Z)</t>
  </si>
  <si>
    <t>Peter Volakos</t>
  </si>
  <si>
    <t>State of Victoria</t>
  </si>
  <si>
    <t>Andrew Lett</t>
  </si>
  <si>
    <t>Woodside Plaza, 240 St Georges Terrace, Perth</t>
  </si>
  <si>
    <t>WA</t>
  </si>
  <si>
    <t>Perth CBD</t>
  </si>
  <si>
    <t>Mark Foster-Key</t>
  </si>
  <si>
    <t>Lumley Centre, 88 Shortland Street, Auckland</t>
  </si>
  <si>
    <t>Auckland</t>
  </si>
  <si>
    <t>NZ</t>
  </si>
  <si>
    <t>Auckland CBD</t>
  </si>
  <si>
    <t>Central Area District - Strategic Management Area 1</t>
  </si>
  <si>
    <t>Car Park</t>
  </si>
  <si>
    <t>Carpark</t>
  </si>
  <si>
    <t>Capital City Zone 1</t>
  </si>
  <si>
    <t>Capital City Zone</t>
  </si>
  <si>
    <t>52 Holbeche Road, Arndell Park</t>
  </si>
  <si>
    <t>Sydney, Outer West</t>
  </si>
  <si>
    <t>Distribution Centre</t>
  </si>
  <si>
    <t xml:space="preserve">4(a) General Industrial </t>
  </si>
  <si>
    <t>Kenny Duncanson</t>
  </si>
  <si>
    <t>DHL Exel Supply Chain (Aus)</t>
  </si>
  <si>
    <t>79-99 St Hilliers Road, Auburn</t>
  </si>
  <si>
    <t>Sydney, Inner West</t>
  </si>
  <si>
    <t>Data Centre</t>
  </si>
  <si>
    <t>Employment area 10(a)</t>
  </si>
  <si>
    <t>3 Brookhollow Avenue, Baulkham Hills</t>
  </si>
  <si>
    <t>1 Garigal Road, Belrose</t>
  </si>
  <si>
    <t>Sydney, North</t>
  </si>
  <si>
    <t>Andrew Graham</t>
  </si>
  <si>
    <t>2 Minna Close, Belrose</t>
  </si>
  <si>
    <t>30-32 Bessemer Street, Blacktown</t>
  </si>
  <si>
    <t>General Industrial 4(a)</t>
  </si>
  <si>
    <t>Michael Caruana</t>
  </si>
  <si>
    <t>C &amp; M Snackfoods</t>
  </si>
  <si>
    <t>2 Alspec Place, Eastern Creek</t>
  </si>
  <si>
    <t>Employment</t>
  </si>
  <si>
    <t>Al Carpenter</t>
  </si>
  <si>
    <t>DHL Logistics</t>
  </si>
  <si>
    <t>IN1 General Industrial</t>
  </si>
  <si>
    <t>Inventory</t>
  </si>
  <si>
    <t>145-151 Arthur Street, Flemington</t>
  </si>
  <si>
    <t>436-484 Victoria Road, Gladesville</t>
  </si>
  <si>
    <t>Mark Harrison</t>
  </si>
  <si>
    <t>1 Foundation Place, Greystanes</t>
  </si>
  <si>
    <t>Industrial Estate</t>
  </si>
  <si>
    <t>Hitachi Construction Machinery</t>
  </si>
  <si>
    <t>Phillips &amp; House</t>
  </si>
  <si>
    <t>Camerons</t>
  </si>
  <si>
    <t>UPS</t>
  </si>
  <si>
    <t>Solaris Paper</t>
  </si>
  <si>
    <t>Adam Gander</t>
  </si>
  <si>
    <t>Symbion Health</t>
  </si>
  <si>
    <t>Fujitsu</t>
  </si>
  <si>
    <t>27-29 Liberty Road, Huntingwood</t>
  </si>
  <si>
    <t>4(d) Huntingwood Industrial Zone</t>
  </si>
  <si>
    <t>Craig Renshaw</t>
  </si>
  <si>
    <t>Kings Park Industrial Estate, Vardys Road, Marayong</t>
  </si>
  <si>
    <t>4(a) General Industrial</t>
  </si>
  <si>
    <t>Regency Media</t>
  </si>
  <si>
    <t>Pelikan Artline</t>
  </si>
  <si>
    <t xml:space="preserve">2-4 Military Road, Matraville </t>
  </si>
  <si>
    <t>Sydney, South</t>
  </si>
  <si>
    <t>4(a) Industrial</t>
  </si>
  <si>
    <t>Adam Fulton</t>
  </si>
  <si>
    <t>154 O'Riordan Street, Mascot</t>
  </si>
  <si>
    <t>Glassons Australia</t>
  </si>
  <si>
    <t>Daiwa Food</t>
  </si>
  <si>
    <t>Sushi Train</t>
  </si>
  <si>
    <t>5-15 Rosebery Avenue, Rosebery</t>
  </si>
  <si>
    <t xml:space="preserve">Centrewest Industrial Estate, Silverwater </t>
  </si>
  <si>
    <t>Christian City Church</t>
  </si>
  <si>
    <t>Wilson &amp; Bradley</t>
  </si>
  <si>
    <t>Andrew Duguid / James Farrugia</t>
  </si>
  <si>
    <t>Enersys Australia Pty Ltd</t>
  </si>
  <si>
    <t>Bingo</t>
  </si>
  <si>
    <t>12 Frederick Street, St Leonards</t>
  </si>
  <si>
    <t>R Weatherdon &amp; Co</t>
  </si>
  <si>
    <t>Energy Australia</t>
  </si>
  <si>
    <t>30 Bellrick Street, Acacia Ridge</t>
  </si>
  <si>
    <t>This industrial estate is located on the southern side of Bellrick Street in Acacia Ridge which offers good access to major arterial roads and has direct rail access to QR National's Intermodal rail terminal. The estate  is located 13 kms south of the Brisbane CBD.</t>
  </si>
  <si>
    <t>Brisbane</t>
  </si>
  <si>
    <t>General Industry</t>
  </si>
  <si>
    <t>25 Donkin Street, West End Brisbane</t>
  </si>
  <si>
    <t>MP2 (multi-purpose mixed-use) &amp; HR (high density residential)</t>
  </si>
  <si>
    <t>Jason Lynch</t>
  </si>
  <si>
    <t>Datacom Systems</t>
  </si>
  <si>
    <t>Peddle Thorp and Harvey</t>
  </si>
  <si>
    <t xml:space="preserve">57-101 Balham Road, Archerfield </t>
  </si>
  <si>
    <t>Austral Bronze Crane Copper</t>
  </si>
  <si>
    <t>Bluescope Steel</t>
  </si>
  <si>
    <t>Mulford</t>
  </si>
  <si>
    <t>15-23 Whicker Road, Gillman</t>
  </si>
  <si>
    <t>SA</t>
  </si>
  <si>
    <t>Adelaide</t>
  </si>
  <si>
    <t>General Industry 2</t>
  </si>
  <si>
    <t>SET</t>
  </si>
  <si>
    <t>Geodis Wilson</t>
  </si>
  <si>
    <t>Melbourne, West</t>
  </si>
  <si>
    <t>Special Use Zone 4</t>
  </si>
  <si>
    <t>114 Fairbank Road, Clayton</t>
  </si>
  <si>
    <t>Melbourne, South East</t>
  </si>
  <si>
    <t>Industrial 1</t>
  </si>
  <si>
    <t>Business 3</t>
  </si>
  <si>
    <t>Knoxfield Industrial Estate, Henderson Road, Knoxfield</t>
  </si>
  <si>
    <t>250 Forest Road South, Lara</t>
  </si>
  <si>
    <t>Melbourne, South West</t>
  </si>
  <si>
    <t>Industrial 2</t>
  </si>
  <si>
    <t>Chris O'Brien</t>
  </si>
  <si>
    <t>Foster`s Australia Ltd</t>
  </si>
  <si>
    <t>Wrightson Seeds (Australia) PL</t>
  </si>
  <si>
    <t>This chilled distribution facility is in the DEXUS Industrial Estate at Laverton North. The facility is in close proximity to major transport infrastructure including the Western Ring Road, Princess Freeway, Westgate Freeway and the Deer Park Bypass.</t>
  </si>
  <si>
    <t>Fastline</t>
  </si>
  <si>
    <t>25 Distribution Drive, Laverton North</t>
  </si>
  <si>
    <t>ACFS</t>
  </si>
  <si>
    <t>Axxess Corporate Park, Corner Ferntree Gully &amp; Gilby Roads, Mount Waverley</t>
  </si>
  <si>
    <t>Business 3 Zone</t>
  </si>
  <si>
    <t>Australia Paper</t>
  </si>
  <si>
    <t>USA</t>
  </si>
  <si>
    <t>Los Angeles</t>
  </si>
  <si>
    <t>San Diego</t>
  </si>
  <si>
    <t>Seattle</t>
  </si>
  <si>
    <t>Dallas</t>
  </si>
  <si>
    <t>San Antonio</t>
  </si>
  <si>
    <t>Europe</t>
  </si>
  <si>
    <t>Paris</t>
  </si>
  <si>
    <t>France</t>
  </si>
  <si>
    <t>Lyon</t>
  </si>
  <si>
    <t>Germany</t>
  </si>
  <si>
    <t>Berlin</t>
  </si>
  <si>
    <t>B4 Mixed Use</t>
  </si>
  <si>
    <t>Unlisted</t>
  </si>
  <si>
    <t>Commercial</t>
  </si>
  <si>
    <t>Paul Robbins</t>
  </si>
  <si>
    <t>Sydney</t>
  </si>
  <si>
    <t>Melbourne</t>
  </si>
  <si>
    <t>Tweed Heads</t>
  </si>
  <si>
    <t>Notes:</t>
  </si>
  <si>
    <t>2. Asset sold during the period (whole or partial sale)</t>
  </si>
  <si>
    <t>3. New whole or partial acquisition in the period</t>
  </si>
  <si>
    <t>4. Vacant land</t>
  </si>
  <si>
    <t xml:space="preserve">5. Under construction. Net lettable area and percentage of ownership is on completion. </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</si>
  <si>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</si>
  <si>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</si>
  <si>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</si>
  <si>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</si>
  <si>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50 Carrington Street, Sydney</t>
  </si>
  <si>
    <t>40 Market Street, Melbourne</t>
  </si>
  <si>
    <t>Sq ft to sq m</t>
  </si>
  <si>
    <t>12 Creek Street, Brisbane</t>
  </si>
  <si>
    <t>Canberra</t>
  </si>
  <si>
    <t>Perth</t>
  </si>
  <si>
    <t>Nth Qld</t>
  </si>
  <si>
    <t>Group</t>
  </si>
  <si>
    <t>Total</t>
  </si>
  <si>
    <t>No. of properties</t>
  </si>
  <si>
    <t>Value (A$'m &amp; % portfolio):</t>
  </si>
  <si>
    <t>m</t>
  </si>
  <si>
    <t>FUM</t>
  </si>
  <si>
    <t>Number of Properties</t>
  </si>
  <si>
    <t>Car Park Spaces</t>
  </si>
  <si>
    <t>Book Value</t>
  </si>
  <si>
    <t>Aus</t>
  </si>
  <si>
    <t>Vic</t>
  </si>
  <si>
    <t>Qld</t>
  </si>
  <si>
    <t>Car park</t>
  </si>
  <si>
    <t>Totals</t>
  </si>
  <si>
    <t>Australia</t>
  </si>
  <si>
    <t>Canada</t>
  </si>
  <si>
    <t>Portfolio</t>
  </si>
  <si>
    <t>Atlanta</t>
  </si>
  <si>
    <t>FUM REPORT (AUD)</t>
  </si>
  <si>
    <t>FX RATES</t>
  </si>
  <si>
    <t>Props</t>
  </si>
  <si>
    <t>Current period</t>
  </si>
  <si>
    <t>Baltimore</t>
  </si>
  <si>
    <t>USD cl rate</t>
  </si>
  <si>
    <t xml:space="preserve">International </t>
  </si>
  <si>
    <t>USD avg</t>
  </si>
  <si>
    <t>EUR cl rate</t>
  </si>
  <si>
    <t>EUR avg</t>
  </si>
  <si>
    <t>NZD cl</t>
  </si>
  <si>
    <t>NZD avg</t>
  </si>
  <si>
    <t>Cash &amp; Other</t>
  </si>
  <si>
    <t>Total FUM</t>
  </si>
  <si>
    <t>Charlotte</t>
  </si>
  <si>
    <t>Checks</t>
  </si>
  <si>
    <t>Cincinnati/NKY</t>
  </si>
  <si>
    <t xml:space="preserve"> </t>
  </si>
  <si>
    <t>Columbus</t>
  </si>
  <si>
    <t>Duisburg</t>
  </si>
  <si>
    <t>CONSOL OCCUPANCY AND WALE REPORT</t>
  </si>
  <si>
    <t>Düsseldorf</t>
  </si>
  <si>
    <t>Ellhofen</t>
  </si>
  <si>
    <t>Area Occupied</t>
  </si>
  <si>
    <t>Area Vacant</t>
  </si>
  <si>
    <t>Total Area</t>
  </si>
  <si>
    <t>Friedewald</t>
  </si>
  <si>
    <t>Harrisburg</t>
  </si>
  <si>
    <t>Hobart CBD</t>
  </si>
  <si>
    <t>North America</t>
  </si>
  <si>
    <t>Riverside</t>
  </si>
  <si>
    <t>Knetzgau</t>
  </si>
  <si>
    <t>Langenfeld</t>
  </si>
  <si>
    <t>Langenweddingen</t>
  </si>
  <si>
    <t>North America (Sq ft)</t>
  </si>
  <si>
    <t>Minneapolis</t>
  </si>
  <si>
    <t>Northern Virginia</t>
  </si>
  <si>
    <t>Orlando</t>
  </si>
  <si>
    <t>Phoenix</t>
  </si>
  <si>
    <t>Subiaco</t>
  </si>
  <si>
    <t>Toronto</t>
  </si>
  <si>
    <t>Unna</t>
  </si>
  <si>
    <t>Worms</t>
  </si>
  <si>
    <t>The property is located at the intersection of Holbeche Road and Murtha Street at Arndell Park, an established industrial suburb located along the M4 corridor within western Sydney. Arndell Park is approximately 10kms west of Parramatta and 35kms from the Sydney CBD.</t>
  </si>
  <si>
    <t xml:space="preserve">This state of the art 41,447sqm distribution warehouse was purpose built for Target. The property is located in Altona North, in close proximity to the Western Ring Road and West Gate Freeway with the Melbourne CBD approximately 12kms to the east. </t>
  </si>
  <si>
    <t xml:space="preserve">Axxess provides a combination of freestanding office buildings and traditional industrial office/warehouse units fronting onto Forster and Gilby Roads. The estate provides smaller units up to 1,000sqm plus modern office/warehouses up to 6,000sqm. </t>
  </si>
  <si>
    <t>Cain Gurney</t>
  </si>
  <si>
    <t>Shane Robb</t>
  </si>
  <si>
    <t>Tim Kent</t>
  </si>
  <si>
    <t>Dwight Hillier</t>
  </si>
  <si>
    <t>Peter Zischke</t>
  </si>
  <si>
    <t>Anthony Pulvirenti</t>
  </si>
  <si>
    <t>Tim Uhr</t>
  </si>
  <si>
    <t>172 Flinders 3.5
189 Flinders 4.0</t>
  </si>
  <si>
    <t>IBM 4.5 
 HWT 4.5</t>
  </si>
  <si>
    <t>IBM 4.0
 HWT 4.0</t>
  </si>
  <si>
    <t>ED Oates</t>
  </si>
  <si>
    <t>Brady</t>
  </si>
  <si>
    <t>Powercor Australia Limited</t>
  </si>
  <si>
    <t xml:space="preserve">Regional Business and Industry </t>
  </si>
  <si>
    <t>Euro RSCG Australia Pty Ltd</t>
  </si>
  <si>
    <t>Nini Pty Ltd</t>
  </si>
  <si>
    <t>Papuan Oil Search Limited</t>
  </si>
  <si>
    <t>Kaplan Education Pty Limited</t>
  </si>
  <si>
    <t>King &amp; Wood Mallesons</t>
  </si>
  <si>
    <t>Corrs Chambers Westgarth</t>
  </si>
  <si>
    <t>Merrill Lynch Australia P/L</t>
  </si>
  <si>
    <t>Goldman Sachs Partners Aust</t>
  </si>
  <si>
    <t>Origin Energy Limited</t>
  </si>
  <si>
    <t>Alphapharm Pty Ltd</t>
  </si>
  <si>
    <t>WHAM</t>
  </si>
  <si>
    <t>REST</t>
  </si>
  <si>
    <t>Kann Finch</t>
  </si>
  <si>
    <t>Qantas Airways Limited</t>
  </si>
  <si>
    <t>Travelex Limited</t>
  </si>
  <si>
    <t>Westpac Banking Corporation</t>
  </si>
  <si>
    <t>Beca Pty Ltd</t>
  </si>
  <si>
    <t>Bentleys (QLD) Pty Ltd</t>
  </si>
  <si>
    <t>Urbis Pty Ltd</t>
  </si>
  <si>
    <t>BDO</t>
  </si>
  <si>
    <t>BMA</t>
  </si>
  <si>
    <t>My Mac (Australia) Pty Ltd</t>
  </si>
  <si>
    <t>Deloitte Services Pty Ltd</t>
  </si>
  <si>
    <t>HNL WA Pty Ltd</t>
  </si>
  <si>
    <t>Natures Care Manufacturer</t>
  </si>
  <si>
    <t>Ausmedic Australia</t>
  </si>
  <si>
    <t>Insurance Manufacturer</t>
  </si>
  <si>
    <t>Tabcorp Online</t>
  </si>
  <si>
    <t>Murloch Group</t>
  </si>
  <si>
    <t>ACI Operations</t>
  </si>
  <si>
    <t>Grosvenor Place, 225 George Street, Sydney</t>
  </si>
  <si>
    <t>Norton Rose</t>
  </si>
  <si>
    <t>2 &amp; 4 Dawn Fraser Avenue, Sydney Olympic Park</t>
  </si>
  <si>
    <t>Sydney Olympic Park</t>
  </si>
  <si>
    <t>Commonwealth Bank of Australia</t>
  </si>
  <si>
    <t>39 Martin Place, Sydney</t>
  </si>
  <si>
    <t>Freehold with Leasehold</t>
  </si>
  <si>
    <t>131 Mica Street, Carole Park</t>
  </si>
  <si>
    <t>Reconciliation of Book Values from Statutory Accounts to Property Synopsis</t>
  </si>
  <si>
    <t>Inventories</t>
  </si>
  <si>
    <t>$'m</t>
  </si>
  <si>
    <t>Total Property Value per Statutory Accounts</t>
  </si>
  <si>
    <t>Less: Inventory held for trading</t>
  </si>
  <si>
    <t>Less: Inventory held for development</t>
  </si>
  <si>
    <t>Total Property Value per Property Synopsis</t>
  </si>
  <si>
    <t>Less: Rounding</t>
  </si>
  <si>
    <t>Located in the Macquarie Park corridor approximately 10kms north of the Sydney CBD, the office park consists of 3 modern office buildings with two street frontages. The complex is also serviced by a childcare centre, gym and sporting facilities.</t>
  </si>
  <si>
    <t>8 Nicholson Street is a freestanding 18 level office tower with three levels of basement parking. Located on the eastern edge of the Melbourne CBD close to Parliament Station, The property is situated in a State/Federal Government precinct.</t>
  </si>
  <si>
    <t>A 1,071 bay car park attached to two small office buildings located centrally in the Melbourne CBD diagonally opposite Flinders Street Railway Station and directly opposite Federation Square.  The car park has dual access to Flinders Street and Flinders Lane.</t>
  </si>
  <si>
    <t>This property is situated on the south western corner of the intersection of Garigal Rd and Forest Way at Belrose within Austlink Business Park. Austlink Business Park is located approximately 24kms north west of the Sydney CBD.</t>
  </si>
  <si>
    <t>This property is located in the Austlink Business Park in Belrose, 24kms north west of the Sydney CBD. It has access from Minna Close and frontage to Mona Vale Road, a major ring road from the northern suburbs of Sydney to the western and southern regions.</t>
  </si>
  <si>
    <t xml:space="preserve">This property forms part of the established Blacktown Industrial precinct situated three kms north of the commercial/retail centre of Blacktown. Bessemer Street extends off the western side of Sunnyholt Road which provides access to the M7 Motorway, approximately 2kms to the north.  </t>
  </si>
  <si>
    <t>This property is located in a prominent position on the intersection of Victoria Road and Tennyson Road, Gladesville, approximately 10kms north west of the Sydney CBD and 11kms east of the Parramatta CBD.</t>
  </si>
  <si>
    <t xml:space="preserve">This property is situated in the Greystanes business hub within close proximity to major arterial routes, M4/M7 motorways. Greystanes business hub is 6kms west of Parramatta and 26kms west of the Sydney CBD. </t>
  </si>
  <si>
    <t>This property is located in Mascot, an established industrial precinct approximately 9kms from the Sydney CBD and close to key transport hubs. The Sydney Kingsford Smith Airport is located 2kms south and Port Botany is located approximately 5kms to the south east.</t>
  </si>
  <si>
    <t>This property provides excellent main road exposure and three street frontages. Rosebery Avenue runs parallel to Botany Road, a major thoroughfare providing direct access to the CBD. Conveniently located to Southern Cross Drive, the Eastern Distributor and the Sydney Kingsford Smith Airport.</t>
  </si>
  <si>
    <t>This property provides excellent main road exposure and three street frontages. Rothschild Avenue runs parallel to Botany Road, a major thoroughfare providing direct access to the CBD. Conveniently located to Southern Cross Drive, the Eastern Distributor and the Sydney Kingsford Smith Airport.</t>
  </si>
  <si>
    <t>This property is located on Silverwater Road adjacent to DEXUS's Industrial Estate (Egerton Street) and comprises a six building industrial estate with 12 individual units. Six of the units front onto Silverwater Road with warehouse and parking access to the rear and another four units front Vore Street at the rear.</t>
  </si>
  <si>
    <t>This industrial estate is located on Egerton and Fariola Street which are in close proximity to Silverwater Road. Silverwater is one of Sydney's premier inner west industrial precincts with excellent access to major arterial roads such as Victoria Road, the M4 Motorway and Parramatta Road.</t>
  </si>
  <si>
    <t>This estate includes 13 office/warehouse units providing approximately 19,300sqm. Frederick Street is located in the St Leonards/Artarmon industrial precinct 6kms north of the Sydney CBD. The units offer modern quality accommodation ranging between 900-2,050sqm.</t>
  </si>
  <si>
    <t xml:space="preserve">This complex is located in the inner city, south side suburb of West End, two kms south west of the Brisbane CBD. The immediate surrounding area comprises high-tech office/warehouse developments together with traditional industrial premises, plus more recent urban renewal medium-high density residential complexes.  </t>
  </si>
  <si>
    <t xml:space="preserve">This property is situated within an established industrial precinct in the north-western suburb of Gillman, approximately 12kms from the Adelaide CBD. Transport to the CBD is via the major transport corridors of the Grand Junction Road and Port Road.  </t>
  </si>
  <si>
    <t>This property is located in the Clayton industrial precinct, an established well-regarded industrial location approximately 20kms south east of the Melbourne CBD. It is serviced by major road networks including the Monash Freeway and Dandenong Road to the east of the property.</t>
  </si>
  <si>
    <t xml:space="preserve">This property is located in the south east of Melbourne, approximately 36kms from the CBD. The property has excellent access to the South Gippsland Freeway (Monash Freeway), South Gippsland Highway and the Eastlink. </t>
  </si>
  <si>
    <t xml:space="preserve">This property consists of two office/warehouses in the established industrial precinct of Knoxfield approximately 25kms south east of Melbourne. The estate is well located with the recently extended Eastlink 3kms to the west. </t>
  </si>
  <si>
    <t xml:space="preserve">This property is located at Lara, between the ports of Melbourne and Geelong approximately 57kms south-west of Melbourne and 10kms north of Geelong. The property comprises four warehouse buildings and a railway spur along the southern boundary.  </t>
  </si>
  <si>
    <t xml:space="preserve">This land is located in Laverton North, approximately 17kms to the west of Melbourne’s CBD and Ports. The site is in close proximity to the Western Ring Road which is accessed via the interchange at Boundary Road and the interchange at Fitzgerald Road.  </t>
  </si>
  <si>
    <t>Book Value 
30 June 13</t>
  </si>
  <si>
    <t>000 sqm</t>
  </si>
  <si>
    <t>By NOI</t>
  </si>
  <si>
    <t>Commonwealth Property Office Fund, Investa, ARIA</t>
  </si>
  <si>
    <t>Commonwealth Property Office Fund</t>
  </si>
  <si>
    <t>Blackwoods</t>
  </si>
  <si>
    <t>480 Queen Street, Brisbane</t>
  </si>
  <si>
    <t xml:space="preserve">Governor Phillip &amp; Macquarie Tower Complex, 1 Farrer Place, Sydney </t>
  </si>
  <si>
    <t>123 Albert Street, Brisbane</t>
  </si>
  <si>
    <t>Southgate Complex, 3 Southgate Avenue, Southbank</t>
  </si>
  <si>
    <t>B3 Commercial Core</t>
  </si>
  <si>
    <t>B5 Business Development</t>
  </si>
  <si>
    <t>2656 / 1965</t>
  </si>
  <si>
    <t>172 Flinders 3.5
189 Flinders 2.0</t>
  </si>
  <si>
    <t>ASQ Tower 4.0
ASQ Plaza 5.0</t>
  </si>
  <si>
    <t>ASQ Tower 3.5
ASQ Plaza 5.0</t>
  </si>
  <si>
    <t xml:space="preserve">Land </t>
  </si>
  <si>
    <t>David Castles</t>
  </si>
  <si>
    <t>M3 Property / Savills</t>
  </si>
  <si>
    <t>Made in China</t>
  </si>
  <si>
    <t>Omron</t>
  </si>
  <si>
    <t>Uncle Bills (Aust) Pty Ltd</t>
  </si>
  <si>
    <t>Riverina Stock Feeds</t>
  </si>
  <si>
    <t>Bunnings</t>
  </si>
  <si>
    <t>Yusen</t>
  </si>
  <si>
    <t>The Nielsen Company</t>
  </si>
  <si>
    <t>Brother International Aus</t>
  </si>
  <si>
    <t>Juniper</t>
  </si>
  <si>
    <t>Bank of Western Aust</t>
  </si>
  <si>
    <t>TransGrid</t>
  </si>
  <si>
    <t>HarperCollins</t>
  </si>
  <si>
    <t>Ashurst</t>
  </si>
  <si>
    <t>Blackrock</t>
  </si>
  <si>
    <t>Quinton Investments (Curwood)</t>
  </si>
  <si>
    <t>Telstra Corp Ltd</t>
  </si>
  <si>
    <t>OPTUS</t>
  </si>
  <si>
    <t>Grant Thornton</t>
  </si>
  <si>
    <t>Turner Freeman</t>
  </si>
  <si>
    <t>Secure Parking</t>
  </si>
  <si>
    <t>Thynne + Macartney</t>
  </si>
  <si>
    <t>Coffey Natural Systems</t>
  </si>
  <si>
    <t>Billard Leece Partnership Pty</t>
  </si>
  <si>
    <t>Rockwell Bates</t>
  </si>
  <si>
    <t>Victrack</t>
  </si>
  <si>
    <t>Just Eat</t>
  </si>
  <si>
    <t>Athenaeum Club</t>
  </si>
  <si>
    <t>Waterloo Car Centre</t>
  </si>
  <si>
    <t>Tyrepoint Trading Australia</t>
  </si>
  <si>
    <t>DEXUS Industrial Estate, Egerton Street, Silverwater 2</t>
  </si>
  <si>
    <t>10. Property forms part of NPS capital partnership.</t>
  </si>
  <si>
    <t>Quarry Industrial Estate, 2-6 Basalt Road, Greystanes 10</t>
  </si>
  <si>
    <t>Quarry Industrial Estate, 3 Basalt Road, Greystanes 10</t>
  </si>
  <si>
    <t>Quarry Industrial Estate, 5 Basalt Road, Greystanes 10</t>
  </si>
  <si>
    <t>Quarry Industrial Estate, 8 Basalt Road, Greystanes 10</t>
  </si>
  <si>
    <t>Quarry Industrial Estate, 5 Bellevue Circuit, Greystanes 10</t>
  </si>
  <si>
    <t>Quarry Industrial Estate, 6 Bellevue Circuit, Greystanes 10</t>
  </si>
  <si>
    <t>Target Distribution Centre, 30-68 Taris Avenue, Altona North 10</t>
  </si>
  <si>
    <t>2-10 Distribution Drive, Laverton North 10</t>
  </si>
  <si>
    <t>12-18 Distribution Drive, Laverton North 10</t>
  </si>
  <si>
    <t>27 Distribution Drive, Laverton North 10</t>
  </si>
  <si>
    <t>30 Distribution Drive, Laverton North</t>
  </si>
  <si>
    <t>Quarry Industrial Estate, 2 Bellevue Circuit, Greystanes 10</t>
  </si>
  <si>
    <t>DEXUS Industrial Estate, Boundary Road, Laverton North 2</t>
  </si>
  <si>
    <t xml:space="preserve">The 14 level office tower comprises a ground floor level foyer, 13 upper levels of office accommodation and two levels of basement car parking. The property is located in the north-west quadrant of Civic, which is the main financial precinct in Canberra. </t>
  </si>
  <si>
    <t>Major refurbishments of mechanical, lift and access control services are now complete and fully commissioned.</t>
  </si>
  <si>
    <t>The Zenith is a twin-tower office complex, located in the Chatswood commercial precinct between the Pacific Highway and the North Shore railway line. The towers each have 21 levels of A-grade office accommodation, ground floor retail space, a 250 seat theatre and five levels of basement parking.</t>
  </si>
  <si>
    <t xml:space="preserve">Victoria Cross is located in a promient corner position within the North Sydney CBD. The building comprises 12 levels of office accommodation, two levels of retail and three levels of basement parking for 180 vehicles. </t>
  </si>
  <si>
    <t>The Southgate Complex is a landmark office and retail property located on the Yarra River in the Southbank arts and leisure precinct of Melbourne. The complex offers two high-quality office towers, HWT Tower and IBM Centre, a three level retail plaza and two levels of basement car parking.</t>
  </si>
  <si>
    <t>St Hilliers Estate is situated on the south eastern side of Parramatta Rd and St Hilliers Rd at Auburn, approximately 20kms west of the Sydney CBD and 4kms south-east of the Parramatta CBD. The estate is accessed by convenient entry and exit points to the M4 motorway.</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</si>
  <si>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</si>
  <si>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This property comprises a modern warehouse and distribution facility located approximately 1km south of the M7/M4 interchange. Eastern Creek is recognised as the premier industrial logistics precinct in the Sydney metropolitan area.</t>
  </si>
  <si>
    <t>Flemington is approximately 16kms west of the Sydney CBD and 8kms east of Parramatta's CBD. The property forms part of an established inner west industrial precinct and has good exposure and access to Arthur Street and major traffic arteries in western Sydney.</t>
  </si>
  <si>
    <t>Quarry at Greystanes is a development site located to the south of the Greystanes business hub.The remaining land for development extends to 10 hectares and is in close proximity to the M4/M7 motorways.</t>
  </si>
  <si>
    <t>This property is located on the northern side of Liberty Road in Huntingwood, a well-established industrial location home to a number of major corporates. Huntingwood is in close proximity to the western Sydney arterial road network being approximately two kms east of the M4/M7 interchange.</t>
  </si>
  <si>
    <t>Commonwealth Aust AQIS</t>
  </si>
  <si>
    <t>IBM Australia Limited</t>
  </si>
  <si>
    <t>Simpson Grierson</t>
  </si>
  <si>
    <t>HWL Ebsworth</t>
  </si>
  <si>
    <t>Phillips Fox</t>
  </si>
  <si>
    <t>Top Slice Deli</t>
  </si>
  <si>
    <t>Lumley General Insurance (N.Z.)</t>
  </si>
  <si>
    <t>Rail Infrastructure Corporation</t>
  </si>
  <si>
    <t>Twentieth Superspace</t>
  </si>
  <si>
    <t>Bio Rad Lab</t>
  </si>
  <si>
    <t>Minter Ellison Rudd Watts</t>
  </si>
  <si>
    <t>Martin Place Bar</t>
  </si>
  <si>
    <t>Manson Securities Ltd</t>
  </si>
  <si>
    <t>Mint Wireless</t>
  </si>
  <si>
    <t>Allen Taylor &amp; Co</t>
  </si>
  <si>
    <t>AIP</t>
  </si>
  <si>
    <t>API</t>
  </si>
  <si>
    <t xml:space="preserve">57-75 Templar Road, Erskine Park </t>
  </si>
  <si>
    <t>A five storey adjoining development was completed in 2009 and significant refurbishment to the office building including new building foyer and lifts completed in 2012. floor plate sizes range from 1,174sqm to 2,000sqm (on levels 1-5).</t>
  </si>
  <si>
    <t>CZ1 Core Zone</t>
  </si>
  <si>
    <t>B8 Metropolitan Centre</t>
  </si>
  <si>
    <t>Sydney Core Scheme</t>
  </si>
  <si>
    <t>MPI - City Centre</t>
  </si>
  <si>
    <t>Central City Area</t>
  </si>
  <si>
    <t>B6 Enterprise Corridor</t>
  </si>
  <si>
    <t>IN2 Light Industrial</t>
  </si>
  <si>
    <t>6.0</t>
  </si>
  <si>
    <t>Garema Court is located on City Walk, Civic, in Canberra’s CBD, close to Canberra’s shopping precinct, bus interchange and major car parks. Significant refurbishment completed in 2012.</t>
  </si>
  <si>
    <t>105 Phillip Street is a car park site (adjacent 130 George Street) with development consent for a 20,500sqm office building with generous ground floor amenities.</t>
  </si>
  <si>
    <t>480 Queen Street will be a 31-level premium-grade office building across 55,561sqm to be developed by Grocon. It is located in Brisbane's Golden Triangle and is targeting 6 Star Green Star and 5.0 star NABERS Energy ratings. Practical completion is forecast for February 2016.</t>
  </si>
  <si>
    <t>The Flinders Gate Complex comprises two small boutique office buildings. They are located close to Flinders Street Station and is also opposite Federation Square.</t>
  </si>
  <si>
    <t>A premium grade office tower comprising 15 levels of office accommodation located within the Auckland CBD and offering views of Auckland Harbour from upper levels.</t>
  </si>
  <si>
    <t>An 836 bay car park, including private tenant parking decks, sits below the 14 level office tower located along the Western Core of the Sydney CBD, with dual street frontage with Kent and Sussex Streets.</t>
  </si>
  <si>
    <t>A 539 bay car park built over 10 levels constructed in 1998 servicing residential and office patrons, as well as visitors to the MCG, Melbourne Park and Federation Square. The car park has dual access to Flinders Street and Flinders Lane.</t>
  </si>
  <si>
    <t>A 940 bay freestanding car park, with a café and rental car outlet on the ground floor. It is located in the eastern corridor of the Melbourne CBD providing convenient access to Melbourne’s premium office and entertainment precincts. It has dual access to Bourke and Little Collins Streets.</t>
  </si>
  <si>
    <t>57-75 Templar Road, Erskine Park is a new 30,256sqm facility located in one of Sydney’s most recognised industrial precincts of western Sydney. Erskine Park is ideally positioned, 45kms west of the Sydney CBD and approximately 15kms west of the
Parramatta CBD.</t>
  </si>
  <si>
    <t>A large multi unit industrial estate over 69,000sqm, comprising nine office/warehouse buildings and a café. The buildings range from 2,500-27,300sqm. The property is located near Marayong Railway Station and in close proximity to the M7 and M2 motorways and is linked to the M4 Motorway via main arterial roads.</t>
  </si>
  <si>
    <t>This is a modern industrial estate comprising two freestanding, high clearance industrial office/warehouse buildings. The buildings extend to a total area of 30,200sqm on a site of 5.4 hectares and is situated in close proximity to the expanding Port Botany seaport terminals.</t>
  </si>
  <si>
    <t xml:space="preserve">This property comprises a multi-unit estate located within the industrial precinct of Archerfield, approximately 14kms south of the Brisbane CBD. The estate provides approximately 24,400sqm across seven freestanding buildings with 12 separate units. </t>
  </si>
  <si>
    <t xml:space="preserve">A modern industrial warehouse facility situated 23kms south west of the Brisbane CBD. Carole Park benefits from close proximity to the Formation Street interchange with the Logan Motorway.  </t>
  </si>
  <si>
    <t>28 Distribution Drive, Laverton North 10</t>
  </si>
  <si>
    <t>50 Carrington Street is a 15-level B-Grade building providing 10,881 square metres of office accommodation and ground floor retail space. The property is conveniently located within the core precinct of the Sydney CBD overlooking Wynyard Park and features flexible floor plates.</t>
  </si>
  <si>
    <t>The façade reflects classical design with the floors displaying A-Grade contemporary design finishes with exposed building structures and services which are serviced by four high speed lifts. The floors incorporate an efficient core, featuring floor to ceiling windows which enjoy a lush green outlook and flood the space with natural light.</t>
  </si>
  <si>
    <t>After acquisition in November 2012, DEXUS immediately commenced a $6.25 million capital expenditure program of upgrade works alongside a leasing marketing campaign. The foyer and lifts were enhanced together with the introduction of sustainability initiatives. These works will increase the property’s environmental performance to a 4.5 star NABERS Energy rating and provide energy savings of approximately $61,000 per annum.</t>
  </si>
  <si>
    <t>1 Bligh Street is a premium grade, 6 Star Green Star rated high-rise building offering 27 levels of office accommodation. The building features a double-skin, glass facade with a naturally ventilated full height atrium. Amenities include premium concierge services, a cafe, childcare centre, shower facilities, bicycle racks and parking for 92 cars.</t>
  </si>
  <si>
    <t>1 Bligh Street is designed to achieve a 5-star NABERS Energy rating and has been awarded a 6 Star Green Star Office Design v2 Certified rating. The building was awarded the highest Green Star rating score in Sydney/NSW, which includes the maximum allowable five points for innovation in categories such as environmental design initiative and exceeding Green Star benchmarks.</t>
  </si>
  <si>
    <t xml:space="preserve">Located In the heart of Sydney’s premium financial district, 1 Bligh Street combines leading edge design, technology and sustainability and is one of only seven premium buildings in the core Sydney CBD. 1 Bligh Street provides easy access to public transport from nearby Circular Quay, Wynyard and Martin Place locations. 
This flagship development was completed on 7 July 2011 and was officially opened on 30 August 2011 by the Australian Prime Minister, The Hon. Julia Gillard. The low rise, levels 1-15 provide a typical floor area of 1,600 square metres while levels 17-28 offer 1,630 square metres with a garden rooftop terrace on level 28. </t>
  </si>
  <si>
    <t>FY15</t>
  </si>
  <si>
    <t>FY16</t>
  </si>
  <si>
    <t>FY17</t>
  </si>
  <si>
    <t>FY18</t>
  </si>
  <si>
    <t>FY19</t>
  </si>
  <si>
    <t>FY20</t>
  </si>
  <si>
    <t>FY21</t>
  </si>
  <si>
    <t>FY22</t>
  </si>
  <si>
    <t>FY23+</t>
  </si>
  <si>
    <t>1. All data is based on 31 December 2013 values including any future committed acquisitions or disposals and is represented in Australian dollars</t>
  </si>
  <si>
    <t>Book value and valuation conversion rates as at 31 December 2013 : AUD/USD 0.9275, AUD/NZD 1.1871 AUD/EUR  0.7095</t>
  </si>
  <si>
    <t>sold August 2013</t>
  </si>
  <si>
    <t>1010 - 1088</t>
  </si>
  <si>
    <t>Woodside Plaza is one of Perth's highest specified premium grade office buildings offering 24 levels of office accommodation on large and efficient floor plates. The building is located within the prestigious Western end of the CBD on St Georges Terrace, and offers amenity including a retail arcade, gym, conference facilities and basement parking for 247 cars.</t>
  </si>
  <si>
    <t>The building enjoys expansive views over Kings Park, the Swan River and the Indian Ocean to Rottnest Island, and comprises over 46,000 square metres of office space with floor plates ranging from 2,360 square metres in the low rise to 1,656 square metres in the high rise. It also features a garden plaza and function area, End-of-Trip facility, a fully equipped health and fitness centre, and a 120 seat auditorium and conference facility. The property is positioned close to public transport and provides convenient accessibility with close proximity to the Freeways and the Western Suburbs, and in addition within close proximity to the City's best shopping and dinning.</t>
  </si>
  <si>
    <t xml:space="preserve">The building has benefited from an improvement in its efficient operations to recently achieve an improvement in its NABERS energy rating to 5 stars (incl. GreenPower). Furthermore the building achieved a 5 star NABERS Indoor Environment Rating which demonstrates market leading performance, of which there are only 8 other office building throughout Australia with the same top rating achieved.  </t>
  </si>
  <si>
    <t>Kings Square will comprise three A-grade office buildings to be developed by Leighton Properties, providing 51,664 sqm of combined office and retail space. It is well located in an emerging precinct of commercial, residential, retail and public space, and is in close proximity to Perth's transport hub.</t>
  </si>
  <si>
    <t>The Wacol industrial estate is a premier industrial development in the western corridor of Brisbane. The 25,869sqm facility is located at the western end of the Logan Motorway at the junction with the Ipswich Motorway,  providing excellent arterial road connection throughout metropolitan Brisbane and south east Queensland.</t>
  </si>
  <si>
    <t xml:space="preserve">The property is located in Laverton North, approximately 17kms to the west of Melbourne’s CBD and Ports. The site is in close proximity to the Western Ring Road which is accessed via the interchange at Boundary Road and the interchange at Fitzgerald Road.  </t>
  </si>
  <si>
    <t xml:space="preserve">The property is located in Laverton North, approximately 17kms to the west of Melbourne’s CBD and Ports. The site is in close proximity to the Western Ring Road which is accessed via the interchange at Boundary Road and the interchange at Fitzgerald Road. </t>
  </si>
  <si>
    <t>309 Kent 4.5 
321 Kent 5.0</t>
  </si>
  <si>
    <t>Quarry Industrial Estate, 4 Turnbull Close, Greystanes 10</t>
  </si>
  <si>
    <t>Andrew Pannifex / Gareth Dingle</t>
  </si>
  <si>
    <t>Reagan Walsh / Ross Smillie</t>
  </si>
  <si>
    <t>Visy Industrial Packaging Pty</t>
  </si>
  <si>
    <t>Bestbar (Vic) PL</t>
  </si>
  <si>
    <t>Target Australia PL</t>
  </si>
  <si>
    <t>Roche</t>
  </si>
  <si>
    <t>Book Value 
31 December 13</t>
  </si>
  <si>
    <t>Expected settlement date 28 February 2014</t>
  </si>
  <si>
    <t>Less: South St Rydalmere Held for Sale</t>
  </si>
  <si>
    <t>Less: 85 Egerton St Held for Sale</t>
  </si>
  <si>
    <t>David Castles / Tim Miles</t>
  </si>
  <si>
    <t>Mark Smallhorn / James Marks</t>
  </si>
  <si>
    <t>Gary Longden</t>
  </si>
  <si>
    <t>Kane Sweetman</t>
  </si>
  <si>
    <t>Russell McKinnon</t>
  </si>
  <si>
    <t>Ryan Korda</t>
  </si>
  <si>
    <t>ACR Supply Partners</t>
  </si>
  <si>
    <t>Icehouse</t>
  </si>
  <si>
    <t>Koxka</t>
  </si>
  <si>
    <t>Gearhouse Broadcast</t>
  </si>
  <si>
    <t>Workventures</t>
  </si>
  <si>
    <t>Trimex</t>
  </si>
  <si>
    <t>IGT Australia</t>
  </si>
  <si>
    <t>Anixter Australia</t>
  </si>
  <si>
    <t>Overstockoutlet PL</t>
  </si>
  <si>
    <t>Cotton On Clothing</t>
  </si>
  <si>
    <t>Nissan</t>
  </si>
  <si>
    <t>Cubic Transportation System</t>
  </si>
  <si>
    <t>Hill-Rom</t>
  </si>
  <si>
    <t>Device Technologies Australia</t>
  </si>
  <si>
    <t>Getronics Australia</t>
  </si>
  <si>
    <t>AWA</t>
  </si>
  <si>
    <t>Lesandu</t>
  </si>
  <si>
    <t>Indra Australia</t>
  </si>
  <si>
    <t>Spotless Services</t>
  </si>
  <si>
    <t>Downer Engineering</t>
  </si>
  <si>
    <t>Ultraceuticals</t>
  </si>
  <si>
    <t>Sirva</t>
  </si>
  <si>
    <t>Yusen Logistics</t>
  </si>
  <si>
    <t>Kobelco CNH Australia</t>
  </si>
  <si>
    <t>Entertainment Dist</t>
  </si>
  <si>
    <t>Visy Pet</t>
  </si>
  <si>
    <t>Imation TDK</t>
  </si>
  <si>
    <t>McKey Distribution</t>
  </si>
  <si>
    <t>Salmat Business</t>
  </si>
  <si>
    <t>Agility Logistics</t>
  </si>
  <si>
    <t>Chubb Fire Safety</t>
  </si>
  <si>
    <t>Sinnott Bros</t>
  </si>
  <si>
    <t>Sterihealth</t>
  </si>
  <si>
    <t>Downer EDI Works PL</t>
  </si>
  <si>
    <t>Capital SMART Repairs PL</t>
  </si>
  <si>
    <t>Adv Surgical Design</t>
  </si>
  <si>
    <t>Vero Insurance</t>
  </si>
  <si>
    <t>Australian Postal</t>
  </si>
  <si>
    <t>BCITF (Qld)</t>
  </si>
  <si>
    <t>Ehealth Networks</t>
  </si>
  <si>
    <t>Mainfreight (Holdover)</t>
  </si>
  <si>
    <t>Annex Holdings</t>
  </si>
  <si>
    <t>L`oreal Australia</t>
  </si>
  <si>
    <t>QLS (Vic)</t>
  </si>
  <si>
    <t>Fantech</t>
  </si>
  <si>
    <t>Orica Australia</t>
  </si>
  <si>
    <t>Aluminium Specialties Group</t>
  </si>
  <si>
    <t>Toll Transport</t>
  </si>
  <si>
    <t>Lawrence &amp; Hanson Group</t>
  </si>
  <si>
    <t>AWH</t>
  </si>
  <si>
    <t>Coles Myer</t>
  </si>
  <si>
    <t>Jemena</t>
  </si>
  <si>
    <t>Fonterra Brands</t>
  </si>
  <si>
    <t>Tyco Australia</t>
  </si>
  <si>
    <t>Fonterra Investments</t>
  </si>
  <si>
    <t>CCW Sydney</t>
  </si>
  <si>
    <t>Promina/Asteron</t>
  </si>
  <si>
    <t>Spamil</t>
  </si>
  <si>
    <t>Wesfarmers</t>
  </si>
  <si>
    <t>Sydney IVF</t>
  </si>
  <si>
    <t>Tiffany</t>
  </si>
  <si>
    <t>ST GEORGE BANK LIMITED</t>
  </si>
  <si>
    <t>Canrill Services</t>
  </si>
  <si>
    <t>Pad &amp; Sons (Dominos Pizza)</t>
  </si>
  <si>
    <t>Flinders Australia</t>
  </si>
  <si>
    <t>Revo Pty Ltd (Playup)</t>
  </si>
  <si>
    <t>The Herald and Weekly Times</t>
  </si>
  <si>
    <t>CEO (Southgate)</t>
  </si>
  <si>
    <t>Goran Srejic &amp; Charles St John</t>
  </si>
  <si>
    <t>Administrative Appeals Tribuna</t>
  </si>
  <si>
    <t>TransACT Capital</t>
  </si>
  <si>
    <t>NDY Management Pty Ltd</t>
  </si>
  <si>
    <t>AON</t>
  </si>
  <si>
    <t>Oakton Services</t>
  </si>
  <si>
    <t>Tompson Cooper Lawyers</t>
  </si>
  <si>
    <t>Industrie IT</t>
  </si>
  <si>
    <t>Neller Pty Ltd</t>
  </si>
  <si>
    <t>Intersystems</t>
  </si>
  <si>
    <t>National Mutual Life Assoc.</t>
  </si>
  <si>
    <t>PKF Services (NSW) P/L</t>
  </si>
  <si>
    <t>Cuscal</t>
  </si>
  <si>
    <t>State Property Authority</t>
  </si>
  <si>
    <t>XL Insurance Company</t>
  </si>
  <si>
    <t>Slater &amp; Gordon</t>
  </si>
  <si>
    <t>Servcorp Market Street P/L</t>
  </si>
  <si>
    <t>Woodside Energy</t>
  </si>
  <si>
    <t>El Ali Family Trust</t>
  </si>
  <si>
    <t>Wilsons Parking</t>
  </si>
  <si>
    <t>DEXUS Industrial Estate, Pound Road West, Dandenong South</t>
  </si>
  <si>
    <t>Kings Square, Wellington Street, Perth</t>
  </si>
  <si>
    <t>Quarry Industrial Estate, 1 Bellevue Circuit, Greystanes 2, 10</t>
  </si>
  <si>
    <t>Quarry Industrial Estate, Reconciliation Drive, Greystanes 4, 6</t>
  </si>
  <si>
    <t>10-16 South Street, Rydalmere 2</t>
  </si>
  <si>
    <t xml:space="preserve">25-55 Rothschild Avenue, Rosebery </t>
  </si>
  <si>
    <t>163 - 183 Viking Drive, Wacol</t>
  </si>
  <si>
    <t>40-50 Talavera Road, Macquarie Park 2</t>
  </si>
  <si>
    <t>ACI</t>
  </si>
  <si>
    <t>Strandbags Group</t>
  </si>
  <si>
    <t>Pitney Bowes Australia</t>
  </si>
  <si>
    <t>Super Developments</t>
  </si>
  <si>
    <t>Vodafone</t>
  </si>
  <si>
    <t>Macquarie</t>
  </si>
  <si>
    <t>A.P. Moller-Maersk</t>
  </si>
  <si>
    <t>45 Clarence Street is a 28 level, 32,100 square metre A-Grade office tower located in the heart of the evolving Western Core of Sydney’s CBD.  The property provides tenants with outstanding onsite services and spectacular views from the upper levels.</t>
  </si>
  <si>
    <t>The impressive façade makes 45 Clarence Street a Sydney landmark while efficient floor plates of 1,250 square metres offer tenants flexible design workspace solutions. The building delivers outstanding tenant services with bicycle racks, lockers and change facilities, concierge, onsite management team, foyer café and a five level basement car park.</t>
  </si>
  <si>
    <t>201-217 Elizabeth Street is a 34 level, A Grade office tower featuring panoramic views over Sydney Harbour and surrounds. The impressive foyer features a lower ground floor retail offering and direct access to Museum Station.</t>
  </si>
  <si>
    <t>The building’s island like positioning on the corner of Elizabeth, Park and Castlereagh Streets allows for expansive view opportunities and enhanced natural light in the lobby and on the floors.
201 Elizabeth features convenient onsite services including full time management team, 12 retail shops, shower, locker and bike rack facilities. A recently introduced concierge activates the lobby and has introduced a new service culture to the tenants.
The building’s location on Hyde Park allows for convenient access in and out of Sydney’s CBD as well as close proximity to major transport options.</t>
  </si>
  <si>
    <t>Governor Phillip &amp; Macquarie Tower complex is one of Sydney’s leading Premium grade office buildings. GPT provides 37 levels of premium office space and GMT provides 25 levels of premium office space. The complex also provides basement parking for 654 cars.</t>
  </si>
  <si>
    <t>Grosvenor Place is a landmark Premium-grade office building located near Circular Quay in the Sydney CBD providing office accommodation over 44 levels, ground floor retail space and car parking for 566 cars. Designed by renowned architect Harry Seidler, the complex also includes The Morrison Hotel and the heritage listed Royal Naval House and Johnson's Building.</t>
  </si>
  <si>
    <t>The Grosvenor Place complex sits on an entire CBD block overlooking Circular Quay. Grosvenor Place has earned a reputation as one of Sydney’s most functional premium grade office towers. Its distinctive design features large, highly efficient 1,900 square metre floor plates sitting above a three storey lobby. Floor-to-ceiling windows frame views that capture the beauty of Sydney in a 360 degree panorama. On-site amenities include an undercover casual dining forecourt, The Morrison Hotel, Giovanni’s restaurant and a florist. The addition of class-leading shower and change room facilities is planned during 2014.</t>
  </si>
  <si>
    <t>A number of energy efficiency upgrades were implemented including a state-of-the-art climate-control air-conditioning system, providing improved air quality with more controlled use of outside air. Throughout the Lobby and Plaza, LED lights and energy efficient water coolers were also installed. Energy-efficient lighting and sensor controls have been installed in bathrooms, as have low water-use facilities. The lift system was upgraded to reduce travel time from the lobby to the upper floors and is providing a 30% reduction in energy use.</t>
  </si>
  <si>
    <t>30 The Bond is a nine level office tower located on the doorstep of Sydney's newest business precinct, Barangaroo. 30 The Bond offers some of the largest floor plates in Sydney, providing the best in workspace efficiency and flexibility maximising workplace integration and interaction.</t>
  </si>
  <si>
    <t>The 309-321 Kent Street complex provides two high quality A-Grade office towers in Sydney's western core providing 36 levels of office accommodation, a ground level retail plaza and five levels of basement car parking.</t>
  </si>
  <si>
    <t>Centrally located in the Sydney CBD, 383 Kent Street is a 12 level A-grade office tower constructed above a large car park. The building provides contemporary office space over 12 levels with large, efficient floor plates, views over Darling Harbour and dual frontage to Kent and Sussex Streets.</t>
  </si>
  <si>
    <t>One Margaret Street is an 18 level A-grade office tower located in the western core of the Sydney CBD overlooking Darling Harbour. The 21,000 square metre building provides tenants with impressive building services, onsite amenity and three levels of car parking for 111 vehicles.</t>
  </si>
  <si>
    <t>One Margaret Street achieved a 5 star NABERS Energy rating through substantial upgrades to the building mechanical and lift services.</t>
  </si>
  <si>
    <t>44 Market Street is a modern 26 level, A Grade office tower located in Sydney's western core. The building provides tenants a range of accommodation options from small suites to whole contiguous floors.</t>
  </si>
  <si>
    <t>39 Martin Place is a B-Grade property prominently located adjacent to Martin Place railway station. It comprises 20 levels of office accommodation, six retail shops, two levels of basement parking and the adjoining Martin Place Shopping Circle.</t>
  </si>
  <si>
    <t>2 &amp; 4 Dawn Fraser Avenue comprises two adjoining seven level A-grade office towers. Dawn Fraser is located off Australia Avenue and the properties are directly opposite the Sydney Olympic Park railway station. This property provides a strong annuity income from a blue-chip tenant.</t>
  </si>
  <si>
    <t>Built in 2006, the property provides a total lettable area of 34,157 square metres, including office accommodation of over 32,000 square metres. The property features ground floor foyers, lifts lobbies, retail accommodation, seven upper levels of office space and parking for 593 cars over six split level basement floors.</t>
  </si>
  <si>
    <t>123 Albert Street is Brisbane's first Premium Grade tower to achieve a 6 Star Green Star rated rating. Completed in 2011 the tower comprises 26 levels of office space, eight levels of car parking, quality tenant amenities and an expansive ground floor lobby with five retail shops.</t>
  </si>
  <si>
    <t xml:space="preserve">A 32 level A-grade office tower located within the 'golden triangle' commercial precinct of the Brisbane CBD. The building provides ground floor retail accommodation and foyer, 33 upper levels of office and includes two plant and storage levels with four basement levels providing parking for 308 vehicles. </t>
  </si>
  <si>
    <t>12 Creek Street currently holds a 3-star NABERS Energy rating. DEXUS is dedicated to delivering more sustainable and cost effective environments for its customers. DEXUS is further improving the sustainability performance of the building through:
- Replacement of Variable Air Volume (VAV) units which will deliver improvements in temperature control and reduced energy consumption
- Building Management Control System upgrades which will significantly improve the operation of the building, reduce response times and deliver higher levels of customer comfort
- Installation of sub-metering and monitoring systems that allow DEXUS to benchmark Blue Tower and identify initiatives for ongoing improvements in the NABERS Energy and Water ratings</t>
  </si>
  <si>
    <t>Australia Square is one of Sydney’s prime office properties, designed by Australian architect Harry Seidler. The complex comprises a 48 level circular tower with a lower ground floor retail plaza and the 13 level plaza building adjoined by an external courtyard.</t>
  </si>
  <si>
    <t>properties</t>
  </si>
  <si>
    <t>property</t>
  </si>
  <si>
    <t>Area (m2 &amp; % portfolio):</t>
  </si>
  <si>
    <t>m2</t>
  </si>
  <si>
    <t>DXS portfolio</t>
  </si>
  <si>
    <t xml:space="preserve">Description
</t>
  </si>
  <si>
    <t>6 mths to FY14</t>
  </si>
  <si>
    <t>383-395 Kent Street, Sydney 7</t>
  </si>
  <si>
    <t>32-44 Flinders Street, Melbourne 7</t>
  </si>
  <si>
    <t>Flinders Gate Complex, 172 Flinders Street, Melbourne 7</t>
  </si>
  <si>
    <t>34-60 Little Collins Street, Melbourne 7</t>
  </si>
  <si>
    <t>Note 6, 8</t>
  </si>
  <si>
    <t>Note 9</t>
  </si>
  <si>
    <t>DEXUS Industrial Estate, Boundary Road, Laverton North 4</t>
  </si>
  <si>
    <t>Note 14</t>
  </si>
  <si>
    <t>Investment Properties</t>
  </si>
  <si>
    <t>Investment properties classified as held for sale</t>
  </si>
  <si>
    <t>Investment Properties accounted for using the equity method</t>
  </si>
  <si>
    <t>EXEMPT</t>
  </si>
  <si>
    <t>IBM 2.5
 HWT 4.0</t>
  </si>
  <si>
    <t>Through an active repositioning strategy focusing on customer service, DEXUS and its co-owner utilised their asset management capabilities to restore Australia Square as a prestigious property address, reinforcing its status as one of Sydney’s iconic buildings.
In April 2013 DEXUS relocated its head office to Australia Square, creating an innovative and collaborative workspace. Australia Square offers 24-hour security and five star concierge services, retail services and a choice of 17 different dining options, including O'Bar and Dining located on Level 47 and Ryan's Bar in the external courtyard.
Demonstrating its longevity, Australia Square was recently named by the Urban Development Institute of Australia as one of the top five developments built in NSW over the past 50 years.</t>
  </si>
  <si>
    <t xml:space="preserve">Located in the heart of Sydney’s historic Rocks precinct, 30 The Bond stands out as a leading architectural statement, setting the standard for environmental design in Australia. With the development of the Barangaroo precinct, 30 The Bond will benefit from the next generation of Sydney’s economic, retail and dining growth. 
The lobby features internal stairs, glass lifts, suspended meeting rooms and large break out spaces and a full height atrium encouraging interaction between tenants and the outdoor environment. </t>
  </si>
  <si>
    <t>321 Kent Street has a distinctive glass façade and large forecourt that welcomes tenants into the impressive lobby. The 21 level tower features large column free floor plates offering unrestricted views of Darling Harbour and excellent natural light.
309 Kent Street is a 17 level tower providing impressive views of Sydney’s Darling Harbour over a number of floors and excellent natural light.
Both towers have access to a range of onsite amenity including concierge services, conference facility, childcare, three onsite cafés and a 325 bay car park.
Within close proximity to the lively Darling Harbour precinct and the traditional CBD core, the location of 309-321 Kent Street offers an enviable position for employees to enjoy all the lifestyle benefits that Sydney has to offer.
This location provides a choice of public transport options with Wynyard, Town Hall and Martin Place stations all within a short walk and King Street Wharf offering the ultimate Sydney commute; the ferry.</t>
  </si>
  <si>
    <t>Featuring quality office space and superior finishes, 383 Kent Street offers large refurbished floor plates with a central core and floor to ceiling windows enhancing the natural light. The 1,577 square metre floor plates offer flexibility in configuring space to suit business needs and provide expansive views extending across Darling Harbour and the city.
The recently refurbished double height foyer provides flexible work areas, café and concierge ideal for making a first impression when welcoming visitors. Tenants and guests have convenient access to ample onsite parking for 818 cars.
Travelling to work has never been more convenient with easy access to CBD cycleways and public transport hubs including Wynyard and Town Hall bus and rail services, all only minutes away.
383 Kent Street offers great work/life balance. Modern onsite amenities including shower facilities, lockers and bike racks, encourage tenants to take advantage of surrounding health and fitness opportunities. While Cockle Bay Wharf, King Street Wharf, QVB and Darling Harbour offer a wide variety of retail, cafés and dining options all within easy walking distance.</t>
  </si>
  <si>
    <t>The expansive foyer offers a light filled space and a dedicated concierge service.  One Margaret Street offers an unrivalled level of on-floor refurbishment with superior finishes throughout the building. The 1,163 square metre floor plates provide efficient space, the perfect platform to meet the fitout requirements of progressive businesses. 
A splayed building orientation ensures a light filled work environment with increased view opportunities over the cityscape, Barangaroo and Darling Harbour while vibrant shopping, coffee and dining destinations are all on the doorstep for staff to enjoy, creating a more engaging and productive work environment.</t>
  </si>
  <si>
    <t>The building has undergone a complete refurbishment including a lobby and façade upgrade as well as refurbishment to the lift lobby and bathrooms. The upgrade works also included the installation of new tenant amenities including showers, lockers and bike racks.
The available floors are refurbished to an impeccable standard with new ceiling tiles, carpet and paint. These floors offer outstanding natural light and an efficient column free floor plate.
Conveniently located in Martin Place, 39 Martin Place offers employees a wide range of retail, dining and transport options.</t>
  </si>
  <si>
    <t>Designed to epitomise the leading edge of workplace design, 123 Albert Street used the highest quality materials and advanced technology in the design and construction phase to deliver the most efficient working environment for long term cost effectiveness.
 123 Albert Street is adjacent to Brisbane’s financial hub, law courts and government sector and provides easy access to major public transport hubs and Brisbane's arterial road systems.</t>
  </si>
  <si>
    <t>12 Creek Street combines iconic design with a sense of space and quality to create an office environment that drives productivity and collaboration. Large framed windows and smart side-core design delivers tenants highly-efficient 1,010 square metre floor plates with superior indoor environmental services.
12 Creek Street refined its services platform providing tenants smooth efficient high-speed lifts, digitally monitored air-conditioning and increased energy efficiency. The buildings central location is only a step away from Brisbane’s cultural hub of restaurants, entertainment and transport links.</t>
  </si>
  <si>
    <t>123 Albert Street's design features promote flexibility, staff enjoyment and have achieved a 6 Star Green Star – Office Design v2 Certified Rating and 5-Star NABERS ratings.
The tower is wrapped in high performance polarised compound glass with strategically placed solar reflectors on every level. Heat absorption and glare are deflected while chamfered ceilings and glazing directs additional natural light well into the floor plate and maximises the views for those inside.
123 Albert Street incorporates materials including low Volatile Organic Products in everything from exterior finishes to paints, sealants and even carpets. Chilled beam cooling technology provides optimal efficiencies, monitoring energy consumption in line with Green Star and NABERS benchmarks.</t>
  </si>
  <si>
    <t xml:space="preserve">45 Clarence Street achieved a 4.5-star NABERS Energy rating and a 3.5-star NABERS Water rating following an upgrade  of mechanical services in 2011, including new high efficiency chillers, boilers, sub-meters, BMCS controls and full re-commissioning of the building. All floors are provided as fully refurbished including:
- New on-floor lift lobbies, with bespoke strip lighting and colour back glass wall treatment
- New Armstrong ceiling grid and ceiling tiles, configured to minimise waste and damage during tenant fitout and churn
- Innovative air delivery system through swirl diffusers for increased comfort levels and energy efficiency
- New cushion back, environmentally friendly carpet tiles
- Installation of energy efficient single tube T5 lighting with electronic control gear ready for tenant CBUS lighting control system
- Refurbished water efficient bathrooms with new on-floor
- DDA compliant bathroom/shower facilities
</t>
  </si>
  <si>
    <t>The property comprises a B-Grade office building with nine upper levels of office accommodation, constructed over a five split level basement car park and ground floor retail.</t>
  </si>
  <si>
    <t>In a prime location selected for Sydney’s First Government House more than 200 years ago, 1 Farrer Place offers a positive and productive workplace for businessess, from formal and informal spaces to meet and reflect, to dramatic views from both office towers. The complex includes GPT, GMT, five historic terraces, two public open spaces, and the Museum of Sydney.
The office towers provide highly efficient, column-free rectangular floorplates providing maximum freedom and flexibility. GPT's granite, glass and stainless steel façade is crowned by a six-storey grid of stainless steel blades. The lobby, provides floor-to-ceiling expanses of glass looking over Farrer Place, polished granite floors and sandstone walls, creating a light and airy feel which is complemented by major artworks and comfortable seating. GMT appears as a tower of stepped blocks of granite on a sandstone base. With its 14-metre height, GMT's lobby adjoins GPT's lobby.
The complex offers secure parking over eight basement levels for up to 654 cars, end-of-trip and fitness facilities including a 253 space bike facilities, showers/lockers, a premium concierge, formal and informal meeting areas, 24-hour, 7-day onsite security control room. The complex is a few minutes’ walk from Circular Quay, Wynyard and Martin Place transport services. By car, there is easy access to all major arterial roads, including the Harbour Bridge approach and the Eastern Distributor.</t>
  </si>
  <si>
    <t>30 The Bond was recognised as the first building in Australia to achieve a 5 Star Green Star rating and 5 Star NABERS Energy rating through the use of innovative sustainable initiatives such as natural ventilation, passive chilled beam cooling, façade shading, winter gardens and use of natural and recycled products.
 Chilled beam technology and naturally ventilated/mixed mode spaces significantly enhance indoor environment quality and reduces greenhouse gas emissions; providing reduced carbon dioxide emissions. Demand controlled ventilation in meeting rooms measure carbon dioxide levels and odours and adjusts the level of fresh air, saving on electricity use.</t>
  </si>
  <si>
    <t>44 Market Street offers a large refurbished foyer with concierge, café and informal meeting areas. The upper levels offer 360 degree views while the lower levels feature four sides of natural light due to the building’s corner location on York, Clarence and Market Streets.
The building is located at the gateway to the entertainment precincts of King Street Wharf and Darling Harbour and is directly adjacent to Sydney’s major retail precincts, Westfield Sydney, the QVB and Pitt Street Mall.</t>
  </si>
  <si>
    <t>DEXUS Industrial Estate, 11-17 Distribution Drive, Laverton North 10</t>
  </si>
  <si>
    <t xml:space="preserve">Completed in 2010, 8 Basalt Road was the first development at Quarry at Greystanes, a premium industrial estate in Sydney’s west. The facility incorporates a single level of office and warehouse accommodation, parking, six recessed loading docks and seven on grade roller shutter doors covered by a large external awning. </t>
  </si>
  <si>
    <t xml:space="preserve">The innovative design uses sustainability initiatives such as rain water harvesting, solar hot water and sustainable material selections. Quarry at Greystanes is located approximately six kilometres west of Parramatta and 30 kilometres west of Sydney CBD featuring convenient proximity to the Great Western Highway and the M5 and M7 Motorways.  </t>
  </si>
  <si>
    <t xml:space="preserve">This purpose built facility was completed in 2011 as part of the Quarry at Greystanes industrial estate. The building incorporates two levels of office accommodation and one level of warehouse. The dispatch area incorporates three on grade roller shutter doors and three loading docks featuring cantilever awnings for all-weather protection. </t>
  </si>
  <si>
    <t xml:space="preserve">This site incorporates surplus land that can be used for future expansion of the existing warehouse. Quarry at Greystanes is located approximately six kilometres west of Parramatta and 30 kilometres west of Sydney CBD featuring convenient proximity to the Great Western Highway and the M5 and M7 Motorways. </t>
  </si>
  <si>
    <t xml:space="preserve">This purpose built data centre facility comprising three levels of warehouse and data storage and two levels of office accommodation. This high quality building was one of the first developments in the premium Quarry at Greystanes industrial estate. </t>
  </si>
  <si>
    <t xml:space="preserve">This site incorporates surplus land that can be used for future expansion of the existing warehouse and data storage accommodation. The estate is located approximately six kilometres west of Parramatta and 30 kilometres west of Sydney CBD featuring convenient proximity to the Great Western Highway and the M5 and M7 Motorways.  </t>
  </si>
  <si>
    <t xml:space="preserve">This modern office/warehouse facility completed in 2012 is currently divided into two separate units located at the premium industrial estate, Quarry at Greystanes. The building provides a combination of on grade and recessed loading with all-weather coverage via large cantilever awnings. </t>
  </si>
  <si>
    <t xml:space="preserve">The innovative design and sustainable initiatives have been recognised with 2-6 Basalt Road achieving a 4 Star Green Star rating. Quarry at Greystanes is located approximately six kilometres west of Parramatta and 30 kilometres west of Sydney CBD featuring convenient proximity to the Great Western Highway and the M5 and M7 Motorways.  </t>
  </si>
  <si>
    <t xml:space="preserve">This purpose built temperature controlled facility located in the premium industrial estate, Quarry at Greystanes was completed in 2012 and comprises a single level of office and warehouse accommodation. The building provides a combination of on grade and recessed loading with all-weather coverage via large cantilever awnings. </t>
  </si>
  <si>
    <t xml:space="preserve">Quarry at Greystanes is located approximately six kilometres west of Parramatta and 30 kilometres west of Sydney CBD featuring convenient proximity to the Great Western Highway and the M5 and M7 Motorways.  </t>
  </si>
  <si>
    <t xml:space="preserve">This modern office/warehouse facility divided into four units catering to users from 3,500 square metres was completed in 2012 and is located in the premium industrial estate, Quarry at Greystanes. The warehouse accommodation for each unit features a minimum internal clearance of 10 metres, onsite parking, a combination of recessed and on grade loading docks with all-weather protection and modern functional design. </t>
  </si>
  <si>
    <t xml:space="preserve">This purpose built office/warehouse facility located in the Quarry at Greystanes industrial estate. Completed in 2012, the facility consists of two levels of office, a production and dispatch areas and parking. The warehouse component has a high internal clearance, seven on grade roller doors and three recessed loading docks. </t>
  </si>
  <si>
    <t xml:space="preserve">Cantilevered awnings provide all-weather protection for the loading areas. Quarry at Greystanes is located approximately six kilometres west of Parramatta and 30 kilometres west of Sydney CBD featuring convenient proximity to the Great Western Highway and the M5 and M7 Motorways.  </t>
  </si>
  <si>
    <t xml:space="preserve">This purpose built office/warehouse facility completed in 2013 is located on the corner of Reconciliation Drive and Bellevue Circuit in the premium industrial estate, Quarry at Greystanes. The facility provides high clearance warehousing, light filled corporate offices, on grade loading docks and large cantilevered awnings for all-weather protection in the loading areas. </t>
  </si>
  <si>
    <t xml:space="preserve">This purpose built temperature controlled warehouse/office facility was completed in 2013 and is located in the premium industrial estate, Quarry at Greystanes. The facility incorporates single level office and warehouse accommodation featuring high clearance, a combination of recessed and on grade access and innovative industrial design. </t>
  </si>
  <si>
    <t>The property is located on the southern side of Distribution Drive with access off Palmers Road within the DEXUS Laverton Industrial Estate. The estate is located in one of Melbourne’s fastest growing industrial precincts, Laverton North within 18kms of Melbourne CBD and provides convenient access to the Princess/Westgate Freeway, Western Ring Road and the Deer Park Bypass.</t>
  </si>
  <si>
    <t xml:space="preserve">This high quality freestanding facility was completed in June 2013 and is located within the DEXUS Laverton Industrial Estate. The modern office/warehouse facility features four recessed loading docks, four roller shutter doors, ESFR sprinklers, 10 metre high internal clearance and mezzanine corporate offices. </t>
  </si>
  <si>
    <t>The estate is located in one of Melbourne’s fastest growing industrial precincts, Laverton North within 18 kilometres of Melbourne CBD and provides convenient access to the Princess/Westgate Freeway, Western Ring Road and the Deer Park Bypass.</t>
  </si>
  <si>
    <t xml:space="preserve">Located on the southern corner of Distribution and Palmers Roads in the DEXUS Laverton Industrial Estate, this modern, freestanding office/warehouse facility was completed in 2012. The facility consists of a single level of high quality office and warehouse accommodation. The warehouse component provides five recessed loading docks and five roller shutter doors covered with a large sprinklered awning. </t>
  </si>
  <si>
    <t xml:space="preserve">The estate is located in one of Melbourne’s fasted growing industrial precincts, Laverton North within 18 kilometres of Melbourne CBD and provides convenient access to the Princess/Westgate Freeway, Western Ring Road and the Deer Park Bypass. </t>
  </si>
  <si>
    <t>Located on the corner of Foundation Drive and Distribution Drive, this modern, freestanding office/warehouse facility was completed in 2011 in the DEXUS Laverton Industrial Estate. The building provides two levels of office accommodation and a single level warehouse featuring high internal clearance, a combination of recessed and on grade loading docks and large awning providing all-weather protection.</t>
  </si>
  <si>
    <t xml:space="preserve"> The estate is located in one of Melbourne’s fasted growing industrial precincts, Laverton North within 18 kilometres of Melbourne CBD and provides convenient access to the Princess/Westgate Freeway, Western Ring Road and the Deer Park Bypass.</t>
  </si>
  <si>
    <t xml:space="preserve">Constructed in 2012, the property provides a mezzanine office with an attached high bay steel portal framed warehouse. The warehouse has four on grade roller shutter doors and three recessed loading docks on both the eastern and western sides of the building. This buildings has the ability to be split into two tenancies. </t>
  </si>
  <si>
    <t xml:space="preserve">Constructed in 2007, the property consist of a single level office with an attached high bay steel portal framed warehouse. The northern side of the building features eight on grade roller shutter doors and five recessed loading docks while the southern side of the building provides an enclosed canopy with 20 on grade roller shutter doors. </t>
  </si>
  <si>
    <t xml:space="preserve">The property is located on the southern side of Distribution Drive with a second street frontage to Foundation Drive in the DEXUS Laverton Industrial Estate. The estate is located in one of Melbourne’s fastest growing industrial precincts, Laverton North within 18 kilometres of Melbourne CBD and provides convenient access to the Princess/Westgate Freeway, Western Ring Road and the Deer Park Bypass. </t>
  </si>
</sst>
</file>

<file path=xl/styles.xml><?xml version="1.0" encoding="utf-8"?>
<styleSheet xmlns="http://schemas.openxmlformats.org/spreadsheetml/2006/main" xmlns:mc="http://schemas.openxmlformats.org/markup-compatibility/2006" xmlns:x14ac="http://schemas.microsoft.com/office/spreadsheetml/2009/9/ac" mc:Ignorable="x14ac">
  <numFmts count="136">
    <numFmt numFmtId="164" formatCode="_(* #,##0_);_(* \(#,##0\);_(* &quot;-&quot;_);_(@_)"/>
    <numFmt numFmtId="165" formatCode="_(&quot;$&quot;* #,##0.00_);_(&quot;$&quot;* \(#,##0.00\);_(&quot;$&quot;* &quot;-&quot;??_);_(@_)"/>
    <numFmt numFmtId="166" formatCode="_(* #,##0.00_);_(* \(#,##0.00\);_(* &quot;-&quot;??_);_(@_)"/>
    <numFmt numFmtId="167" formatCode="_-* #,##0.0_-;\-* #,##0.0_-;_-* &quot;-&quot;??_-;_-@_-"/>
    <numFmt numFmtId="168" formatCode="_(&quot;$&quot;* #,##0.0_);_(&quot;$&quot;* \(#,##0.0\);_(&quot;$&quot;* &quot;-&quot;??_);_(@_)"/>
    <numFmt numFmtId="169" formatCode="_-&quot;$&quot;* #,##0.0_-;\-&quot;$&quot;* #,##0.0_-;_-&quot;$&quot;* &quot;-&quot;??_-;_-@_-"/>
    <numFmt numFmtId="170" formatCode="0.0%"/>
    <numFmt numFmtId="171" formatCode="_-* #,##0.0000_-;\-* #,##0.0000_-;_-* &quot;-&quot;??_-;_-@_-"/>
    <numFmt numFmtId="172" formatCode="_-#,##0_);[Red]\(#,##0\);_-* &quot;-&quot;??_-;_-@_-"/>
    <numFmt numFmtId="173" formatCode="#,##0.0"/>
    <numFmt numFmtId="174" formatCode="_-#,##0.0_);[Red]\(#,##0.0\);_-* &quot;-&quot;??_-;_-@_-"/>
    <numFmt numFmtId="175" formatCode="_-#,##0.000_);[Red]\(#,##0.000\);_-* &quot;-&quot;??_-;_-@_-"/>
    <numFmt numFmtId="176" formatCode="&quot;$&quot;#,##0.0"/>
    <numFmt numFmtId="177" formatCode="#,##0.0;\-#,##0.0"/>
    <numFmt numFmtId="178" formatCode="0.0"/>
    <numFmt numFmtId="179" formatCode="0.0000"/>
    <numFmt numFmtId="180" formatCode="_-* #,##0_-;\-* #,##0_-;_-* &quot;-&quot;??_-;_-@_-"/>
    <numFmt numFmtId="181" formatCode="_(* #,##0.0_);_(* \(#,##0.0\);_(* &quot;-&quot;??_);_(@_)"/>
    <numFmt numFmtId="182" formatCode="_-* #,##0_-;\-#,##0_-;_-* &quot;-&quot;?_-;_-@_-"/>
    <numFmt numFmtId="183" formatCode="_-* #,##0.0_-;\-#,##0.0_-;_-* &quot;-&quot;?_-;_-@_-"/>
    <numFmt numFmtId="184" formatCode="_-* &quot;$&quot;#,##0_-;\-&quot;$&quot;#,##0_-;_-* &quot;-&quot;?_-;_-@_-"/>
    <numFmt numFmtId="185" formatCode="&quot;$&quot;#,##0"/>
    <numFmt numFmtId="186" formatCode="_-* #,##0_-;\-* #,##0_-;_-* &quot;-&quot;?_-;_-@_-"/>
    <numFmt numFmtId="187" formatCode="0.000"/>
    <numFmt numFmtId="188" formatCode="_-#,##0\ \ _);[Red]\(#,##0\)\ \ ;_-* &quot;-&quot;??_-;_-@_-"/>
    <numFmt numFmtId="189" formatCode="_-* #,##0.0_-;\-* #,##0.0_-;_-* &quot;-&quot;?_-;_-@_-"/>
    <numFmt numFmtId="190" formatCode="#,##0_);[Red]\(#,##0\);&quot;-&quot;"/>
    <numFmt numFmtId="191" formatCode="_-#,##0.0\ \ _);[Red]\(#,##0.0\)\ \ ;_-* &quot;-&quot;??_-;_-@_-"/>
    <numFmt numFmtId="192" formatCode="[$-C09]dd\-mmm\-yy;@"/>
    <numFmt numFmtId="193" formatCode="#,##0.0_ ;[Red]\-#,##0.0\ "/>
    <numFmt numFmtId="194" formatCode="#,##0.00;[Red]#,##0.00"/>
    <numFmt numFmtId="195" formatCode="&quot;Sponsor over the &quot;0.0%&quot; Hurdle&quot;"/>
    <numFmt numFmtId="196" formatCode="[$$]#,##0_);\([$$]#,##0\);[$$]#,##0_);@_)"/>
    <numFmt numFmtId="197" formatCode="\£\ #,##0_);[Red]\(\£\ #,##0\)"/>
    <numFmt numFmtId="198" formatCode="\¥\ #,##0_);[Red]\(\¥\ #,##0\)"/>
    <numFmt numFmtId="199" formatCode="##,###,;[Red]\-##,###,"/>
    <numFmt numFmtId="200" formatCode="#,##0.000000000000_);[Red]\(#,##0.000000000000\)"/>
    <numFmt numFmtId="201" formatCode="#,##0.00000_);[Red]\(#,##0.00000\)"/>
    <numFmt numFmtId="202" formatCode="d\ mmm\ yy"/>
    <numFmt numFmtId="203" formatCode="#,##0.0\ &quot; x&quot;"/>
    <numFmt numFmtId="204" formatCode="[=1]&quot;On&quot;;[=0]&quot;Off&quot;;&quot;Error&quot;"/>
    <numFmt numFmtId="205" formatCode="#,##0.0%;\(#,##0.0\)%"/>
    <numFmt numFmtId="206" formatCode="#,##0.0\ &quot; years&quot;"/>
    <numFmt numFmtId="207" formatCode="[=1]&quot;Yes&quot;;[=0]&quot;No&quot;;&quot;Error&quot;"/>
    <numFmt numFmtId="208" formatCode="#,##0.0_);\(#,##0.0\)"/>
    <numFmt numFmtId="209" formatCode="&quot;$&quot;&quot; &quot;#,##0_);\(&quot;$&quot;&quot; &quot;#,##0\);\-_)"/>
    <numFmt numFmtId="210" formatCode="0%_);\(0%\);\-_)"/>
    <numFmt numFmtId="211" formatCode="#,##0_);\(#,##0\);\-_)"/>
    <numFmt numFmtId="212" formatCode="&quot;$&quot;&quot; &quot;#,##0.0_);\(&quot;$&quot;&quot; &quot;#,##0.0\);\-_)"/>
    <numFmt numFmtId="213" formatCode="0.0%_);\(0.0%\);\-_)"/>
    <numFmt numFmtId="214" formatCode="#,##0.0_);\(#,##0.0\);\-_)"/>
    <numFmt numFmtId="215" formatCode="&quot;$&quot;&quot; &quot;#,##0.00_);\(&quot;$&quot;&quot; &quot;#,##0.00\);\-_)"/>
    <numFmt numFmtId="216" formatCode="0.00%_);\(0.00%\);\-_)"/>
    <numFmt numFmtId="217" formatCode="#,##0.00_);\(#,##0.00\);\-_)"/>
    <numFmt numFmtId="218" formatCode="&quot;$&quot;&quot; &quot;#,##0.000_);\(&quot;$&quot;&quot; &quot;#,##0.000\);\-_)"/>
    <numFmt numFmtId="219" formatCode="0.000%_);\(0.000%\);\-_)"/>
    <numFmt numFmtId="220" formatCode="#,##0.000_);\(#,##0.000\);\-_)"/>
    <numFmt numFmtId="221" formatCode="d\-mmm\-yy_);d\-mmm\-yy_);&quot;&quot;"/>
    <numFmt numFmtId="222" formatCode="#,_);\(#,\);\-_)"/>
    <numFmt numFmtId="223" formatCode="\•\ \ @"/>
    <numFmt numFmtId="224" formatCode="#,##0_-;\(#,##0\)_-;_ &quot;-&quot;"/>
    <numFmt numFmtId="225" formatCode="#,##0;\-#,##0;&quot;-&quot;"/>
    <numFmt numFmtId="226" formatCode="#,##0.00;\-#,##0.00;&quot;-&quot;"/>
    <numFmt numFmtId="227" formatCode="#,##0%;\-#,##0%;&quot;- &quot;"/>
    <numFmt numFmtId="228" formatCode="#,##0.0%;\-#,##0.0%;&quot;- &quot;"/>
    <numFmt numFmtId="229" formatCode="#,##0.00%;\-#,##0.00%;&quot;- &quot;"/>
    <numFmt numFmtId="230" formatCode="#,##0.0;\-#,##0.0;&quot;-&quot;"/>
    <numFmt numFmtId="231" formatCode="0.000_)"/>
    <numFmt numFmtId="232" formatCode="#,##0.0_);[Red]\(#,##0.0\)"/>
    <numFmt numFmtId="233" formatCode="&quot;Per &quot;&quot;$&quot;#,##0_);\(&quot;$&quot;#,##0\)"/>
    <numFmt numFmtId="234" formatCode="#,##0.000_);\(#,##0.000\)"/>
    <numFmt numFmtId="235" formatCode="#,##0.0\ \ ;[Red]\-#,##0.0\ \ "/>
    <numFmt numFmtId="236" formatCode="#,##0.0_);\(#,##0.0\);0.0_)"/>
    <numFmt numFmtId="237" formatCode="#,##0.00_);\(#,##0.00\);0.00_)"/>
    <numFmt numFmtId="238" formatCode="_(* #,##0_)_-;\(* #,##0\)_-;_-* &quot;-&quot;??_-;_-@_-"/>
    <numFmt numFmtId="239" formatCode="_(* #,##0.00_)_-;\(* #,##0.00\)_-;;@"/>
    <numFmt numFmtId="240" formatCode="&quot;$&quot;#,##0_);\(&quot;$&quot;#,##0\)"/>
    <numFmt numFmtId="241" formatCode="#,##0;\(#,##0\)"/>
    <numFmt numFmtId="242" formatCode="&quot;$&quot;&quot; &quot;#,##0.0_);\(&quot;$&quot;&quot; &quot;#,##0.0\)"/>
    <numFmt numFmtId="243" formatCode="&quot;$&quot;#,##0.00;\(&quot;$&quot;#,##0.00\)"/>
    <numFmt numFmtId="244" formatCode="&quot;$&quot;&quot; &quot;#,##0.000_);\(&quot;$&quot;&quot; &quot;#,##0.000\)"/>
    <numFmt numFmtId="245" formatCode="_(&quot;$&quot;* #,##0_);_(&quot;$&quot;* \(#,##0\);_(&quot;$&quot;* &quot;-&quot;_);_(@_)"/>
    <numFmt numFmtId="246" formatCode="\ \ _•\–\ \ \ \ @"/>
    <numFmt numFmtId="247" formatCode="#,##0_)\ ;[Red]\(#,##0\);&quot;- &quot;\ "/>
    <numFmt numFmtId="248" formatCode="d\-mmm\-yyyy"/>
    <numFmt numFmtId="249" formatCode="d\-mmm\-yy_)"/>
    <numFmt numFmtId="250" formatCode="m/d/yy_)"/>
    <numFmt numFmtId="251" formatCode="m/yy_)"/>
    <numFmt numFmtId="252" formatCode="mmm\-yy_)"/>
    <numFmt numFmtId="253" formatCode="d/mm/yy_);;_(* &quot;-&quot;??_)"/>
    <numFmt numFmtId="254" formatCode="dd\ mmm\ yyyy_);;_(* &quot;-&quot;??_)"/>
    <numFmt numFmtId="255" formatCode="dd\ mmm\ yy_);;_(* &quot;-&quot;??_)"/>
    <numFmt numFmtId="256" formatCode="mmm\ yy_);;_(* &quot;-&quot;??_)"/>
    <numFmt numFmtId="257" formatCode="dd\ mmmyy\ hh:mm"/>
    <numFmt numFmtId="258" formatCode="_-* #,##0.00\ _€_-;\-* #,##0.00\ _€_-;_-* &quot;-&quot;??\ _€_-;_-@_-"/>
    <numFmt numFmtId="259" formatCode="_-* #,##0.00\ &quot;€&quot;_-;\-* #,##0.00\ &quot;€&quot;_-;_-* &quot;-&quot;??\ &quot;€&quot;_-;_-@_-"/>
    <numFmt numFmtId="260" formatCode="General\ &quot;.&quot;"/>
    <numFmt numFmtId="261" formatCode="#\ 0/0_)"/>
    <numFmt numFmtId="262" formatCode="#\ 0/8_)"/>
    <numFmt numFmtId="263" formatCode="#\ ?/?_)"/>
    <numFmt numFmtId="264" formatCode="#,##0.00_ ;[Red]\-#,##0.00\ "/>
    <numFmt numFmtId="265" formatCode=";;;"/>
    <numFmt numFmtId="266" formatCode="_(* #,##0.00%_);_(* \(#,##0.00%\);_(* #,##0.00%_);_(@_)"/>
    <numFmt numFmtId="267" formatCode="mm/yyyy"/>
    <numFmt numFmtId="268" formatCode="#,##0.00000000000_);[Red]\(#,##0.00000000000\)"/>
    <numFmt numFmtId="269" formatCode="_(* #,##0.0_)\x;_(* \(#,##0.0\)\x;_(* &quot;-&quot;??_);_(@_)"/>
    <numFmt numFmtId="270" formatCode="&quot;Sponsor Common net future value at &quot;0.0%"/>
    <numFmt numFmtId="271" formatCode="#,##0.00000;\(#,##0.00000\)"/>
    <numFmt numFmtId="272" formatCode="0.00_)"/>
    <numFmt numFmtId="273" formatCode="_(* #,##0_);[Red]_(* \(#,##0\);_(* &quot;-&quot;_);_(@_)"/>
    <numFmt numFmtId="274" formatCode="&quot;ERROR&quot;;&quot;ERROR&quot;;&quot;OK&quot;"/>
    <numFmt numFmtId="275" formatCode="&quot;$&quot;#,##0.00_);[Red]\(&quot;$&quot;#,##0.00\)"/>
    <numFmt numFmtId="276" formatCode="[&lt;=9999999]###\-####;\(###\)\ ###\-####"/>
    <numFmt numFmtId="277" formatCode="0%_);\(0%\)"/>
    <numFmt numFmtId="278" formatCode="#,##0.000000_);\(#,##0.000000\)"/>
    <numFmt numFmtId="279" formatCode="0.00000"/>
    <numFmt numFmtId="280" formatCode="0.0%_);\(0.0%\);0.0%_)"/>
    <numFmt numFmtId="281" formatCode="0.00%;\(0.00%\)"/>
    <numFmt numFmtId="282" formatCode="0.000%_);\(0.000%\)"/>
    <numFmt numFmtId="283" formatCode="#,##0.0\%_);\(#,##0.0\%\);#,##0.0\%_);@_)"/>
    <numFmt numFmtId="284" formatCode="\+0.00%;\-0.00%"/>
    <numFmt numFmtId="285" formatCode="#,##0.00000000000000_);[Red]\(#,##0.00000000000000\)"/>
    <numFmt numFmtId="286" formatCode="\£#,##0_);\(\£#,##0\)"/>
    <numFmt numFmtId="287" formatCode="#,##0.000_);\(#,##0.000\);&quot;&quot;"/>
    <numFmt numFmtId="288" formatCode="#,##0.000\ ;\(#,##0.000\);&quot;&quot;"/>
    <numFmt numFmtId="289" formatCode="#,##0;\(#,##0\);&quot;&quot;"/>
    <numFmt numFmtId="290" formatCode="_(* #,##0_);_(* \(#,##0\);_(* &quot;-&quot;??_);_(@_)"/>
    <numFmt numFmtId="291" formatCode="General_)"/>
    <numFmt numFmtId="292" formatCode="#,##0_);\(#,##0\);\-_);\•&quot; &quot;@_)"/>
    <numFmt numFmtId="293" formatCode="#,##0_);\(#,##0\);\-_);\–&quot; &quot;@"/>
    <numFmt numFmtId="294" formatCode="#,##0_);\(#,##0\);\-_);\—&quot; &quot;@"/>
    <numFmt numFmtId="295" formatCode="#,##0&quot;x&quot;_);\(#,##0&quot;x&quot;\)"/>
    <numFmt numFmtId="296" formatCode="#,##0.0&quot;x&quot;_);\(#,##0.0&quot;x&quot;\)"/>
    <numFmt numFmtId="297" formatCode="#,##0.00&quot;x&quot;_);\(#,##0.00&quot;x&quot;\)"/>
    <numFmt numFmtId="298" formatCode="&quot;$&quot;#,##0_);[Red]\(&quot;$&quot;#,##0\)"/>
    <numFmt numFmtId="299" formatCode="&quot;Yes&quot;;&quot;Yes&quot;;&quot;No&quot;"/>
  </numFmts>
  <fonts count="172">
    <font>
      <sz val="11"/>
      <color theme="1"/>
      <name val="Calibri"/>
      <family val="2"/>
      <scheme val="minor"/>
    </font>
    <font>
      <sz val="10"/>
      <color theme="1"/>
      <name val="Trebuchet MS"/>
      <family val="2"/>
    </font>
    <font>
      <sz val="11"/>
      <color theme="1"/>
      <name val="Calibri"/>
      <family val="2"/>
      <scheme val="minor"/>
    </font>
    <font>
      <b/>
      <sz val="10"/>
      <color rgb="FFFFFFFF"/>
      <name val="Trebuchet MS"/>
      <family val="2"/>
    </font>
    <font>
      <sz val="10"/>
      <name val="Arial"/>
      <family val="2"/>
    </font>
    <font>
      <b/>
      <sz val="10"/>
      <name val="Trebuchet MS"/>
      <family val="2"/>
    </font>
    <font>
      <sz val="10"/>
      <name val="Trebuchet MS"/>
      <family val="2"/>
    </font>
    <font>
      <sz val="10"/>
      <color rgb="FFFF0000"/>
      <name val="Trebuchet MS"/>
      <family val="2"/>
    </font>
    <font>
      <sz val="10"/>
      <color theme="1"/>
      <name val="Arial"/>
      <family val="2"/>
    </font>
    <font>
      <b/>
      <sz val="9"/>
      <color indexed="81"/>
      <name val="Tahoma"/>
      <family val="2"/>
    </font>
    <font>
      <sz val="9"/>
      <color indexed="81"/>
      <name val="Tahoma"/>
      <family val="2"/>
    </font>
    <font>
      <b/>
      <sz val="10"/>
      <color theme="0"/>
      <name val="Trebuchet MS"/>
      <family val="2"/>
    </font>
    <font>
      <b/>
      <sz val="10"/>
      <name val="Arial"/>
      <family val="2"/>
    </font>
    <font>
      <sz val="10"/>
      <color theme="1"/>
      <name val="Trebuchet MS"/>
      <family val="2"/>
    </font>
    <font>
      <u/>
      <sz val="10"/>
      <color theme="10"/>
      <name val="Arial"/>
      <family val="2"/>
    </font>
    <font>
      <sz val="9"/>
      <name val="Trebuchet MS"/>
      <family val="2"/>
    </font>
    <font>
      <b/>
      <sz val="8"/>
      <color rgb="FFFFFFFF"/>
      <name val="Trebuchet MS"/>
      <family val="2"/>
    </font>
    <font>
      <b/>
      <sz val="8"/>
      <name val="Trebuchet MS"/>
      <family val="2"/>
    </font>
    <font>
      <sz val="10"/>
      <color indexed="8"/>
      <name val="Arial"/>
      <family val="2"/>
    </font>
    <font>
      <i/>
      <sz val="7"/>
      <color indexed="8"/>
      <name val="Arial Narrow"/>
      <family val="2"/>
    </font>
    <font>
      <b/>
      <sz val="10"/>
      <color theme="1"/>
      <name val="Trebuchet MS"/>
      <family val="2"/>
    </font>
    <font>
      <sz val="9"/>
      <color rgb="FFFF0000"/>
      <name val="Trebuchet MS"/>
      <family val="2"/>
    </font>
    <font>
      <sz val="9"/>
      <color theme="1"/>
      <name val="Trebuchet MS"/>
      <family val="2"/>
    </font>
    <font>
      <sz val="11"/>
      <color theme="1"/>
      <name val="Trebuchet MS"/>
      <family val="2"/>
    </font>
    <font>
      <sz val="8"/>
      <color theme="1"/>
      <name val="Trebuchet MS"/>
      <family val="2"/>
    </font>
    <font>
      <sz val="11"/>
      <color rgb="FFFF0000"/>
      <name val="Trebuchet MS"/>
      <family val="2"/>
    </font>
    <font>
      <sz val="11"/>
      <name val="Trebuchet MS"/>
      <family val="2"/>
    </font>
    <font>
      <sz val="11"/>
      <name val="ＭＳ ゴシック"/>
      <family val="3"/>
      <charset val="128"/>
    </font>
    <font>
      <sz val="10"/>
      <name val="Times New Roman"/>
      <family val="1"/>
    </font>
    <font>
      <sz val="8"/>
      <name val="Arial"/>
      <family val="2"/>
    </font>
    <font>
      <sz val="18"/>
      <name val="Times New Roman"/>
      <family val="1"/>
    </font>
    <font>
      <sz val="10"/>
      <name val="ＭＳ 明朝"/>
      <family val="1"/>
      <charset val="128"/>
    </font>
    <font>
      <sz val="12"/>
      <name val="Times New Roman"/>
      <family val="1"/>
    </font>
    <font>
      <sz val="11"/>
      <color indexed="8"/>
      <name val="Calibri"/>
      <family val="2"/>
    </font>
    <font>
      <sz val="11"/>
      <color indexed="8"/>
      <name val="ＭＳ Ｐゴシック"/>
      <family val="3"/>
      <charset val="128"/>
    </font>
    <font>
      <sz val="11"/>
      <color indexed="9"/>
      <name val="Calibri"/>
      <family val="2"/>
    </font>
    <font>
      <sz val="11"/>
      <color indexed="9"/>
      <name val="ＭＳ Ｐゴシック"/>
      <family val="3"/>
      <charset val="128"/>
    </font>
    <font>
      <sz val="9"/>
      <name val="Tahoma"/>
      <family val="2"/>
    </font>
    <font>
      <sz val="8"/>
      <name val="Times New Roman"/>
      <family val="1"/>
    </font>
    <font>
      <sz val="8"/>
      <color indexed="12"/>
      <name val="Arial"/>
      <family val="2"/>
    </font>
    <font>
      <sz val="10"/>
      <color indexed="12"/>
      <name val="Arial"/>
      <family val="2"/>
    </font>
    <font>
      <sz val="11"/>
      <color indexed="20"/>
      <name val="Calibri"/>
      <family val="2"/>
    </font>
    <font>
      <b/>
      <sz val="12"/>
      <color indexed="61"/>
      <name val="Tahoma"/>
      <family val="2"/>
    </font>
    <font>
      <sz val="10"/>
      <color indexed="8"/>
      <name val="Times New Roman"/>
      <family val="1"/>
    </font>
    <font>
      <b/>
      <sz val="11"/>
      <color indexed="9"/>
      <name val="Arial Narrow"/>
      <family val="2"/>
    </font>
    <font>
      <sz val="12"/>
      <name val="Tms Rmn"/>
    </font>
    <font>
      <b/>
      <sz val="12"/>
      <name val="Times New Roman"/>
      <family val="1"/>
    </font>
    <font>
      <b/>
      <sz val="14"/>
      <color indexed="17"/>
      <name val="Arial"/>
      <family val="2"/>
    </font>
    <font>
      <b/>
      <i/>
      <sz val="11"/>
      <name val="Arial"/>
      <family val="2"/>
    </font>
    <font>
      <b/>
      <sz val="9"/>
      <color indexed="12"/>
      <name val="Tahoma"/>
      <family val="2"/>
    </font>
    <font>
      <b/>
      <sz val="11"/>
      <color indexed="13"/>
      <name val="Calibri"/>
      <family val="2"/>
    </font>
    <font>
      <sz val="9"/>
      <name val="Arial"/>
      <family val="2"/>
    </font>
    <font>
      <b/>
      <sz val="11"/>
      <color indexed="9"/>
      <name val="Calibri"/>
      <family val="2"/>
    </font>
    <font>
      <b/>
      <sz val="11"/>
      <name val="Arial"/>
      <family val="2"/>
    </font>
    <font>
      <sz val="10"/>
      <name val="Helv"/>
    </font>
    <font>
      <sz val="11"/>
      <name val="Tms Rmn"/>
      <family val="1"/>
    </font>
    <font>
      <sz val="10"/>
      <name val="Geneva"/>
      <family val="2"/>
    </font>
    <font>
      <sz val="12"/>
      <name val="Arial"/>
      <family val="2"/>
    </font>
    <font>
      <sz val="8"/>
      <name val="Palatino"/>
      <family val="1"/>
    </font>
    <font>
      <sz val="10"/>
      <color indexed="12"/>
      <name val="Book Antiqua"/>
      <family val="1"/>
    </font>
    <font>
      <sz val="10"/>
      <name val="Book Antiqua"/>
      <family val="1"/>
    </font>
    <font>
      <sz val="8"/>
      <name val="trebuchet"/>
    </font>
    <font>
      <sz val="10"/>
      <name val="MS Serif"/>
      <family val="1"/>
    </font>
    <font>
      <sz val="10"/>
      <name val="Courier"/>
      <family val="3"/>
    </font>
    <font>
      <sz val="10"/>
      <name val="MS Sans Serif"/>
      <family val="2"/>
    </font>
    <font>
      <b/>
      <sz val="12"/>
      <color indexed="12"/>
      <name val="Arial"/>
      <family val="2"/>
    </font>
    <font>
      <b/>
      <sz val="10"/>
      <color indexed="12"/>
      <name val="Arial"/>
      <family val="2"/>
    </font>
    <font>
      <b/>
      <sz val="10"/>
      <color indexed="9"/>
      <name val="Arial"/>
      <family val="2"/>
    </font>
    <font>
      <b/>
      <sz val="14"/>
      <color indexed="13"/>
      <name val="Arial"/>
      <family val="2"/>
    </font>
    <font>
      <b/>
      <sz val="10"/>
      <color indexed="10"/>
      <name val="Arial"/>
      <family val="2"/>
    </font>
    <font>
      <sz val="10"/>
      <color indexed="56"/>
      <name val="Arial"/>
      <family val="2"/>
    </font>
    <font>
      <b/>
      <sz val="10"/>
      <name val="Times New Roman"/>
      <family val="1"/>
    </font>
    <font>
      <sz val="10"/>
      <name val="Arial Narrow"/>
      <family val="2"/>
    </font>
    <font>
      <b/>
      <sz val="12"/>
      <color indexed="60"/>
      <name val="Arial Narrow"/>
      <family val="2"/>
    </font>
    <font>
      <b/>
      <sz val="9"/>
      <name val="Tahoma"/>
      <family val="2"/>
    </font>
    <font>
      <sz val="9"/>
      <name val="Times New Roman"/>
      <family val="1"/>
    </font>
    <font>
      <sz val="8"/>
      <color indexed="8"/>
      <name val="Times New Roman"/>
      <family val="1"/>
    </font>
    <font>
      <i/>
      <sz val="11"/>
      <color indexed="23"/>
      <name val="Calibri"/>
      <family val="2"/>
    </font>
    <font>
      <b/>
      <sz val="12"/>
      <color indexed="8"/>
      <name val="Arial"/>
      <family val="2"/>
    </font>
    <font>
      <b/>
      <sz val="10.5"/>
      <name val="Times New Roman"/>
      <family val="1"/>
    </font>
    <font>
      <sz val="7"/>
      <name val="Palatino"/>
      <family val="1"/>
    </font>
    <font>
      <b/>
      <u/>
      <sz val="16"/>
      <name val="Arial"/>
      <family val="2"/>
    </font>
    <font>
      <sz val="11"/>
      <color indexed="17"/>
      <name val="Calibri"/>
      <family val="2"/>
    </font>
    <font>
      <u/>
      <sz val="11"/>
      <name val="Arial"/>
      <family val="2"/>
    </font>
    <font>
      <i/>
      <u/>
      <sz val="11"/>
      <name val="Arial"/>
      <family val="2"/>
    </font>
    <font>
      <b/>
      <sz val="9"/>
      <color indexed="42"/>
      <name val="Tahoma"/>
      <family val="2"/>
    </font>
    <font>
      <b/>
      <sz val="12"/>
      <name val="Arial"/>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0"/>
      <color indexed="12"/>
      <name val="Times New Roman"/>
      <family val="1"/>
    </font>
    <font>
      <b/>
      <sz val="8"/>
      <color indexed="8"/>
      <name val="Arial"/>
      <family val="2"/>
    </font>
    <font>
      <sz val="10"/>
      <color indexed="14"/>
      <name val="Arial"/>
      <family val="2"/>
    </font>
    <font>
      <sz val="11"/>
      <color indexed="13"/>
      <name val="Calibri"/>
      <family val="2"/>
    </font>
    <font>
      <b/>
      <sz val="12"/>
      <color indexed="20"/>
      <name val="Tahoma"/>
      <family val="2"/>
    </font>
    <font>
      <sz val="6"/>
      <color indexed="8"/>
      <name val="MS SystemEx"/>
      <family val="2"/>
    </font>
    <font>
      <sz val="11"/>
      <color indexed="19"/>
      <name val="Calibri"/>
      <family val="2"/>
    </font>
    <font>
      <b/>
      <sz val="9"/>
      <color indexed="63"/>
      <name val="Tahoma"/>
      <family val="2"/>
    </font>
    <font>
      <sz val="7"/>
      <name val="Small Fonts"/>
      <family val="2"/>
    </font>
    <font>
      <sz val="10"/>
      <name val="Garamond"/>
      <family val="1"/>
    </font>
    <font>
      <b/>
      <sz val="11"/>
      <color indexed="63"/>
      <name val="Calibri"/>
      <family val="2"/>
    </font>
    <font>
      <sz val="8"/>
      <color indexed="8"/>
      <name val="Arial"/>
      <family val="2"/>
    </font>
    <font>
      <sz val="11"/>
      <name val="Arial"/>
      <family val="2"/>
    </font>
    <font>
      <b/>
      <sz val="26"/>
      <name val="Times New Roman"/>
      <family val="1"/>
    </font>
    <font>
      <b/>
      <sz val="18"/>
      <name val="Times New Roman"/>
      <family val="1"/>
    </font>
    <font>
      <sz val="10"/>
      <color indexed="16"/>
      <name val="Helvetica-Black"/>
    </font>
    <font>
      <b/>
      <sz val="9"/>
      <name val="Frutiger 45 Light"/>
      <family val="2"/>
    </font>
    <font>
      <b/>
      <sz val="9"/>
      <name val="Arial"/>
      <family val="2"/>
    </font>
    <font>
      <sz val="10"/>
      <color indexed="10"/>
      <name val="Arial"/>
      <family val="2"/>
    </font>
    <font>
      <b/>
      <sz val="14"/>
      <name val="Times New Roman"/>
      <family val="1"/>
    </font>
    <font>
      <b/>
      <sz val="10"/>
      <name val="MS Sans Serif"/>
      <family val="2"/>
    </font>
    <font>
      <b/>
      <i/>
      <sz val="10"/>
      <name val="Arial"/>
      <family val="2"/>
    </font>
    <font>
      <b/>
      <sz val="11"/>
      <color indexed="60"/>
      <name val="Arial Narrow"/>
      <family val="2"/>
    </font>
    <font>
      <sz val="10"/>
      <color indexed="36"/>
      <name val="Arial"/>
      <family val="2"/>
    </font>
    <font>
      <sz val="8"/>
      <color indexed="16"/>
      <name val="Century Schoolbook"/>
      <family val="1"/>
    </font>
    <font>
      <b/>
      <i/>
      <sz val="12"/>
      <color indexed="8"/>
      <name val="Arial"/>
      <family val="2"/>
    </font>
    <font>
      <sz val="12"/>
      <color indexed="8"/>
      <name val="Arial"/>
      <family val="2"/>
    </font>
    <font>
      <b/>
      <sz val="12"/>
      <color indexed="9"/>
      <name val="Arial"/>
      <family val="2"/>
    </font>
    <font>
      <sz val="10"/>
      <color indexed="9"/>
      <name val="Arial"/>
      <family val="2"/>
    </font>
    <font>
      <i/>
      <sz val="12"/>
      <color indexed="8"/>
      <name val="Arial"/>
      <family val="2"/>
    </font>
    <font>
      <b/>
      <sz val="10"/>
      <color indexed="62"/>
      <name val="Arial"/>
      <family val="2"/>
    </font>
    <font>
      <b/>
      <sz val="19"/>
      <name val="Arial"/>
      <family val="2"/>
    </font>
    <font>
      <sz val="12"/>
      <color indexed="14"/>
      <name val="Arial"/>
      <family val="2"/>
    </font>
    <font>
      <b/>
      <i/>
      <sz val="10"/>
      <name val="Times New Roman"/>
      <family val="1"/>
    </font>
    <font>
      <b/>
      <sz val="16"/>
      <color indexed="16"/>
      <name val="Arial"/>
      <family val="2"/>
    </font>
    <font>
      <b/>
      <sz val="11"/>
      <name val="Helv"/>
      <family val="2"/>
    </font>
    <font>
      <b/>
      <u/>
      <sz val="11"/>
      <name val="Arial"/>
      <family val="2"/>
    </font>
    <font>
      <i/>
      <sz val="12"/>
      <color indexed="12"/>
      <name val="Times New Roman"/>
      <family val="1"/>
    </font>
    <font>
      <b/>
      <sz val="9"/>
      <name val="Palatino"/>
      <family val="1"/>
    </font>
    <font>
      <sz val="9"/>
      <color indexed="21"/>
      <name val="Helvetica-Black"/>
    </font>
    <font>
      <u/>
      <sz val="10"/>
      <name val="Arial"/>
      <family val="2"/>
    </font>
    <font>
      <sz val="9"/>
      <name val="Helvetica-Black"/>
    </font>
    <font>
      <sz val="10"/>
      <name val="Courier New"/>
      <family val="3"/>
    </font>
    <font>
      <b/>
      <sz val="10"/>
      <name val="Courier New"/>
      <family val="3"/>
    </font>
    <font>
      <i/>
      <sz val="10"/>
      <name val="Courier New"/>
      <family val="3"/>
    </font>
    <font>
      <b/>
      <sz val="11"/>
      <name val="Times New Roman"/>
      <family val="1"/>
    </font>
    <font>
      <b/>
      <sz val="18"/>
      <color indexed="62"/>
      <name val="Cambria"/>
      <family val="2"/>
    </font>
    <font>
      <b/>
      <sz val="17"/>
      <name val="Helvetica"/>
      <family val="2"/>
    </font>
    <font>
      <b/>
      <sz val="11"/>
      <color indexed="23"/>
      <name val="Helvetica"/>
      <family val="2"/>
    </font>
    <font>
      <b/>
      <sz val="8"/>
      <color indexed="9"/>
      <name val="Arial"/>
      <family val="2"/>
    </font>
    <font>
      <b/>
      <sz val="11"/>
      <color indexed="8"/>
      <name val="Calibri"/>
      <family val="2"/>
    </font>
    <font>
      <b/>
      <sz val="7"/>
      <color indexed="12"/>
      <name val="Arial"/>
      <family val="2"/>
    </font>
    <font>
      <sz val="11"/>
      <color indexed="10"/>
      <name val="Calibri"/>
      <family val="2"/>
    </font>
    <font>
      <b/>
      <i/>
      <sz val="12"/>
      <name val="Times New Roman"/>
      <family val="1"/>
    </font>
    <font>
      <u val="singleAccounting"/>
      <sz val="11"/>
      <color indexed="8"/>
      <name val="Times New Roman"/>
      <family val="1"/>
    </font>
    <font>
      <b/>
      <sz val="9"/>
      <name val="Zurich Cn BT"/>
      <family val="2"/>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3"/>
      <name val="ＭＳ Ｐゴシック"/>
      <family val="3"/>
      <charset val="128"/>
    </font>
    <font>
      <sz val="12"/>
      <name val="바탕체"/>
      <family val="1"/>
      <charset val="255"/>
    </font>
    <font>
      <sz val="10"/>
      <name val="細明朝体"/>
      <family val="3"/>
      <charset val="128"/>
    </font>
    <font>
      <sz val="11"/>
      <color indexed="16"/>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8"/>
      <name val="ＭＳ Ｐゴシック"/>
      <family val="3"/>
      <charset val="128"/>
    </font>
    <font>
      <sz val="11"/>
      <color indexed="20"/>
      <name val="ＭＳ Ｐゴシック"/>
      <family val="3"/>
      <charset val="128"/>
    </font>
    <font>
      <sz val="14"/>
      <name val="ＭＳ 明朝"/>
      <family val="1"/>
      <charset val="128"/>
    </font>
    <font>
      <sz val="10"/>
      <name val="ZapfHumnst BT"/>
      <family val="1"/>
    </font>
    <font>
      <sz val="11"/>
      <name val="Times New Roman"/>
      <family val="1"/>
    </font>
    <font>
      <sz val="11"/>
      <name val="ＭＳ Ｐゴシック"/>
      <family val="3"/>
      <charset val="128"/>
    </font>
    <font>
      <sz val="12"/>
      <name val="ＭＳ Ｐ明朝"/>
      <family val="1"/>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53"/>
      <name val="ＭＳ Ｐゴシック"/>
      <family val="3"/>
      <charset val="128"/>
    </font>
    <font>
      <sz val="10"/>
      <color rgb="FFFFFFFF"/>
      <name val="Trebuchet MS"/>
      <family val="2"/>
    </font>
  </fonts>
  <fills count="97">
    <fill>
      <patternFill patternType="none"/>
    </fill>
    <fill>
      <patternFill patternType="gray125"/>
    </fill>
    <fill>
      <patternFill patternType="solid">
        <fgColor rgb="FF0052A5"/>
        <bgColor rgb="FF000000"/>
      </patternFill>
    </fill>
    <fill>
      <patternFill patternType="solid">
        <fgColor indexed="22"/>
        <bgColor indexed="64"/>
      </patternFill>
    </fill>
    <fill>
      <patternFill patternType="solid">
        <fgColor rgb="FFFFFF99"/>
        <bgColor indexed="64"/>
      </patternFill>
    </fill>
    <fill>
      <patternFill patternType="solid">
        <fgColor indexed="62"/>
        <bgColor indexed="64"/>
      </patternFill>
    </fill>
    <fill>
      <patternFill patternType="solid">
        <fgColor indexed="43"/>
      </patternFill>
    </fill>
    <fill>
      <patternFill patternType="solid">
        <fgColor indexed="9"/>
        <bgColor indexed="64"/>
      </patternFill>
    </fill>
    <fill>
      <patternFill patternType="solid">
        <fgColor indexed="44"/>
        <bgColor indexed="31"/>
      </patternFill>
    </fill>
    <fill>
      <patternFill patternType="solid">
        <fgColor indexed="29"/>
        <bgColor indexed="45"/>
      </patternFill>
    </fill>
    <fill>
      <patternFill patternType="solid">
        <fgColor indexed="26"/>
        <bgColor indexed="9"/>
      </patternFill>
    </fill>
    <fill>
      <patternFill patternType="solid">
        <fgColor indexed="47"/>
        <bgColor indexed="22"/>
      </patternFill>
    </fill>
    <fill>
      <patternFill patternType="solid">
        <fgColor indexed="27"/>
        <bgColor indexed="4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3"/>
        <bgColor indexed="26"/>
      </patternFill>
    </fill>
    <fill>
      <patternFill patternType="solid">
        <fgColor indexed="45"/>
        <bgColor indexed="2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3"/>
        <bgColor indexed="52"/>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6"/>
        <bgColor indexed="62"/>
      </patternFill>
    </fill>
    <fill>
      <patternFill patternType="solid">
        <fgColor indexed="54"/>
        <bgColor indexed="23"/>
      </patternFill>
    </fill>
    <fill>
      <patternFill patternType="solid">
        <fgColor indexed="49"/>
        <bgColor indexed="40"/>
      </patternFill>
    </fill>
    <fill>
      <patternFill patternType="solid">
        <fgColor indexed="13"/>
        <bgColor indexed="34"/>
      </patternFill>
    </fill>
    <fill>
      <patternFill patternType="solid">
        <fgColor indexed="22"/>
        <bgColor indexed="22"/>
      </patternFill>
    </fill>
    <fill>
      <patternFill patternType="solid">
        <fgColor indexed="26"/>
        <bgColor indexed="64"/>
      </patternFill>
    </fill>
    <fill>
      <patternFill patternType="solid">
        <fgColor indexed="46"/>
        <bgColor indexed="24"/>
      </patternFill>
    </fill>
    <fill>
      <patternFill patternType="solid">
        <fgColor indexed="12"/>
        <bgColor indexed="64"/>
      </patternFill>
    </fill>
    <fill>
      <patternFill patternType="solid">
        <fgColor indexed="41"/>
        <bgColor indexed="64"/>
      </patternFill>
    </fill>
    <fill>
      <patternFill patternType="solid">
        <fgColor indexed="43"/>
        <bgColor indexed="41"/>
      </patternFill>
    </fill>
    <fill>
      <patternFill patternType="solid">
        <fgColor indexed="43"/>
        <bgColor indexed="64"/>
      </patternFill>
    </fill>
    <fill>
      <patternFill patternType="solid">
        <fgColor indexed="46"/>
        <bgColor indexed="64"/>
      </patternFill>
    </fill>
    <fill>
      <patternFill patternType="solid">
        <fgColor indexed="9"/>
        <bgColor indexed="26"/>
      </patternFill>
    </fill>
    <fill>
      <patternFill patternType="solid">
        <fgColor indexed="55"/>
        <bgColor indexed="23"/>
      </patternFill>
    </fill>
    <fill>
      <patternFill patternType="solid">
        <fgColor indexed="44"/>
        <bgColor indexed="64"/>
      </patternFill>
    </fill>
    <fill>
      <patternFill patternType="solid">
        <fgColor indexed="9"/>
      </patternFill>
    </fill>
    <fill>
      <patternFill patternType="solid">
        <fgColor indexed="38"/>
        <bgColor indexed="64"/>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60"/>
        <bgColor indexed="64"/>
      </patternFill>
    </fill>
    <fill>
      <patternFill patternType="solid">
        <fgColor indexed="30"/>
        <bgColor indexed="64"/>
      </patternFill>
    </fill>
    <fill>
      <patternFill patternType="solid">
        <fgColor indexed="22"/>
      </patternFill>
    </fill>
    <fill>
      <patternFill patternType="solid">
        <fgColor indexed="23"/>
        <bgColor indexed="64"/>
      </patternFill>
    </fill>
    <fill>
      <patternFill patternType="solid">
        <fgColor indexed="27"/>
        <bgColor indexed="64"/>
      </patternFill>
    </fill>
    <fill>
      <patternFill patternType="gray0625">
        <fgColor indexed="13"/>
        <bgColor indexed="13"/>
      </patternFill>
    </fill>
    <fill>
      <patternFill patternType="solid">
        <fgColor indexed="13"/>
        <bgColor indexed="64"/>
      </patternFill>
    </fill>
    <fill>
      <patternFill patternType="gray0625">
        <fgColor indexed="26"/>
        <bgColor indexed="43"/>
      </patternFill>
    </fill>
    <fill>
      <patternFill patternType="solid">
        <fgColor indexed="47"/>
        <bgColor indexed="64"/>
      </patternFill>
    </fill>
    <fill>
      <patternFill patternType="solid">
        <fgColor indexed="32"/>
        <bgColor indexed="64"/>
      </patternFill>
    </fill>
    <fill>
      <patternFill patternType="lightGray">
        <fgColor indexed="11"/>
        <bgColor indexed="9"/>
      </patternFill>
    </fill>
    <fill>
      <patternFill patternType="mediumGray">
        <fgColor indexed="22"/>
      </patternFill>
    </fill>
    <fill>
      <patternFill patternType="solid">
        <fgColor indexed="56"/>
        <bgColor indexed="64"/>
      </patternFill>
    </fill>
    <fill>
      <patternFill patternType="solid">
        <fgColor indexed="42"/>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9"/>
      </patternFill>
    </fill>
    <fill>
      <patternFill patternType="solid">
        <fgColor indexed="54"/>
        <bgColor indexed="64"/>
      </patternFill>
    </fill>
    <fill>
      <patternFill patternType="solid">
        <fgColor indexed="63"/>
        <bgColor indexed="64"/>
      </patternFill>
    </fill>
    <fill>
      <patternFill patternType="solid">
        <fgColor indexed="16"/>
        <bgColor indexed="64"/>
      </patternFill>
    </fill>
    <fill>
      <patternFill patternType="solid">
        <fgColor indexed="8"/>
        <bgColor indexed="64"/>
      </patternFill>
    </fill>
    <fill>
      <patternFill patternType="solid">
        <fgColor indexed="15"/>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55"/>
        <bgColor indexed="55"/>
      </patternFill>
    </fill>
    <fill>
      <patternFill patternType="solid">
        <fgColor indexed="42"/>
        <bgColor indexed="4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bgColor indexed="43"/>
      </patternFill>
    </fill>
    <fill>
      <patternFill patternType="solid">
        <fgColor rgb="FFDCE6F1"/>
        <bgColor rgb="FF000000"/>
      </patternFill>
    </fill>
    <fill>
      <patternFill patternType="solid">
        <fgColor rgb="FFB9E5FB"/>
        <bgColor rgb="FF000000"/>
      </patternFill>
    </fill>
  </fills>
  <borders count="47">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style="thin">
        <color indexed="55"/>
      </left>
      <right style="thin">
        <color indexed="55"/>
      </right>
      <top style="thin">
        <color indexed="55"/>
      </top>
      <bottom style="thin">
        <color indexed="55"/>
      </bottom>
      <diagonal/>
    </border>
    <border>
      <left style="thin">
        <color indexed="22"/>
      </left>
      <right style="thin">
        <color indexed="22"/>
      </right>
      <top style="thin">
        <color indexed="22"/>
      </top>
      <bottom style="thin">
        <color indexed="22"/>
      </bottom>
      <diagonal/>
    </border>
    <border>
      <left/>
      <right/>
      <top/>
      <bottom style="thin">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style="thin">
        <color indexed="10"/>
      </left>
      <right style="thin">
        <color indexed="10"/>
      </right>
      <top style="thin">
        <color indexed="10"/>
      </top>
      <bottom style="thin">
        <color indexed="10"/>
      </bottom>
      <diagonal/>
    </border>
    <border>
      <left/>
      <right/>
      <top/>
      <bottom style="dotted">
        <color indexed="64"/>
      </bottom>
      <diagonal/>
    </border>
    <border>
      <left/>
      <right/>
      <top/>
      <bottom style="hair">
        <color indexed="22"/>
      </bottom>
      <diagonal/>
    </border>
    <border>
      <left/>
      <right/>
      <top style="medium">
        <color indexed="64"/>
      </top>
      <bottom style="medium">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hair">
        <color indexed="64"/>
      </bottom>
      <diagonal/>
    </border>
    <border>
      <left/>
      <right/>
      <top/>
      <bottom style="double">
        <color indexed="13"/>
      </bottom>
      <diagonal/>
    </border>
    <border>
      <left style="thin">
        <color indexed="20"/>
      </left>
      <right style="thin">
        <color indexed="20"/>
      </right>
      <top style="thin">
        <color indexed="20"/>
      </top>
      <bottom style="thin">
        <color indexed="20"/>
      </bottom>
      <diagonal/>
    </border>
    <border>
      <left style="thin">
        <color indexed="63"/>
      </left>
      <right style="thin">
        <color indexed="63"/>
      </right>
      <top style="thin">
        <color indexed="63"/>
      </top>
      <bottom style="thin">
        <color indexed="63"/>
      </bottom>
      <diagonal/>
    </border>
    <border>
      <left/>
      <right/>
      <top style="thin">
        <color indexed="64"/>
      </top>
      <bottom style="hair">
        <color indexed="22"/>
      </bottom>
      <diagonal/>
    </border>
    <border>
      <left/>
      <right/>
      <top/>
      <bottom style="thick">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56"/>
      </top>
      <bottom style="double">
        <color indexed="56"/>
      </bottom>
      <diagonal/>
    </border>
    <border>
      <left/>
      <right/>
      <top/>
      <bottom style="double">
        <color indexed="52"/>
      </bottom>
      <diagonal/>
    </border>
    <border>
      <left/>
      <right/>
      <top/>
      <bottom style="thick">
        <color indexed="54"/>
      </bottom>
      <diagonal/>
    </border>
    <border>
      <left/>
      <right/>
      <top/>
      <bottom style="thick">
        <color indexed="22"/>
      </bottom>
      <diagonal/>
    </border>
    <border>
      <left/>
      <right/>
      <top/>
      <bottom style="medium">
        <color indexed="44"/>
      </bottom>
      <diagonal/>
    </border>
  </borders>
  <cellStyleXfs count="813">
    <xf numFmtId="0" fontId="0" fillId="0" borderId="0"/>
    <xf numFmtId="166"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14" fillId="0" borderId="0" applyNumberFormat="0" applyFill="0" applyBorder="0" applyAlignment="0" applyProtection="0"/>
    <xf numFmtId="0" fontId="18" fillId="0" borderId="0"/>
    <xf numFmtId="9" fontId="19" fillId="0" borderId="0" applyFont="0" applyFill="0" applyBorder="0" applyAlignment="0" applyProtection="0"/>
    <xf numFmtId="0" fontId="4" fillId="0" borderId="0"/>
    <xf numFmtId="0" fontId="27" fillId="0" borderId="0" applyFont="0" applyFill="0" applyBorder="0" applyAlignment="0" applyProtection="0"/>
    <xf numFmtId="195" fontId="28" fillId="0" borderId="0"/>
    <xf numFmtId="37" fontId="29" fillId="0" borderId="0">
      <alignment horizontal="right" vertical="top" wrapText="1"/>
    </xf>
    <xf numFmtId="0" fontId="4" fillId="0" borderId="0"/>
    <xf numFmtId="0" fontId="4" fillId="0" borderId="0"/>
    <xf numFmtId="196" fontId="30" fillId="0" borderId="0">
      <alignment horizontal="centerContinuous"/>
    </xf>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4" fillId="0" borderId="0" applyFont="0" applyFill="0" applyBorder="0" applyAlignment="0" applyProtection="0"/>
    <xf numFmtId="0" fontId="4" fillId="0" borderId="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4" fillId="0" borderId="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4"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4" fillId="6" borderId="0" applyNumberFormat="0" applyFont="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4" fillId="0" borderId="0"/>
    <xf numFmtId="0" fontId="18" fillId="0" borderId="0">
      <alignment vertical="top"/>
    </xf>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0" fontId="31" fillId="0" borderId="0" applyFont="0" applyFill="0" applyBorder="0" applyAlignment="0" applyProtection="0"/>
    <xf numFmtId="0" fontId="27" fillId="0" borderId="0" applyFont="0" applyFill="0" applyBorder="0" applyAlignment="0" applyProtection="0"/>
    <xf numFmtId="197" fontId="32" fillId="0" borderId="0" applyFont="0" applyFill="0" applyBorder="0" applyAlignment="0" applyProtection="0"/>
    <xf numFmtId="198" fontId="32" fillId="0" borderId="0" applyFont="0" applyFill="0" applyBorder="0" applyAlignment="0" applyProtection="0"/>
    <xf numFmtId="0" fontId="4" fillId="0" borderId="0"/>
    <xf numFmtId="199" fontId="29" fillId="7" borderId="17" applyBorder="0" applyProtection="0">
      <alignment horizontal="right"/>
    </xf>
    <xf numFmtId="0" fontId="33" fillId="8" borderId="0" applyNumberFormat="0" applyBorder="0" applyAlignment="0">
      <protection locked="0"/>
    </xf>
    <xf numFmtId="0" fontId="33" fillId="9" borderId="0" applyNumberFormat="0" applyBorder="0" applyAlignment="0">
      <protection locked="0"/>
    </xf>
    <xf numFmtId="0" fontId="33" fillId="10" borderId="0" applyNumberFormat="0" applyBorder="0" applyAlignment="0">
      <protection locked="0"/>
    </xf>
    <xf numFmtId="0" fontId="33" fillId="11" borderId="0" applyNumberFormat="0" applyBorder="0" applyAlignment="0">
      <protection locked="0"/>
    </xf>
    <xf numFmtId="0" fontId="33" fillId="12" borderId="0" applyNumberFormat="0" applyBorder="0" applyAlignment="0">
      <protection locked="0"/>
    </xf>
    <xf numFmtId="0" fontId="33" fillId="10" borderId="0" applyNumberFormat="0" applyBorder="0" applyAlignment="0">
      <protection locked="0"/>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2" borderId="0" applyNumberFormat="0" applyBorder="0" applyAlignment="0">
      <protection locked="0"/>
    </xf>
    <xf numFmtId="0" fontId="33" fillId="9" borderId="0" applyNumberFormat="0" applyBorder="0" applyAlignment="0">
      <protection locked="0"/>
    </xf>
    <xf numFmtId="0" fontId="33" fillId="19" borderId="0" applyNumberFormat="0" applyBorder="0" applyAlignment="0">
      <protection locked="0"/>
    </xf>
    <xf numFmtId="0" fontId="33" fillId="20" borderId="0" applyNumberFormat="0" applyBorder="0" applyAlignment="0">
      <protection locked="0"/>
    </xf>
    <xf numFmtId="0" fontId="33" fillId="12" borderId="0" applyNumberFormat="0" applyBorder="0" applyAlignment="0">
      <protection locked="0"/>
    </xf>
    <xf numFmtId="0" fontId="33" fillId="10" borderId="0" applyNumberFormat="0" applyBorder="0" applyAlignment="0">
      <protection locked="0"/>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4" fillId="16" borderId="0" applyNumberFormat="0" applyBorder="0" applyAlignment="0" applyProtection="0">
      <alignment vertical="center"/>
    </xf>
    <xf numFmtId="0" fontId="34" fillId="21" borderId="0" applyNumberFormat="0" applyBorder="0" applyAlignment="0" applyProtection="0">
      <alignment vertical="center"/>
    </xf>
    <xf numFmtId="0" fontId="34" fillId="24" borderId="0" applyNumberFormat="0" applyBorder="0" applyAlignment="0" applyProtection="0">
      <alignment vertical="center"/>
    </xf>
    <xf numFmtId="0" fontId="35" fillId="12" borderId="0" applyNumberFormat="0" applyBorder="0" applyAlignment="0">
      <protection locked="0"/>
    </xf>
    <xf numFmtId="0" fontId="35" fillId="25" borderId="0" applyNumberFormat="0" applyBorder="0" applyAlignment="0">
      <protection locked="0"/>
    </xf>
    <xf numFmtId="0" fontId="35" fillId="26" borderId="0" applyNumberFormat="0" applyBorder="0" applyAlignment="0">
      <protection locked="0"/>
    </xf>
    <xf numFmtId="0" fontId="35" fillId="20" borderId="0" applyNumberFormat="0" applyBorder="0" applyAlignment="0">
      <protection locked="0"/>
    </xf>
    <xf numFmtId="0" fontId="35" fillId="12" borderId="0" applyNumberFormat="0" applyBorder="0" applyAlignment="0">
      <protection locked="0"/>
    </xf>
    <xf numFmtId="0" fontId="35" fillId="9" borderId="0" applyNumberFormat="0" applyBorder="0" applyAlignment="0">
      <protection locked="0"/>
    </xf>
    <xf numFmtId="0" fontId="36" fillId="27"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14" fontId="37" fillId="0" borderId="0" applyFont="0" applyFill="0" applyBorder="0" applyAlignment="0"/>
    <xf numFmtId="14" fontId="37" fillId="0" borderId="0"/>
    <xf numFmtId="0" fontId="35" fillId="31" borderId="0" applyNumberFormat="0" applyBorder="0" applyAlignment="0">
      <protection locked="0"/>
    </xf>
    <xf numFmtId="0" fontId="35" fillId="25" borderId="0" applyNumberFormat="0" applyBorder="0" applyAlignment="0">
      <protection locked="0"/>
    </xf>
    <xf numFmtId="0" fontId="35" fillId="26" borderId="0" applyNumberFormat="0" applyBorder="0" applyAlignment="0">
      <protection locked="0"/>
    </xf>
    <xf numFmtId="0" fontId="35" fillId="32" borderId="0" applyNumberFormat="0" applyBorder="0" applyAlignment="0">
      <protection locked="0"/>
    </xf>
    <xf numFmtId="0" fontId="35" fillId="33" borderId="0" applyNumberFormat="0" applyBorder="0" applyAlignment="0">
      <protection locked="0"/>
    </xf>
    <xf numFmtId="0" fontId="35" fillId="34" borderId="0" applyNumberFormat="0" applyBorder="0" applyAlignment="0">
      <protection locked="0"/>
    </xf>
    <xf numFmtId="0" fontId="29" fillId="0" borderId="0" applyNumberFormat="0" applyAlignment="0"/>
    <xf numFmtId="200" fontId="28" fillId="0" borderId="8"/>
    <xf numFmtId="201" fontId="28" fillId="0" borderId="11"/>
    <xf numFmtId="0" fontId="4" fillId="0" borderId="0" applyFill="0" applyBorder="0" applyProtection="0">
      <protection locked="0"/>
    </xf>
    <xf numFmtId="0" fontId="4" fillId="0" borderId="0" applyFill="0" applyBorder="0" applyProtection="0">
      <protection locked="0"/>
    </xf>
    <xf numFmtId="201" fontId="28" fillId="0" borderId="10" applyBorder="0"/>
    <xf numFmtId="0" fontId="38" fillId="0" borderId="0">
      <alignment horizontal="center" wrapText="1"/>
      <protection locked="0"/>
    </xf>
    <xf numFmtId="181" fontId="39" fillId="35" borderId="0" applyBorder="0">
      <alignment horizontal="center" vertical="center"/>
    </xf>
    <xf numFmtId="202" fontId="39" fillId="0" borderId="20">
      <alignment horizontal="center" vertical="center"/>
      <protection locked="0"/>
    </xf>
    <xf numFmtId="202" fontId="39" fillId="0" borderId="20">
      <alignment horizontal="right" vertical="center"/>
      <protection locked="0"/>
    </xf>
    <xf numFmtId="203" fontId="39" fillId="0" borderId="20">
      <alignment horizontal="center" vertical="center"/>
      <protection locked="0"/>
    </xf>
    <xf numFmtId="203" fontId="39" fillId="0" borderId="20">
      <alignment horizontal="right" vertical="center"/>
      <protection locked="0"/>
    </xf>
    <xf numFmtId="3" fontId="40" fillId="36" borderId="21">
      <alignment horizontal="right"/>
    </xf>
    <xf numFmtId="181" fontId="39" fillId="0" borderId="20">
      <alignment horizontal="center" vertical="center"/>
      <protection locked="0"/>
    </xf>
    <xf numFmtId="181" fontId="39" fillId="0" borderId="20">
      <alignment horizontal="right" vertical="center"/>
      <protection locked="0"/>
    </xf>
    <xf numFmtId="3" fontId="40" fillId="36" borderId="21">
      <alignment horizontal="right"/>
    </xf>
    <xf numFmtId="204" fontId="39" fillId="0" borderId="20">
      <alignment horizontal="center" vertical="center"/>
      <protection locked="0"/>
    </xf>
    <xf numFmtId="204" fontId="39" fillId="0" borderId="20">
      <alignment horizontal="right" vertical="center"/>
      <protection locked="0"/>
    </xf>
    <xf numFmtId="205" fontId="39" fillId="0" borderId="20">
      <alignment horizontal="center" vertical="center"/>
      <protection locked="0"/>
    </xf>
    <xf numFmtId="205" fontId="39" fillId="0" borderId="20">
      <alignment horizontal="right" vertical="center"/>
      <protection locked="0"/>
    </xf>
    <xf numFmtId="206" fontId="39" fillId="0" borderId="20">
      <alignment horizontal="center" vertical="center"/>
      <protection locked="0"/>
    </xf>
    <xf numFmtId="206" fontId="39" fillId="0" borderId="20">
      <alignment horizontal="right" vertical="center"/>
      <protection locked="0"/>
    </xf>
    <xf numFmtId="207" fontId="39" fillId="0" borderId="20">
      <alignment horizontal="center" vertical="center"/>
      <protection locked="0"/>
    </xf>
    <xf numFmtId="207" fontId="39" fillId="0" borderId="20">
      <alignment horizontal="right" vertical="center"/>
      <protection locked="0"/>
    </xf>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208" fontId="4" fillId="0" borderId="0" applyNumberFormat="0" applyFill="0" applyBorder="0" applyAlignment="0" applyProtection="0"/>
    <xf numFmtId="0" fontId="37" fillId="3" borderId="0"/>
    <xf numFmtId="0" fontId="41" fillId="37" borderId="0" applyNumberFormat="0" applyBorder="0" applyAlignment="0">
      <protection locked="0"/>
    </xf>
    <xf numFmtId="0" fontId="42" fillId="5" borderId="0">
      <alignment vertical="center"/>
    </xf>
    <xf numFmtId="209" fontId="28" fillId="0" borderId="0" applyFont="0" applyFill="0" applyBorder="0" applyAlignment="0" applyProtection="0"/>
    <xf numFmtId="210" fontId="28" fillId="0" borderId="0" applyFont="0" applyFill="0" applyBorder="0" applyAlignment="0" applyProtection="0"/>
    <xf numFmtId="211" fontId="28" fillId="0" borderId="0" applyFont="0" applyFill="0" applyBorder="0" applyAlignment="0" applyProtection="0"/>
    <xf numFmtId="212" fontId="28" fillId="0" borderId="0" applyFont="0" applyFill="0" applyBorder="0" applyAlignment="0" applyProtection="0"/>
    <xf numFmtId="213" fontId="28" fillId="0" borderId="0" applyFont="0" applyFill="0" applyBorder="0" applyAlignment="0" applyProtection="0"/>
    <xf numFmtId="214" fontId="28" fillId="0" borderId="0" applyFont="0" applyFill="0" applyBorder="0" applyAlignment="0" applyProtection="0"/>
    <xf numFmtId="215" fontId="28" fillId="0" borderId="0" applyFont="0" applyFill="0" applyBorder="0" applyAlignment="0" applyProtection="0"/>
    <xf numFmtId="216" fontId="28" fillId="0" borderId="0" applyFont="0" applyFill="0" applyBorder="0" applyAlignment="0" applyProtection="0"/>
    <xf numFmtId="217" fontId="28" fillId="0" borderId="0" applyFont="0" applyFill="0" applyBorder="0" applyAlignment="0" applyProtection="0"/>
    <xf numFmtId="218" fontId="28" fillId="0" borderId="0" applyFont="0" applyFill="0" applyBorder="0" applyAlignment="0" applyProtection="0"/>
    <xf numFmtId="219" fontId="28" fillId="0" borderId="0" applyFont="0" applyFill="0" applyBorder="0" applyAlignment="0" applyProtection="0"/>
    <xf numFmtId="220" fontId="28" fillId="0" borderId="0" applyFont="0" applyFill="0" applyBorder="0" applyAlignment="0" applyProtection="0"/>
    <xf numFmtId="221" fontId="43" fillId="0" borderId="0" applyFont="0" applyFill="0" applyBorder="0" applyAlignment="0" applyProtection="0">
      <alignment horizontal="right"/>
    </xf>
    <xf numFmtId="222" fontId="28" fillId="0" borderId="0" applyFont="0" applyFill="0" applyBorder="0" applyAlignment="0" applyProtection="0"/>
    <xf numFmtId="0" fontId="44" fillId="38" borderId="0" applyBorder="0" applyAlignment="0"/>
    <xf numFmtId="0" fontId="45" fillId="0" borderId="0" applyNumberFormat="0" applyFill="0" applyBorder="0" applyAlignment="0" applyProtection="0"/>
    <xf numFmtId="0" fontId="46" fillId="0" borderId="11" applyNumberFormat="0" applyFill="0" applyAlignment="0" applyProtection="0"/>
    <xf numFmtId="0" fontId="38" fillId="0" borderId="19" applyNumberFormat="0" applyFont="0" applyFill="0" applyAlignment="0" applyProtection="0"/>
    <xf numFmtId="0" fontId="38" fillId="0" borderId="22" applyNumberFormat="0" applyFont="0" applyFill="0" applyAlignment="0" applyProtection="0"/>
    <xf numFmtId="0" fontId="47" fillId="0" borderId="0" applyFill="0" applyBorder="0" applyAlignment="0" applyProtection="0"/>
    <xf numFmtId="223" fontId="32" fillId="0" borderId="0" applyFont="0" applyFill="0" applyBorder="0" applyAlignment="0" applyProtection="0"/>
    <xf numFmtId="224" fontId="12" fillId="39" borderId="2">
      <alignment horizontal="center" wrapText="1"/>
    </xf>
    <xf numFmtId="0" fontId="48" fillId="0" borderId="17">
      <alignment horizontal="center" vertical="top" wrapText="1"/>
    </xf>
    <xf numFmtId="0" fontId="12" fillId="40" borderId="17">
      <alignment horizontal="center" wrapText="1"/>
    </xf>
    <xf numFmtId="0" fontId="48" fillId="0" borderId="17">
      <alignment horizontal="center" vertical="top" wrapText="1"/>
    </xf>
    <xf numFmtId="0" fontId="12" fillId="41" borderId="17">
      <alignment horizontal="center" wrapText="1"/>
    </xf>
    <xf numFmtId="0" fontId="48" fillId="0" borderId="17">
      <alignment horizontal="center" vertical="top" wrapText="1"/>
    </xf>
    <xf numFmtId="0" fontId="12" fillId="41" borderId="17">
      <alignment horizontal="center" wrapText="1"/>
    </xf>
    <xf numFmtId="0" fontId="48" fillId="0" borderId="17">
      <alignment horizontal="center" vertical="top" wrapText="1"/>
    </xf>
    <xf numFmtId="0" fontId="12" fillId="41" borderId="17">
      <alignment horizontal="center" wrapText="1"/>
    </xf>
    <xf numFmtId="0" fontId="48" fillId="0" borderId="17">
      <alignment horizontal="center" vertical="top" wrapText="1"/>
    </xf>
    <xf numFmtId="0" fontId="12" fillId="41" borderId="17">
      <alignment horizontal="center" wrapText="1"/>
    </xf>
    <xf numFmtId="0" fontId="48" fillId="0" borderId="17">
      <alignment horizontal="center" vertical="top" wrapText="1"/>
    </xf>
    <xf numFmtId="0" fontId="12" fillId="41" borderId="17">
      <alignment horizontal="center" wrapText="1"/>
    </xf>
    <xf numFmtId="0" fontId="48" fillId="0" borderId="17">
      <alignment horizontal="center" vertical="top" wrapText="1"/>
    </xf>
    <xf numFmtId="0" fontId="12" fillId="41" borderId="17">
      <alignment horizontal="center" wrapText="1"/>
    </xf>
    <xf numFmtId="0" fontId="49" fillId="42" borderId="0"/>
    <xf numFmtId="225" fontId="18" fillId="0" borderId="0" applyFill="0" applyBorder="0" applyAlignment="0"/>
    <xf numFmtId="226" fontId="18" fillId="0" borderId="0" applyFill="0" applyBorder="0" applyAlignment="0"/>
    <xf numFmtId="227" fontId="18" fillId="0" borderId="0" applyFill="0" applyBorder="0" applyAlignment="0"/>
    <xf numFmtId="228" fontId="18" fillId="0" borderId="0" applyFill="0" applyBorder="0" applyAlignment="0"/>
    <xf numFmtId="229" fontId="18" fillId="0" borderId="0" applyFill="0" applyBorder="0" applyAlignment="0"/>
    <xf numFmtId="225" fontId="18" fillId="0" borderId="0" applyFill="0" applyBorder="0" applyAlignment="0"/>
    <xf numFmtId="230" fontId="18" fillId="0" borderId="0" applyFill="0" applyBorder="0" applyAlignment="0"/>
    <xf numFmtId="226" fontId="18" fillId="0" borderId="0" applyFill="0" applyBorder="0" applyAlignment="0"/>
    <xf numFmtId="0" fontId="49" fillId="42" borderId="0"/>
    <xf numFmtId="0" fontId="50" fillId="43" borderId="23" applyNumberFormat="0" applyAlignment="0">
      <protection locked="0"/>
    </xf>
    <xf numFmtId="0" fontId="51" fillId="0" borderId="0"/>
    <xf numFmtId="0" fontId="52" fillId="44" borderId="24" applyNumberFormat="0" applyAlignment="0">
      <protection locked="0"/>
    </xf>
    <xf numFmtId="0" fontId="29" fillId="0" borderId="0">
      <alignment vertical="top" wrapText="1"/>
    </xf>
    <xf numFmtId="0" fontId="29" fillId="0" borderId="0">
      <alignment vertical="top" wrapText="1"/>
    </xf>
    <xf numFmtId="0" fontId="53" fillId="45" borderId="0" applyNumberFormat="0">
      <alignment horizontal="center"/>
    </xf>
    <xf numFmtId="0" fontId="54" fillId="0" borderId="25"/>
    <xf numFmtId="231" fontId="55" fillId="0" borderId="0"/>
    <xf numFmtId="231" fontId="55" fillId="0" borderId="0"/>
    <xf numFmtId="231" fontId="55" fillId="0" borderId="0"/>
    <xf numFmtId="231" fontId="55" fillId="0" borderId="0"/>
    <xf numFmtId="231" fontId="55" fillId="0" borderId="0"/>
    <xf numFmtId="231" fontId="55" fillId="0" borderId="0"/>
    <xf numFmtId="231" fontId="55" fillId="0" borderId="0"/>
    <xf numFmtId="37" fontId="56" fillId="0" borderId="0" applyFont="0" applyFill="0" applyBorder="0" applyAlignment="0" applyProtection="0"/>
    <xf numFmtId="232" fontId="28" fillId="0" borderId="0"/>
    <xf numFmtId="164" fontId="4" fillId="0" borderId="0" applyFont="0" applyBorder="0">
      <alignment horizontal="right"/>
    </xf>
    <xf numFmtId="164" fontId="40" fillId="0" borderId="0" applyFill="0" applyBorder="0">
      <protection locked="0"/>
    </xf>
    <xf numFmtId="233" fontId="57" fillId="0" borderId="0" applyFont="0" applyFill="0" applyBorder="0" applyAlignment="0" applyProtection="0"/>
    <xf numFmtId="208" fontId="28" fillId="0" borderId="0" applyFont="0" applyFill="0" applyBorder="0" applyAlignment="0" applyProtection="0"/>
    <xf numFmtId="39" fontId="28" fillId="0" borderId="0" applyFont="0" applyFill="0" applyBorder="0" applyAlignment="0" applyProtection="0"/>
    <xf numFmtId="234" fontId="28" fillId="0" borderId="0" applyFont="0" applyFill="0" applyBorder="0" applyAlignment="0" applyProtection="0"/>
    <xf numFmtId="0" fontId="58" fillId="0" borderId="0" applyFont="0" applyFill="0" applyBorder="0" applyAlignment="0" applyProtection="0">
      <alignment horizontal="right"/>
    </xf>
    <xf numFmtId="166" fontId="4" fillId="0" borderId="0" applyFont="0" applyFill="0" applyBorder="0" applyAlignment="0" applyProtection="0"/>
    <xf numFmtId="166" fontId="4" fillId="0" borderId="0" applyFont="0" applyFill="0" applyBorder="0" applyAlignment="0" applyProtection="0"/>
    <xf numFmtId="235" fontId="59" fillId="38" borderId="0" applyFill="0" applyBorder="0" applyAlignment="0">
      <protection locked="0"/>
    </xf>
    <xf numFmtId="235" fontId="60" fillId="0" borderId="0" applyFill="0" applyBorder="0" applyAlignment="0">
      <protection locked="0"/>
    </xf>
    <xf numFmtId="3" fontId="4" fillId="0" borderId="0" applyFont="0" applyFill="0" applyBorder="0" applyAlignment="0" applyProtection="0"/>
    <xf numFmtId="236" fontId="61" fillId="0" borderId="0" applyFont="0" applyFill="0" applyBorder="0" applyAlignment="0" applyProtection="0"/>
    <xf numFmtId="237" fontId="61" fillId="0" borderId="0" applyFont="0" applyFill="0" applyBorder="0" applyAlignment="0" applyProtection="0"/>
    <xf numFmtId="238" fontId="51" fillId="0" borderId="0"/>
    <xf numFmtId="239" fontId="51" fillId="0" borderId="0">
      <alignment vertical="top"/>
    </xf>
    <xf numFmtId="0" fontId="62" fillId="0" borderId="0" applyNumberFormat="0" applyAlignment="0">
      <alignment horizontal="left"/>
    </xf>
    <xf numFmtId="0" fontId="63" fillId="0" borderId="0" applyNumberFormat="0" applyAlignment="0"/>
    <xf numFmtId="0" fontId="57" fillId="0" borderId="0">
      <alignment horizontal="center"/>
    </xf>
    <xf numFmtId="0" fontId="54" fillId="0" borderId="25"/>
    <xf numFmtId="240" fontId="56" fillId="0" borderId="0" applyFont="0" applyFill="0" applyBorder="0" applyAlignment="0" applyProtection="0"/>
    <xf numFmtId="241" fontId="40" fillId="0" borderId="0" applyFill="0" applyBorder="0">
      <protection locked="0"/>
    </xf>
    <xf numFmtId="233" fontId="57" fillId="0" borderId="0" applyFont="0" applyFill="0" applyBorder="0" applyAlignment="0" applyProtection="0"/>
    <xf numFmtId="242" fontId="28" fillId="0" borderId="0" applyFont="0" applyFill="0" applyBorder="0" applyAlignment="0" applyProtection="0"/>
    <xf numFmtId="243" fontId="4" fillId="0" borderId="0" applyFill="0" applyBorder="0"/>
    <xf numFmtId="243" fontId="40" fillId="0" borderId="0" applyFill="0" applyBorder="0">
      <protection locked="0"/>
    </xf>
    <xf numFmtId="243" fontId="4" fillId="0" borderId="0" applyFill="0" applyBorder="0"/>
    <xf numFmtId="244" fontId="28" fillId="0" borderId="0" applyFont="0" applyFill="0" applyBorder="0" applyAlignment="0" applyProtection="0"/>
    <xf numFmtId="0" fontId="58" fillId="0" borderId="0" applyFont="0" applyFill="0" applyBorder="0" applyAlignment="0" applyProtection="0">
      <alignment horizontal="right"/>
    </xf>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240" fontId="4" fillId="0" borderId="0" applyFont="0" applyFill="0" applyBorder="0" applyAlignment="0" applyProtection="0"/>
    <xf numFmtId="245" fontId="4" fillId="0" borderId="0" applyFont="0" applyFill="0" applyBorder="0" applyAlignment="0" applyProtection="0"/>
    <xf numFmtId="39" fontId="37" fillId="0" borderId="0" applyFont="0" applyFill="0" applyBorder="0" applyAlignment="0" applyProtection="0">
      <alignment horizontal="right"/>
    </xf>
    <xf numFmtId="39" fontId="37" fillId="0" borderId="0">
      <alignment horizontal="right"/>
    </xf>
    <xf numFmtId="246" fontId="32" fillId="0" borderId="0" applyFont="0" applyFill="0" applyBorder="0" applyAlignment="0" applyProtection="0"/>
    <xf numFmtId="0" fontId="64" fillId="46" borderId="3" applyNumberFormat="0" applyFont="0" applyBorder="0" applyAlignment="0" applyProtection="0"/>
    <xf numFmtId="247" fontId="4" fillId="41" borderId="17">
      <alignment horizontal="right"/>
      <protection locked="0"/>
    </xf>
    <xf numFmtId="15" fontId="65" fillId="47" borderId="0">
      <alignment horizontal="centerContinuous"/>
    </xf>
    <xf numFmtId="0" fontId="66" fillId="48" borderId="0" applyNumberFormat="0" applyBorder="0" applyAlignment="0">
      <alignment horizontal="center"/>
    </xf>
    <xf numFmtId="0" fontId="67" fillId="49" borderId="0" applyNumberFormat="0" applyBorder="0" applyAlignment="0"/>
    <xf numFmtId="0" fontId="68" fillId="49" borderId="0">
      <alignment horizontal="centerContinuous"/>
    </xf>
    <xf numFmtId="0" fontId="69" fillId="50" borderId="26">
      <alignment horizontal="center"/>
      <protection locked="0"/>
    </xf>
    <xf numFmtId="0" fontId="70" fillId="0" borderId="0" applyBorder="0">
      <protection locked="0"/>
    </xf>
    <xf numFmtId="248" fontId="4" fillId="0" borderId="0" applyFill="0" applyBorder="0"/>
    <xf numFmtId="249" fontId="28" fillId="0" borderId="0" applyFont="0" applyFill="0" applyBorder="0" applyAlignment="0" applyProtection="0"/>
    <xf numFmtId="250" fontId="28" fillId="0" borderId="0" applyFont="0" applyFill="0" applyBorder="0" applyAlignment="0" applyProtection="0"/>
    <xf numFmtId="251" fontId="28" fillId="0" borderId="0" applyFont="0" applyFill="0" applyBorder="0" applyAlignment="0" applyProtection="0"/>
    <xf numFmtId="252" fontId="28" fillId="0" borderId="0" applyFont="0" applyFill="0" applyBorder="0" applyAlignment="0" applyProtection="0"/>
    <xf numFmtId="0" fontId="58" fillId="0" borderId="0" applyFont="0" applyFill="0" applyBorder="0" applyAlignment="0" applyProtection="0"/>
    <xf numFmtId="17" fontId="71" fillId="0" borderId="0" applyFont="0" applyFill="0" applyBorder="0" applyAlignment="0"/>
    <xf numFmtId="14" fontId="18" fillId="0" borderId="0" applyFill="0" applyBorder="0" applyAlignment="0"/>
    <xf numFmtId="15" fontId="40" fillId="0" borderId="0" applyFill="0" applyBorder="0">
      <protection locked="0"/>
    </xf>
    <xf numFmtId="253" fontId="72" fillId="51" borderId="0" applyFont="0" applyFill="0" applyBorder="0" applyAlignment="0"/>
    <xf numFmtId="254" fontId="72" fillId="51" borderId="0" applyFont="0" applyFill="0" applyBorder="0" applyAlignment="0"/>
    <xf numFmtId="255" fontId="73" fillId="52" borderId="0" applyFont="0" applyFill="0" applyBorder="0" applyAlignment="0"/>
    <xf numFmtId="256" fontId="72" fillId="0" borderId="0" applyFont="0" applyFill="0" applyBorder="0" applyAlignment="0"/>
    <xf numFmtId="257" fontId="74" fillId="42" borderId="0" applyFont="0" applyFill="0" applyBorder="0" applyAlignment="0" applyProtection="0">
      <alignment vertical="center"/>
    </xf>
    <xf numFmtId="0" fontId="29" fillId="0" borderId="0">
      <alignment vertical="top" wrapText="1"/>
    </xf>
    <xf numFmtId="1" fontId="4" fillId="0" borderId="0" applyFill="0" applyBorder="0">
      <alignment horizontal="right"/>
    </xf>
    <xf numFmtId="2" fontId="4" fillId="0" borderId="0" applyFill="0" applyBorder="0">
      <alignment horizontal="right"/>
    </xf>
    <xf numFmtId="2" fontId="40" fillId="0" borderId="0" applyFill="0" applyBorder="0">
      <protection locked="0"/>
    </xf>
    <xf numFmtId="2" fontId="4" fillId="0" borderId="0" applyFill="0" applyBorder="0">
      <alignment horizontal="right"/>
    </xf>
    <xf numFmtId="187" fontId="4" fillId="0" borderId="0" applyFill="0" applyBorder="0">
      <alignment horizontal="right"/>
    </xf>
    <xf numFmtId="187" fontId="40" fillId="0" borderId="0" applyFill="0" applyBorder="0">
      <protection locked="0"/>
    </xf>
    <xf numFmtId="187" fontId="4" fillId="0" borderId="0" applyFill="0" applyBorder="0">
      <alignment horizontal="right"/>
    </xf>
    <xf numFmtId="179" fontId="4" fillId="0" borderId="0" applyFill="0" applyBorder="0">
      <alignment horizontal="right"/>
    </xf>
    <xf numFmtId="179" fontId="40" fillId="0" borderId="0" applyFill="0" applyBorder="0">
      <protection locked="0"/>
    </xf>
    <xf numFmtId="179" fontId="4" fillId="0" borderId="0" applyFill="0" applyBorder="0">
      <alignment horizontal="right"/>
    </xf>
    <xf numFmtId="258" fontId="4" fillId="0" borderId="0" applyFont="0" applyFill="0" applyBorder="0" applyAlignment="0" applyProtection="0"/>
    <xf numFmtId="0" fontId="58" fillId="0" borderId="27" applyNumberFormat="0" applyFont="0" applyFill="0" applyAlignment="0" applyProtection="0"/>
    <xf numFmtId="225" fontId="40" fillId="0" borderId="0" applyFill="0" applyBorder="0" applyAlignment="0"/>
    <xf numFmtId="226" fontId="40" fillId="0" borderId="0" applyFill="0" applyBorder="0" applyAlignment="0"/>
    <xf numFmtId="225" fontId="40" fillId="0" borderId="0" applyFill="0" applyBorder="0" applyAlignment="0"/>
    <xf numFmtId="230" fontId="40" fillId="0" borderId="0" applyFill="0" applyBorder="0" applyAlignment="0"/>
    <xf numFmtId="226" fontId="40" fillId="0" borderId="0" applyFill="0" applyBorder="0" applyAlignment="0"/>
    <xf numFmtId="0" fontId="75" fillId="0" borderId="0">
      <alignment horizontal="left"/>
    </xf>
    <xf numFmtId="259" fontId="4" fillId="0" borderId="0" applyFont="0" applyFill="0" applyBorder="0" applyAlignment="0" applyProtection="0"/>
    <xf numFmtId="0" fontId="4" fillId="0" borderId="28" applyNumberFormat="0" applyFont="0" applyFill="0" applyAlignment="0" applyProtection="0"/>
    <xf numFmtId="40" fontId="76" fillId="0" borderId="0" applyFill="0" applyBorder="0" applyAlignment="0" applyProtection="0">
      <alignment horizontal="left"/>
      <protection locked="0"/>
    </xf>
    <xf numFmtId="0" fontId="77" fillId="0" borderId="0" applyNumberFormat="0" applyFill="0" applyBorder="0" applyAlignment="0">
      <protection locked="0"/>
    </xf>
    <xf numFmtId="260" fontId="78" fillId="53" borderId="15" applyAlignment="0" applyProtection="0"/>
    <xf numFmtId="0" fontId="79" fillId="0" borderId="0" applyNumberFormat="0" applyFill="0" applyBorder="0" applyAlignment="0" applyProtection="0"/>
    <xf numFmtId="10" fontId="37" fillId="0" borderId="0" applyFont="0" applyBorder="0" applyAlignment="0"/>
    <xf numFmtId="0" fontId="80" fillId="0" borderId="0" applyFill="0" applyBorder="0" applyProtection="0">
      <alignment horizontal="left"/>
    </xf>
    <xf numFmtId="261" fontId="28" fillId="0" borderId="0" applyFont="0" applyFill="0" applyBorder="0" applyAlignment="0" applyProtection="0"/>
    <xf numFmtId="262" fontId="28" fillId="0" borderId="0" applyFont="0" applyFill="0" applyBorder="0" applyAlignment="0" applyProtection="0"/>
    <xf numFmtId="263" fontId="28" fillId="0" borderId="0" applyFont="0" applyFill="0" applyBorder="0" applyAlignment="0" applyProtection="0"/>
    <xf numFmtId="264" fontId="81" fillId="0" borderId="0" applyFont="0" applyBorder="0" applyAlignment="0"/>
    <xf numFmtId="199" fontId="29" fillId="7" borderId="6"/>
    <xf numFmtId="10" fontId="29" fillId="7" borderId="0"/>
    <xf numFmtId="199" fontId="29" fillId="7" borderId="6"/>
    <xf numFmtId="0" fontId="82" fillId="12" borderId="0" applyNumberFormat="0" applyBorder="0" applyAlignment="0">
      <protection locked="0"/>
    </xf>
    <xf numFmtId="0" fontId="53" fillId="0" borderId="0">
      <alignment horizontal="left" indent="2"/>
    </xf>
    <xf numFmtId="38" fontId="4" fillId="3" borderId="0" applyNumberFormat="0" applyBorder="0" applyAlignment="0" applyProtection="0"/>
    <xf numFmtId="0" fontId="58" fillId="0" borderId="0" applyFont="0" applyFill="0" applyBorder="0" applyAlignment="0" applyProtection="0">
      <alignment horizontal="right"/>
    </xf>
    <xf numFmtId="0" fontId="83" fillId="0" borderId="0" applyNumberFormat="0" applyFill="0" applyBorder="0" applyAlignment="0" applyProtection="0">
      <alignment horizontal="left"/>
    </xf>
    <xf numFmtId="0" fontId="84" fillId="0" borderId="0" applyNumberFormat="0" applyFill="0" applyBorder="0" applyAlignment="0" applyProtection="0">
      <alignment horizontal="left"/>
    </xf>
    <xf numFmtId="0" fontId="83" fillId="0" borderId="0" applyNumberFormat="0" applyFill="0" applyBorder="0" applyAlignment="0" applyProtection="0">
      <alignment horizontal="left"/>
    </xf>
    <xf numFmtId="0" fontId="84" fillId="0" borderId="0" applyNumberFormat="0" applyFill="0" applyBorder="0" applyAlignment="0" applyProtection="0">
      <alignment horizontal="left"/>
    </xf>
    <xf numFmtId="0" fontId="83" fillId="0" borderId="0" applyNumberFormat="0" applyFill="0" applyAlignment="0" applyProtection="0">
      <alignment horizontal="left"/>
    </xf>
    <xf numFmtId="0" fontId="84" fillId="0" borderId="0" applyNumberFormat="0" applyFill="0" applyBorder="0" applyAlignment="0" applyProtection="0">
      <alignment horizontal="left"/>
    </xf>
    <xf numFmtId="0" fontId="83" fillId="0" borderId="0" applyNumberFormat="0" applyFill="0" applyBorder="0" applyAlignment="0" applyProtection="0">
      <alignment horizontal="left"/>
    </xf>
    <xf numFmtId="0" fontId="84" fillId="0" borderId="0" applyNumberFormat="0" applyFill="0" applyBorder="0" applyAlignment="0" applyProtection="0">
      <alignment horizontal="left"/>
    </xf>
    <xf numFmtId="0" fontId="83" fillId="0" borderId="0" applyNumberFormat="0" applyFill="0" applyBorder="0" applyAlignment="0" applyProtection="0">
      <alignment horizontal="left"/>
    </xf>
    <xf numFmtId="0" fontId="85" fillId="54" borderId="0"/>
    <xf numFmtId="0" fontId="86" fillId="0" borderId="29" applyNumberFormat="0" applyAlignment="0" applyProtection="0">
      <alignment horizontal="left" vertical="center"/>
    </xf>
    <xf numFmtId="0" fontId="86" fillId="0" borderId="15">
      <alignment horizontal="left" vertical="center"/>
    </xf>
    <xf numFmtId="14" fontId="12" fillId="55" borderId="19">
      <alignment horizontal="center" vertical="center" wrapText="1"/>
    </xf>
    <xf numFmtId="0" fontId="87" fillId="0" borderId="30" applyNumberFormat="0" applyFill="0" applyAlignment="0">
      <protection locked="0"/>
    </xf>
    <xf numFmtId="0" fontId="88" fillId="0" borderId="31" applyNumberFormat="0" applyFill="0" applyAlignment="0">
      <protection locked="0"/>
    </xf>
    <xf numFmtId="0" fontId="89" fillId="0" borderId="32" applyNumberFormat="0" applyFill="0" applyAlignment="0">
      <protection locked="0"/>
    </xf>
    <xf numFmtId="0" fontId="89" fillId="0" borderId="0" applyNumberFormat="0" applyFill="0" applyBorder="0" applyAlignment="0">
      <protection locked="0"/>
    </xf>
    <xf numFmtId="0" fontId="4" fillId="45" borderId="18" applyNumberFormat="0" applyFont="0" applyBorder="0" applyAlignment="0" applyProtection="0"/>
    <xf numFmtId="265" fontId="28" fillId="0" borderId="0" applyFont="0" applyFill="0" applyBorder="0" applyAlignment="0" applyProtection="0"/>
    <xf numFmtId="38" fontId="38" fillId="56" borderId="0" applyNumberFormat="0" applyBorder="0" applyAlignment="0" applyProtection="0">
      <alignment horizontal="left"/>
    </xf>
    <xf numFmtId="39" fontId="37" fillId="0" borderId="0" applyFont="0" applyFill="0" applyBorder="0" applyAlignment="0"/>
    <xf numFmtId="37" fontId="37" fillId="0" borderId="0" applyBorder="0"/>
    <xf numFmtId="0" fontId="4" fillId="57" borderId="33" applyNumberFormat="0" applyFont="0">
      <alignment horizontal="left"/>
      <protection locked="0"/>
    </xf>
    <xf numFmtId="10" fontId="4" fillId="36" borderId="17" applyNumberFormat="0" applyBorder="0" applyAlignment="0" applyProtection="0"/>
    <xf numFmtId="0" fontId="90" fillId="19" borderId="23" applyNumberFormat="0" applyAlignment="0">
      <protection locked="0"/>
    </xf>
    <xf numFmtId="0" fontId="90" fillId="19" borderId="23" applyNumberFormat="0" applyAlignment="0">
      <protection locked="0"/>
    </xf>
    <xf numFmtId="37" fontId="28" fillId="7" borderId="0" applyNumberFormat="0" applyFont="0" applyBorder="0" applyAlignment="0"/>
    <xf numFmtId="38" fontId="91" fillId="0" borderId="0" applyNumberFormat="0" applyFill="0" applyBorder="0" applyAlignment="0">
      <protection locked="0"/>
    </xf>
    <xf numFmtId="0" fontId="4" fillId="58" borderId="0" applyNumberFormat="0"/>
    <xf numFmtId="0" fontId="92" fillId="0" borderId="0" applyFill="0" applyBorder="0" applyProtection="0">
      <alignment horizontal="left" vertical="center"/>
    </xf>
    <xf numFmtId="0" fontId="29" fillId="3" borderId="0"/>
    <xf numFmtId="225" fontId="93" fillId="0" borderId="0" applyFill="0" applyBorder="0" applyAlignment="0"/>
    <xf numFmtId="226" fontId="93" fillId="0" borderId="0" applyFill="0" applyBorder="0" applyAlignment="0"/>
    <xf numFmtId="225" fontId="93" fillId="0" borderId="0" applyFill="0" applyBorder="0" applyAlignment="0"/>
    <xf numFmtId="230" fontId="93" fillId="0" borderId="0" applyFill="0" applyBorder="0" applyAlignment="0"/>
    <xf numFmtId="226" fontId="93" fillId="0" borderId="0" applyFill="0" applyBorder="0" applyAlignment="0"/>
    <xf numFmtId="0" fontId="94" fillId="0" borderId="34" applyNumberFormat="0" applyFill="0" applyAlignment="0">
      <protection locked="0"/>
    </xf>
    <xf numFmtId="240" fontId="29" fillId="0" borderId="0">
      <alignment vertical="top" wrapText="1"/>
    </xf>
    <xf numFmtId="164" fontId="4" fillId="0" borderId="0" applyFont="0" applyFill="0" applyBorder="0" applyAlignment="0" applyProtection="0"/>
    <xf numFmtId="267" fontId="37" fillId="0" borderId="0" applyFont="0" applyFill="0" applyBorder="0" applyAlignment="0"/>
    <xf numFmtId="267" fontId="37" fillId="0" borderId="0"/>
    <xf numFmtId="0" fontId="95" fillId="59" borderId="35">
      <protection locked="0"/>
    </xf>
    <xf numFmtId="49" fontId="96" fillId="41" borderId="0">
      <alignment horizontal="left"/>
    </xf>
    <xf numFmtId="268" fontId="28" fillId="0" borderId="0"/>
    <xf numFmtId="166" fontId="4" fillId="0" borderId="0" applyFont="0" applyFill="0" applyBorder="0" applyAlignment="0" applyProtection="0"/>
    <xf numFmtId="0" fontId="67" fillId="60" borderId="0"/>
    <xf numFmtId="10" fontId="64" fillId="61" borderId="3" applyBorder="0">
      <alignment horizontal="center"/>
      <protection locked="0"/>
    </xf>
    <xf numFmtId="269" fontId="72" fillId="0" borderId="0" applyFont="0" applyFill="0" applyBorder="0" applyAlignment="0"/>
    <xf numFmtId="38" fontId="12" fillId="0" borderId="0"/>
    <xf numFmtId="0" fontId="97" fillId="19" borderId="0" applyNumberFormat="0" applyBorder="0" applyAlignment="0">
      <protection locked="0"/>
    </xf>
    <xf numFmtId="270" fontId="28" fillId="0" borderId="0"/>
    <xf numFmtId="0" fontId="98" fillId="3" borderId="0"/>
    <xf numFmtId="37" fontId="99" fillId="0" borderId="0"/>
    <xf numFmtId="271" fontId="4" fillId="0" borderId="0"/>
    <xf numFmtId="272" fontId="4" fillId="0" borderId="0"/>
    <xf numFmtId="0" fontId="4" fillId="0" borderId="0"/>
    <xf numFmtId="0" fontId="4" fillId="0" borderId="0"/>
    <xf numFmtId="0" fontId="4" fillId="0" borderId="0" applyFill="0" applyBorder="0" applyProtection="0">
      <protection locked="0"/>
    </xf>
    <xf numFmtId="0" fontId="4" fillId="0" borderId="0" applyFill="0" applyBorder="0" applyProtection="0">
      <protection locked="0"/>
    </xf>
    <xf numFmtId="0" fontId="40" fillId="0" borderId="0" applyFill="0" applyBorder="0">
      <protection locked="0"/>
    </xf>
    <xf numFmtId="179" fontId="32" fillId="0" borderId="0" applyBorder="0"/>
    <xf numFmtId="1" fontId="32" fillId="0" borderId="0" applyBorder="0"/>
    <xf numFmtId="178" fontId="32" fillId="0" borderId="7" applyBorder="0"/>
    <xf numFmtId="166" fontId="51" fillId="0" borderId="0">
      <protection locked="0"/>
    </xf>
    <xf numFmtId="0" fontId="4" fillId="10" borderId="21" applyNumberFormat="0" applyAlignment="0">
      <protection locked="0"/>
    </xf>
    <xf numFmtId="273" fontId="100" fillId="0" borderId="0" applyBorder="0" applyProtection="0"/>
    <xf numFmtId="0" fontId="4" fillId="0" borderId="0"/>
    <xf numFmtId="0" fontId="4" fillId="0" borderId="28" applyNumberFormat="0" applyFont="0" applyFill="0" applyAlignment="0" applyProtection="0"/>
    <xf numFmtId="274" fontId="72" fillId="0" borderId="0">
      <alignment horizontal="center"/>
    </xf>
    <xf numFmtId="0" fontId="101" fillId="43" borderId="36" applyNumberFormat="0" applyAlignment="0">
      <protection locked="0"/>
    </xf>
    <xf numFmtId="202" fontId="102" fillId="0" borderId="0" applyBorder="0" applyProtection="0">
      <alignment horizontal="center" vertical="center"/>
    </xf>
    <xf numFmtId="202" fontId="102" fillId="0" borderId="0" applyBorder="0" applyProtection="0">
      <alignment horizontal="right" vertical="center"/>
    </xf>
    <xf numFmtId="203" fontId="102" fillId="0" borderId="0" applyBorder="0" applyProtection="0">
      <alignment horizontal="center" vertical="center"/>
    </xf>
    <xf numFmtId="203" fontId="102" fillId="0" borderId="0" applyBorder="0" applyProtection="0">
      <alignment horizontal="right" vertical="center"/>
    </xf>
    <xf numFmtId="181" fontId="102" fillId="0" borderId="0" applyBorder="0" applyProtection="0">
      <alignment horizontal="center" vertical="center"/>
    </xf>
    <xf numFmtId="181" fontId="102" fillId="0" borderId="0" applyBorder="0" applyProtection="0">
      <alignment horizontal="right" vertical="center"/>
    </xf>
    <xf numFmtId="204" fontId="102" fillId="0" borderId="0" applyBorder="0" applyProtection="0">
      <alignment horizontal="center" vertical="center"/>
    </xf>
    <xf numFmtId="204" fontId="102" fillId="0" borderId="0" applyBorder="0" applyProtection="0">
      <alignment horizontal="right" vertical="center"/>
    </xf>
    <xf numFmtId="205" fontId="102" fillId="0" borderId="0" applyBorder="0" applyProtection="0">
      <alignment horizontal="center" vertical="center"/>
    </xf>
    <xf numFmtId="205" fontId="102" fillId="0" borderId="0" applyBorder="0" applyProtection="0">
      <alignment horizontal="right" vertical="center"/>
    </xf>
    <xf numFmtId="206" fontId="102" fillId="0" borderId="0" applyBorder="0" applyProtection="0">
      <alignment horizontal="center" vertical="center"/>
    </xf>
    <xf numFmtId="206" fontId="102" fillId="0" borderId="0" applyBorder="0" applyProtection="0">
      <alignment horizontal="right" vertical="center"/>
    </xf>
    <xf numFmtId="207" fontId="102" fillId="0" borderId="0" applyBorder="0" applyProtection="0">
      <alignment horizontal="center" vertical="center"/>
    </xf>
    <xf numFmtId="207" fontId="102" fillId="0" borderId="0" applyBorder="0" applyProtection="0">
      <alignment horizontal="right" vertical="center"/>
    </xf>
    <xf numFmtId="0" fontId="4" fillId="0" borderId="37" applyNumberFormat="0" applyFont="0" applyFill="0" applyAlignment="0" applyProtection="0"/>
    <xf numFmtId="0" fontId="4" fillId="0" borderId="13" applyNumberFormat="0" applyFont="0" applyFill="0" applyAlignment="0" applyProtection="0"/>
    <xf numFmtId="275" fontId="4" fillId="0" borderId="0" applyFont="0" applyFill="0" applyBorder="0" applyAlignment="0" applyProtection="0"/>
    <xf numFmtId="276" fontId="103" fillId="0" borderId="19" applyBorder="0"/>
    <xf numFmtId="276" fontId="37" fillId="0" borderId="19" applyBorder="0"/>
    <xf numFmtId="0" fontId="104" fillId="0" borderId="0" applyFill="0" applyBorder="0" applyProtection="0">
      <alignment horizontal="left"/>
    </xf>
    <xf numFmtId="0" fontId="105" fillId="0" borderId="0" applyFill="0" applyBorder="0" applyProtection="0">
      <alignment horizontal="left"/>
    </xf>
    <xf numFmtId="1" fontId="106" fillId="0" borderId="0" applyProtection="0">
      <alignment horizontal="right" vertical="center"/>
    </xf>
    <xf numFmtId="0" fontId="51" fillId="0" borderId="0">
      <alignment vertical="justify" wrapText="1"/>
    </xf>
    <xf numFmtId="37" fontId="38" fillId="56" borderId="0" applyNumberFormat="0" applyFont="0" applyBorder="0" applyAlignment="0" applyProtection="0"/>
    <xf numFmtId="0" fontId="107" fillId="0" borderId="0" applyNumberFormat="0">
      <alignment horizontal="center" vertical="center"/>
    </xf>
    <xf numFmtId="277" fontId="4" fillId="0" borderId="0" applyFont="0" applyFill="0" applyBorder="0" applyAlignment="0" applyProtection="0"/>
    <xf numFmtId="170" fontId="29" fillId="0" borderId="0">
      <alignment horizontal="right" vertical="top" wrapText="1"/>
    </xf>
    <xf numFmtId="278" fontId="57" fillId="0" borderId="0" applyFont="0" applyFill="0" applyBorder="0" applyAlignment="0" applyProtection="0"/>
    <xf numFmtId="279" fontId="57" fillId="0" borderId="0" applyFont="0" applyFill="0" applyBorder="0" applyAlignment="0" applyProtection="0"/>
    <xf numFmtId="280" fontId="28" fillId="0" borderId="0" applyFont="0" applyFill="0" applyBorder="0" applyAlignment="0" applyProtection="0"/>
    <xf numFmtId="10" fontId="4" fillId="0" borderId="0" applyFont="0" applyFill="0" applyBorder="0" applyAlignment="0" applyProtection="0"/>
    <xf numFmtId="281" fontId="40" fillId="0" borderId="0" applyFill="0" applyBorder="0">
      <protection locked="0"/>
    </xf>
    <xf numFmtId="281" fontId="4" fillId="0" borderId="0" applyFill="0" applyBorder="0"/>
    <xf numFmtId="282" fontId="2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283" fontId="38" fillId="0" borderId="0" applyFont="0" applyFill="0" applyBorder="0" applyProtection="0">
      <alignment horizontal="right"/>
    </xf>
    <xf numFmtId="280" fontId="61" fillId="0" borderId="0" applyFont="0" applyFill="0" applyBorder="0" applyAlignment="0" applyProtection="0"/>
    <xf numFmtId="284" fontId="32" fillId="0" borderId="0" applyBorder="0"/>
    <xf numFmtId="0" fontId="29" fillId="0" borderId="0">
      <alignment horizontal="center" vertical="top" wrapText="1"/>
    </xf>
    <xf numFmtId="285" fontId="28" fillId="0" borderId="0"/>
    <xf numFmtId="286" fontId="108" fillId="0" borderId="0"/>
    <xf numFmtId="225" fontId="109" fillId="0" borderId="0" applyFill="0" applyBorder="0" applyAlignment="0"/>
    <xf numFmtId="226" fontId="109" fillId="0" borderId="0" applyFill="0" applyBorder="0" applyAlignment="0"/>
    <xf numFmtId="225" fontId="109" fillId="0" borderId="0" applyFill="0" applyBorder="0" applyAlignment="0"/>
    <xf numFmtId="230" fontId="109" fillId="0" borderId="0" applyFill="0" applyBorder="0" applyAlignment="0"/>
    <xf numFmtId="226" fontId="109" fillId="0" borderId="0" applyFill="0" applyBorder="0" applyAlignment="0"/>
    <xf numFmtId="4" fontId="75" fillId="0" borderId="0">
      <alignment horizontal="right"/>
    </xf>
    <xf numFmtId="0" fontId="110" fillId="0" borderId="0"/>
    <xf numFmtId="0" fontId="110" fillId="0" borderId="38">
      <alignment horizontal="right"/>
    </xf>
    <xf numFmtId="0" fontId="64" fillId="0" borderId="0" applyNumberFormat="0" applyFont="0" applyFill="0" applyBorder="0" applyAlignment="0" applyProtection="0">
      <alignment horizontal="left"/>
    </xf>
    <xf numFmtId="15" fontId="64" fillId="0" borderId="0" applyFont="0" applyFill="0" applyBorder="0" applyAlignment="0" applyProtection="0"/>
    <xf numFmtId="4" fontId="64" fillId="0" borderId="0" applyFont="0" applyFill="0" applyBorder="0" applyAlignment="0" applyProtection="0"/>
    <xf numFmtId="0" fontId="111" fillId="0" borderId="19">
      <alignment horizontal="center"/>
    </xf>
    <xf numFmtId="3" fontId="64" fillId="0" borderId="0" applyFont="0" applyFill="0" applyBorder="0" applyAlignment="0" applyProtection="0"/>
    <xf numFmtId="0" fontId="64" fillId="62" borderId="0" applyNumberFormat="0" applyFont="0" applyBorder="0" applyAlignment="0" applyProtection="0"/>
    <xf numFmtId="287" fontId="57" fillId="0" borderId="7" applyFont="0" applyFill="0" applyBorder="0" applyAlignment="0" applyProtection="0"/>
    <xf numFmtId="288" fontId="4" fillId="0" borderId="0" applyFill="0" applyBorder="0" applyAlignment="0">
      <protection locked="0"/>
    </xf>
    <xf numFmtId="289" fontId="4" fillId="0" borderId="0" applyFont="0" applyFill="0" applyBorder="0" applyAlignment="0" applyProtection="0"/>
    <xf numFmtId="224" fontId="40" fillId="0" borderId="0">
      <alignment horizontal="right" wrapText="1"/>
    </xf>
    <xf numFmtId="0" fontId="40" fillId="0" borderId="8">
      <alignment horizontal="left" indent="7"/>
    </xf>
    <xf numFmtId="224" fontId="4" fillId="0" borderId="6">
      <alignment horizontal="right" wrapText="1"/>
    </xf>
    <xf numFmtId="0" fontId="112" fillId="0" borderId="8">
      <alignment horizontal="left" wrapText="1"/>
    </xf>
    <xf numFmtId="0" fontId="4" fillId="0" borderId="8">
      <alignment horizontal="left" wrapText="1"/>
    </xf>
    <xf numFmtId="224" fontId="4" fillId="0" borderId="6">
      <alignment horizontal="right" wrapText="1"/>
    </xf>
    <xf numFmtId="241" fontId="112" fillId="0" borderId="8">
      <alignment horizontal="left" wrapText="1" indent="1"/>
    </xf>
    <xf numFmtId="0" fontId="4" fillId="0" borderId="8">
      <alignment horizontal="left" wrapText="1" indent="1"/>
    </xf>
    <xf numFmtId="224" fontId="4" fillId="0" borderId="6">
      <alignment horizontal="right" wrapText="1"/>
    </xf>
    <xf numFmtId="241" fontId="112" fillId="0" borderId="8">
      <alignment horizontal="left" wrapText="1" indent="2"/>
    </xf>
    <xf numFmtId="0" fontId="4" fillId="0" borderId="8">
      <alignment horizontal="left" wrapText="1" indent="2"/>
    </xf>
    <xf numFmtId="224" fontId="4" fillId="0" borderId="6">
      <alignment horizontal="right" wrapText="1"/>
    </xf>
    <xf numFmtId="241" fontId="112" fillId="0" borderId="8">
      <alignment horizontal="left" wrapText="1" indent="3"/>
    </xf>
    <xf numFmtId="0" fontId="4" fillId="0" borderId="8">
      <alignment horizontal="left" wrapText="1" indent="3"/>
    </xf>
    <xf numFmtId="224" fontId="4" fillId="0" borderId="6">
      <alignment horizontal="right" wrapText="1"/>
    </xf>
    <xf numFmtId="241" fontId="112" fillId="0" borderId="8">
      <alignment horizontal="left" wrapText="1" indent="4"/>
    </xf>
    <xf numFmtId="241" fontId="4" fillId="0" borderId="8">
      <alignment horizontal="left" wrapText="1" indent="4"/>
    </xf>
    <xf numFmtId="224" fontId="4" fillId="0" borderId="6">
      <alignment horizontal="right" wrapText="1"/>
    </xf>
    <xf numFmtId="241" fontId="112" fillId="0" borderId="8">
      <alignment horizontal="left" wrapText="1" indent="5"/>
    </xf>
    <xf numFmtId="241" fontId="4" fillId="0" borderId="8">
      <alignment horizontal="left" wrapText="1" indent="5"/>
    </xf>
    <xf numFmtId="224" fontId="4" fillId="0" borderId="6">
      <alignment horizontal="right" wrapText="1"/>
    </xf>
    <xf numFmtId="241" fontId="112" fillId="0" borderId="8">
      <alignment horizontal="left" wrapText="1" indent="6"/>
    </xf>
    <xf numFmtId="241" fontId="4" fillId="0" borderId="8">
      <alignment horizontal="left" wrapText="1" indent="6"/>
    </xf>
    <xf numFmtId="0" fontId="74" fillId="3" borderId="0"/>
    <xf numFmtId="0" fontId="74" fillId="42" borderId="0"/>
    <xf numFmtId="0" fontId="113" fillId="63" borderId="0" applyBorder="0" applyAlignment="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40" fontId="103" fillId="0" borderId="0" applyNumberFormat="0" applyFill="0" applyBorder="0" applyAlignment="0" applyProtection="0"/>
    <xf numFmtId="0" fontId="103" fillId="0" borderId="0" applyNumberFormat="0" applyFill="0" applyBorder="0" applyAlignment="0" applyProtection="0"/>
    <xf numFmtId="0" fontId="49" fillId="64" borderId="0"/>
    <xf numFmtId="170" fontId="114" fillId="0" borderId="0" applyNumberFormat="0" applyFill="0" applyBorder="0" applyAlignment="0"/>
    <xf numFmtId="4" fontId="115" fillId="0" borderId="0">
      <alignment horizontal="right"/>
    </xf>
    <xf numFmtId="0" fontId="74" fillId="42" borderId="0"/>
    <xf numFmtId="4" fontId="78" fillId="41" borderId="39" applyNumberFormat="0" applyProtection="0">
      <alignment vertical="center"/>
    </xf>
    <xf numFmtId="4" fontId="116" fillId="41" borderId="39" applyNumberFormat="0" applyProtection="0">
      <alignment vertical="center"/>
    </xf>
    <xf numFmtId="4" fontId="117" fillId="41" borderId="39" applyNumberFormat="0" applyProtection="0">
      <alignment horizontal="left" vertical="center" indent="1"/>
    </xf>
    <xf numFmtId="4" fontId="118" fillId="5" borderId="0" applyNumberFormat="0" applyProtection="0">
      <alignment horizontal="left" vertical="center" indent="1"/>
    </xf>
    <xf numFmtId="4" fontId="117" fillId="65" borderId="39" applyNumberFormat="0" applyProtection="0">
      <alignment horizontal="right" vertical="center"/>
    </xf>
    <xf numFmtId="4" fontId="117" fillId="66" borderId="39" applyNumberFormat="0" applyProtection="0">
      <alignment horizontal="right" vertical="center"/>
    </xf>
    <xf numFmtId="4" fontId="117" fillId="67" borderId="39" applyNumberFormat="0" applyProtection="0">
      <alignment horizontal="right" vertical="center"/>
    </xf>
    <xf numFmtId="4" fontId="117" fillId="64" borderId="39" applyNumberFormat="0" applyProtection="0">
      <alignment horizontal="right" vertical="center"/>
    </xf>
    <xf numFmtId="4" fontId="117" fillId="68" borderId="39" applyNumberFormat="0" applyProtection="0">
      <alignment horizontal="right" vertical="center"/>
    </xf>
    <xf numFmtId="4" fontId="117" fillId="59" borderId="39" applyNumberFormat="0" applyProtection="0">
      <alignment horizontal="right" vertical="center"/>
    </xf>
    <xf numFmtId="4" fontId="117" fillId="69" borderId="39" applyNumberFormat="0" applyProtection="0">
      <alignment horizontal="right" vertical="center"/>
    </xf>
    <xf numFmtId="4" fontId="117" fillId="70" borderId="39" applyNumberFormat="0" applyProtection="0">
      <alignment horizontal="right" vertical="center"/>
    </xf>
    <xf numFmtId="4" fontId="117" fillId="71" borderId="39" applyNumberFormat="0" applyProtection="0">
      <alignment horizontal="right" vertical="center"/>
    </xf>
    <xf numFmtId="4" fontId="78" fillId="72" borderId="40" applyNumberFormat="0" applyProtection="0">
      <alignment horizontal="left" vertical="center" indent="1"/>
    </xf>
    <xf numFmtId="4" fontId="78" fillId="7" borderId="15" applyNumberFormat="0" applyProtection="0">
      <alignment horizontal="left" vertical="center" indent="1"/>
    </xf>
    <xf numFmtId="4" fontId="78" fillId="73" borderId="0" applyNumberFormat="0" applyProtection="0">
      <alignment horizontal="left" vertical="center" indent="1"/>
    </xf>
    <xf numFmtId="4" fontId="117" fillId="45" borderId="39" applyNumberFormat="0" applyProtection="0">
      <alignment horizontal="right" vertical="center"/>
    </xf>
    <xf numFmtId="4" fontId="18" fillId="7" borderId="0" applyNumberFormat="0" applyProtection="0">
      <alignment horizontal="left" vertical="center" indent="1"/>
    </xf>
    <xf numFmtId="4" fontId="119" fillId="5" borderId="0" applyNumberFormat="0" applyProtection="0">
      <alignment horizontal="left" vertical="center" indent="1"/>
    </xf>
    <xf numFmtId="4" fontId="117" fillId="39" borderId="39" applyNumberFormat="0" applyProtection="0">
      <alignment vertical="center"/>
    </xf>
    <xf numFmtId="4" fontId="120" fillId="39" borderId="39" applyNumberFormat="0" applyProtection="0">
      <alignment vertical="center"/>
    </xf>
    <xf numFmtId="4" fontId="78" fillId="45" borderId="41" applyNumberFormat="0" applyProtection="0">
      <alignment horizontal="left" vertical="center" indent="1"/>
    </xf>
    <xf numFmtId="4" fontId="18" fillId="39" borderId="39" applyNumberFormat="0" applyProtection="0">
      <alignment horizontal="right" vertical="center"/>
    </xf>
    <xf numFmtId="4" fontId="120" fillId="39" borderId="39" applyNumberFormat="0" applyProtection="0">
      <alignment horizontal="right" vertical="center"/>
    </xf>
    <xf numFmtId="4" fontId="121" fillId="3" borderId="39" applyNumberFormat="0" applyProtection="0">
      <alignment horizontal="left" vertical="center" wrapText="1" indent="1"/>
    </xf>
    <xf numFmtId="4" fontId="122" fillId="7" borderId="0" applyNumberFormat="0" applyProtection="0">
      <alignment horizontal="left" vertical="center" indent="1"/>
    </xf>
    <xf numFmtId="4" fontId="123" fillId="39" borderId="39" applyNumberFormat="0" applyProtection="0">
      <alignment horizontal="right" vertical="center"/>
    </xf>
    <xf numFmtId="0" fontId="124" fillId="0" borderId="0">
      <alignment horizontal="left"/>
    </xf>
    <xf numFmtId="0" fontId="28" fillId="74" borderId="0" applyNumberFormat="0" applyFont="0" applyBorder="0" applyAlignment="0" applyProtection="0"/>
    <xf numFmtId="187" fontId="28" fillId="0" borderId="0"/>
    <xf numFmtId="290" fontId="29" fillId="0" borderId="0">
      <alignment horizontal="right" vertical="top" wrapText="1"/>
    </xf>
    <xf numFmtId="0" fontId="125" fillId="0" borderId="0" applyNumberFormat="0">
      <alignment horizontal="left"/>
    </xf>
    <xf numFmtId="0" fontId="29" fillId="0" borderId="0">
      <alignment vertical="top" wrapText="1"/>
    </xf>
    <xf numFmtId="0" fontId="4" fillId="45" borderId="0" applyNumberFormat="0" applyBorder="0" applyProtection="0">
      <alignment horizontal="center"/>
    </xf>
    <xf numFmtId="290" fontId="72" fillId="0" borderId="0" applyFont="0" applyFill="0" applyBorder="0" applyAlignment="0"/>
    <xf numFmtId="0" fontId="37" fillId="42" borderId="0"/>
    <xf numFmtId="0" fontId="29" fillId="0" borderId="0">
      <alignment vertical="top" wrapText="1"/>
    </xf>
    <xf numFmtId="266" fontId="18" fillId="0" borderId="0" applyFill="0" applyBorder="0" applyAlignment="0"/>
    <xf numFmtId="0" fontId="4" fillId="0" borderId="0"/>
    <xf numFmtId="0" fontId="27" fillId="0" borderId="0" applyFont="0" applyFill="0" applyBorder="0" applyAlignment="0" applyProtection="0"/>
    <xf numFmtId="0" fontId="108" fillId="0" borderId="0"/>
    <xf numFmtId="0" fontId="126" fillId="0" borderId="0"/>
    <xf numFmtId="0" fontId="127" fillId="0" borderId="0">
      <alignment horizontal="left"/>
    </xf>
    <xf numFmtId="0" fontId="128" fillId="0" borderId="0"/>
    <xf numFmtId="0" fontId="53" fillId="0" borderId="0">
      <alignment horizontal="left" indent="1"/>
    </xf>
    <xf numFmtId="291" fontId="28" fillId="0" borderId="0"/>
    <xf numFmtId="49" fontId="103" fillId="0" borderId="0" applyNumberFormat="0"/>
    <xf numFmtId="49" fontId="37" fillId="0" borderId="0"/>
    <xf numFmtId="0" fontId="108" fillId="0" borderId="0" applyFill="0" applyBorder="0" applyProtection="0">
      <alignment horizontal="center" vertical="center"/>
    </xf>
    <xf numFmtId="0" fontId="129" fillId="0" borderId="0" applyBorder="0" applyProtection="0">
      <alignment vertical="center"/>
    </xf>
    <xf numFmtId="0" fontId="129" fillId="0" borderId="11" applyBorder="0" applyProtection="0">
      <alignment horizontal="right" vertical="center"/>
    </xf>
    <xf numFmtId="0" fontId="130" fillId="75" borderId="0" applyBorder="0" applyProtection="0">
      <alignment horizontal="centerContinuous" vertical="center"/>
    </xf>
    <xf numFmtId="0" fontId="130" fillId="76" borderId="11" applyBorder="0" applyProtection="0">
      <alignment horizontal="centerContinuous" vertical="center"/>
    </xf>
    <xf numFmtId="0" fontId="131" fillId="0" borderId="0" applyFill="0" applyBorder="0" applyAlignment="0"/>
    <xf numFmtId="0" fontId="108" fillId="0" borderId="0" applyFill="0" applyBorder="0" applyProtection="0"/>
    <xf numFmtId="0" fontId="132" fillId="0" borderId="0" applyFill="0" applyBorder="0" applyProtection="0">
      <alignment horizontal="left"/>
    </xf>
    <xf numFmtId="0" fontId="4" fillId="0" borderId="7" applyFill="0" applyBorder="0" applyProtection="0">
      <alignment horizontal="left" vertical="top"/>
    </xf>
    <xf numFmtId="0" fontId="133" fillId="0" borderId="0" applyNumberFormat="0" applyFill="0" applyBorder="0">
      <alignment horizontal="left" wrapText="1"/>
    </xf>
    <xf numFmtId="0" fontId="134" fillId="0" borderId="0" applyNumberFormat="0" applyFill="0" applyBorder="0">
      <alignment horizontal="left" wrapText="1"/>
    </xf>
    <xf numFmtId="0" fontId="134" fillId="0" borderId="0" applyNumberFormat="0" applyFill="0" applyBorder="0">
      <alignment horizontal="right" wrapText="1"/>
    </xf>
    <xf numFmtId="208" fontId="133" fillId="0" borderId="0" applyFill="0" applyBorder="0">
      <alignment horizontal="right" wrapText="1"/>
    </xf>
    <xf numFmtId="0" fontId="133" fillId="0" borderId="0" applyNumberFormat="0" applyFill="0" applyBorder="0">
      <alignment horizontal="left" wrapText="1"/>
    </xf>
    <xf numFmtId="0" fontId="135" fillId="0" borderId="0" applyNumberFormat="0" applyFill="0" applyBorder="0">
      <alignment horizontal="left" wrapText="1"/>
    </xf>
    <xf numFmtId="0" fontId="133" fillId="0" borderId="0" applyNumberFormat="0" applyFill="0" applyBorder="0">
      <alignment horizontal="left" wrapText="1"/>
    </xf>
    <xf numFmtId="0" fontId="133" fillId="0" borderId="0" applyNumberFormat="0" applyFill="0" applyBorder="0">
      <alignment horizontal="left" wrapText="1"/>
    </xf>
    <xf numFmtId="0" fontId="134" fillId="0" borderId="0" applyNumberFormat="0" applyFill="0" applyBorder="0">
      <alignment horizontal="left" wrapText="1"/>
    </xf>
    <xf numFmtId="37" fontId="29" fillId="0" borderId="0">
      <alignment horizontal="right" vertical="top" wrapText="1"/>
    </xf>
    <xf numFmtId="0" fontId="74" fillId="42" borderId="0"/>
    <xf numFmtId="292" fontId="28" fillId="0" borderId="0" applyFont="0" applyFill="0" applyBorder="0" applyAlignment="0" applyProtection="0"/>
    <xf numFmtId="293" fontId="28" fillId="0" borderId="0" applyFont="0" applyFill="0" applyBorder="0" applyAlignment="0" applyProtection="0"/>
    <xf numFmtId="294" fontId="28" fillId="0" borderId="0" applyFont="0" applyFill="0" applyBorder="0" applyAlignment="0" applyProtection="0"/>
    <xf numFmtId="49" fontId="18" fillId="0" borderId="0" applyFill="0" applyBorder="0" applyAlignment="0"/>
    <xf numFmtId="0" fontId="18" fillId="0" borderId="0" applyFill="0" applyBorder="0" applyAlignment="0"/>
    <xf numFmtId="0" fontId="18" fillId="0" borderId="0" applyFill="0" applyBorder="0" applyAlignment="0"/>
    <xf numFmtId="0" fontId="4" fillId="0" borderId="0" applyFill="0" applyBorder="0">
      <alignment horizontal="right"/>
    </xf>
    <xf numFmtId="0" fontId="69" fillId="0" borderId="0" applyFill="0" applyBorder="0" applyProtection="0">
      <alignment horizontal="left" vertical="top"/>
    </xf>
    <xf numFmtId="0" fontId="4" fillId="0" borderId="0"/>
    <xf numFmtId="18" fontId="37" fillId="0" borderId="0" applyFont="0" applyFill="0" applyBorder="0" applyAlignment="0" applyProtection="0">
      <alignment horizontal="center"/>
    </xf>
    <xf numFmtId="295" fontId="28" fillId="0" borderId="0" applyFont="0" applyFill="0" applyBorder="0" applyAlignment="0" applyProtection="0"/>
    <xf numFmtId="296" fontId="28" fillId="0" borderId="0" applyFont="0" applyFill="0" applyBorder="0" applyAlignment="0" applyProtection="0"/>
    <xf numFmtId="297" fontId="28" fillId="0" borderId="0" applyFont="0" applyFill="0" applyBorder="0" applyAlignment="0" applyProtection="0"/>
    <xf numFmtId="0" fontId="32" fillId="0" borderId="0" applyNumberFormat="0" applyFill="0" applyBorder="0" applyAlignment="0" applyProtection="0"/>
    <xf numFmtId="40" fontId="136" fillId="0" borderId="0"/>
    <xf numFmtId="0" fontId="137" fillId="0" borderId="0" applyNumberFormat="0" applyFill="0" applyBorder="0" applyAlignment="0">
      <protection locked="0"/>
    </xf>
    <xf numFmtId="0" fontId="53" fillId="0" borderId="0">
      <alignment horizontal="center"/>
    </xf>
    <xf numFmtId="0" fontId="53" fillId="0" borderId="0">
      <alignment horizontal="center"/>
    </xf>
    <xf numFmtId="0" fontId="138" fillId="77" borderId="0">
      <alignment horizontal="centerContinuous"/>
    </xf>
    <xf numFmtId="0" fontId="139" fillId="53" borderId="0" applyNumberFormat="0" applyBorder="0" applyAlignment="0">
      <alignment horizontal="center"/>
    </xf>
    <xf numFmtId="0" fontId="140" fillId="54" borderId="0" applyBorder="0"/>
    <xf numFmtId="241" fontId="12" fillId="0" borderId="15" applyFill="0"/>
    <xf numFmtId="241" fontId="12" fillId="0" borderId="4" applyFill="0"/>
    <xf numFmtId="241" fontId="4" fillId="0" borderId="15" applyFill="0"/>
    <xf numFmtId="241" fontId="4" fillId="0" borderId="4" applyFill="0"/>
    <xf numFmtId="0" fontId="141" fillId="0" borderId="42" applyNumberFormat="0" applyFill="0" applyAlignment="0">
      <protection locked="0"/>
    </xf>
    <xf numFmtId="0" fontId="141" fillId="0" borderId="42" applyNumberFormat="0" applyFill="0" applyAlignment="0">
      <protection locked="0"/>
    </xf>
    <xf numFmtId="298" fontId="71" fillId="0" borderId="13" applyFill="0" applyAlignment="0" applyProtection="0"/>
    <xf numFmtId="40" fontId="103" fillId="0" borderId="0" applyNumberFormat="0" applyFill="0" applyBorder="0" applyAlignment="0" applyProtection="0">
      <alignment horizontal="left"/>
    </xf>
    <xf numFmtId="4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40" fontId="103" fillId="0" borderId="0" applyNumberFormat="0" applyFill="0" applyBorder="0" applyAlignment="0" applyProtection="0">
      <alignment horizontal="left"/>
    </xf>
    <xf numFmtId="0" fontId="103" fillId="0" borderId="0" applyNumberFormat="0" applyFill="0" applyBorder="0" applyAlignment="0" applyProtection="0">
      <alignment horizontal="left"/>
    </xf>
    <xf numFmtId="0" fontId="4" fillId="45" borderId="0" applyNumberFormat="0" applyFont="0" applyBorder="0" applyAlignment="0" applyProtection="0"/>
    <xf numFmtId="291" fontId="142" fillId="0" borderId="0">
      <alignment horizontal="left"/>
      <protection locked="0"/>
    </xf>
    <xf numFmtId="0" fontId="4" fillId="0" borderId="19" applyNumberFormat="0" applyFont="0" applyFill="0" applyAlignment="0" applyProtection="0"/>
    <xf numFmtId="0" fontId="4" fillId="0" borderId="0" applyNumberFormat="0" applyFont="0" applyFill="0"/>
    <xf numFmtId="0" fontId="109" fillId="0" borderId="0" applyNumberFormat="0" applyFill="0" applyBorder="0"/>
    <xf numFmtId="0" fontId="143" fillId="0" borderId="0" applyNumberFormat="0" applyFill="0" applyBorder="0" applyAlignment="0">
      <protection locked="0"/>
    </xf>
    <xf numFmtId="0" fontId="4" fillId="0" borderId="0" applyNumberFormat="0" applyFill="0" applyBorder="0" applyAlignment="0"/>
    <xf numFmtId="1" fontId="144" fillId="0" borderId="0">
      <alignment horizontal="right"/>
    </xf>
    <xf numFmtId="195" fontId="28" fillId="0" borderId="0"/>
    <xf numFmtId="291" fontId="38" fillId="0" borderId="0" applyFont="0" applyFill="0" applyBorder="0" applyProtection="0">
      <alignment horizontal="right"/>
    </xf>
    <xf numFmtId="38" fontId="145" fillId="0" borderId="0">
      <alignment horizontal="right"/>
    </xf>
    <xf numFmtId="299" fontId="72" fillId="0" borderId="0" applyFont="0" applyFill="0" applyBorder="0" applyAlignment="0"/>
    <xf numFmtId="0" fontId="146" fillId="0" borderId="0"/>
    <xf numFmtId="0" fontId="36" fillId="78" borderId="0" applyNumberFormat="0" applyBorder="0" applyAlignment="0" applyProtection="0"/>
    <xf numFmtId="0" fontId="34" fillId="79" borderId="0" applyNumberFormat="0" applyBorder="0" applyAlignment="0" applyProtection="0"/>
    <xf numFmtId="0" fontId="34" fillId="79" borderId="0" applyNumberFormat="0" applyBorder="0" applyAlignment="0" applyProtection="0"/>
    <xf numFmtId="0" fontId="36" fillId="80" borderId="0" applyNumberFormat="0" applyBorder="0" applyAlignment="0" applyProtection="0"/>
    <xf numFmtId="0" fontId="36" fillId="78" borderId="0" applyNumberFormat="0" applyBorder="0" applyAlignment="0" applyProtection="0"/>
    <xf numFmtId="0" fontId="36" fillId="81" borderId="0" applyNumberFormat="0" applyBorder="0" applyAlignment="0" applyProtection="0"/>
    <xf numFmtId="0" fontId="34" fillId="82" borderId="0" applyNumberFormat="0" applyBorder="0" applyAlignment="0" applyProtection="0"/>
    <xf numFmtId="0" fontId="34" fillId="35" borderId="0" applyNumberFormat="0" applyBorder="0" applyAlignment="0" applyProtection="0"/>
    <xf numFmtId="0" fontId="36" fillId="83" borderId="0" applyNumberFormat="0" applyBorder="0" applyAlignment="0" applyProtection="0"/>
    <xf numFmtId="0" fontId="36" fillId="81" borderId="0" applyNumberFormat="0" applyBorder="0" applyAlignment="0" applyProtection="0"/>
    <xf numFmtId="0" fontId="36" fillId="83" borderId="0" applyNumberFormat="0" applyBorder="0" applyAlignment="0" applyProtection="0"/>
    <xf numFmtId="0" fontId="34" fillId="82" borderId="0" applyNumberFormat="0" applyBorder="0" applyAlignment="0" applyProtection="0"/>
    <xf numFmtId="0" fontId="34" fillId="84" borderId="0" applyNumberFormat="0" applyBorder="0" applyAlignment="0" applyProtection="0"/>
    <xf numFmtId="0" fontId="36" fillId="35" borderId="0" applyNumberFormat="0" applyBorder="0" applyAlignment="0" applyProtection="0"/>
    <xf numFmtId="0" fontId="36" fillId="83" borderId="0" applyNumberFormat="0" applyBorder="0" applyAlignment="0" applyProtection="0"/>
    <xf numFmtId="0" fontId="36" fillId="78" borderId="0" applyNumberFormat="0" applyBorder="0" applyAlignment="0" applyProtection="0"/>
    <xf numFmtId="0" fontId="34" fillId="79" borderId="0" applyNumberFormat="0" applyBorder="0" applyAlignment="0" applyProtection="0"/>
    <xf numFmtId="0" fontId="34" fillId="35" borderId="0" applyNumberFormat="0" applyBorder="0" applyAlignment="0" applyProtection="0"/>
    <xf numFmtId="0" fontId="36" fillId="35" borderId="0" applyNumberFormat="0" applyBorder="0" applyAlignment="0" applyProtection="0"/>
    <xf numFmtId="0" fontId="36" fillId="78" borderId="0" applyNumberFormat="0" applyBorder="0" applyAlignment="0" applyProtection="0"/>
    <xf numFmtId="0" fontId="36" fillId="85" borderId="0" applyNumberFormat="0" applyBorder="0" applyAlignment="0" applyProtection="0"/>
    <xf numFmtId="0" fontId="34" fillId="86" borderId="0" applyNumberFormat="0" applyBorder="0" applyAlignment="0" applyProtection="0"/>
    <xf numFmtId="0" fontId="34" fillId="79" borderId="0" applyNumberFormat="0" applyBorder="0" applyAlignment="0" applyProtection="0"/>
    <xf numFmtId="0" fontId="36" fillId="80" borderId="0" applyNumberFormat="0" applyBorder="0" applyAlignment="0" applyProtection="0"/>
    <xf numFmtId="0" fontId="36" fillId="85" borderId="0" applyNumberFormat="0" applyBorder="0" applyAlignment="0" applyProtection="0"/>
    <xf numFmtId="0" fontId="36" fillId="87" borderId="0" applyNumberFormat="0" applyBorder="0" applyAlignment="0" applyProtection="0"/>
    <xf numFmtId="0" fontId="34" fillId="82" borderId="0" applyNumberFormat="0" applyBorder="0" applyAlignment="0" applyProtection="0"/>
    <xf numFmtId="0" fontId="34" fillId="88" borderId="0" applyNumberFormat="0" applyBorder="0" applyAlignment="0" applyProtection="0"/>
    <xf numFmtId="0" fontId="36" fillId="88" borderId="0" applyNumberFormat="0" applyBorder="0" applyAlignment="0" applyProtection="0"/>
    <xf numFmtId="0" fontId="36" fillId="87"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47" fillId="0" borderId="0" applyNumberFormat="0" applyFill="0" applyBorder="0" applyAlignment="0" applyProtection="0"/>
    <xf numFmtId="0" fontId="148" fillId="83" borderId="24" applyNumberFormat="0" applyAlignment="0" applyProtection="0"/>
    <xf numFmtId="0" fontId="149" fillId="6" borderId="0" applyNumberFormat="0" applyBorder="0" applyAlignment="0" applyProtection="0">
      <alignment vertical="center"/>
    </xf>
    <xf numFmtId="0" fontId="28" fillId="82" borderId="21" applyNumberFormat="0" applyFont="0" applyAlignment="0" applyProtection="0"/>
    <xf numFmtId="0" fontId="150" fillId="0" borderId="43" applyNumberFormat="0" applyFill="0" applyAlignment="0" applyProtection="0"/>
    <xf numFmtId="0" fontId="151" fillId="0" borderId="0"/>
    <xf numFmtId="0" fontId="151" fillId="0" borderId="0"/>
    <xf numFmtId="0" fontId="4" fillId="0" borderId="0"/>
    <xf numFmtId="0" fontId="152" fillId="0" borderId="0"/>
    <xf numFmtId="0" fontId="153" fillId="89" borderId="0" applyNumberFormat="0" applyBorder="0" applyAlignment="0" applyProtection="0"/>
    <xf numFmtId="0" fontId="154" fillId="88" borderId="23" applyNumberFormat="0" applyAlignment="0" applyProtection="0"/>
    <xf numFmtId="0" fontId="155" fillId="90" borderId="36" applyNumberFormat="0" applyAlignment="0" applyProtection="0"/>
    <xf numFmtId="0" fontId="31" fillId="0" borderId="0">
      <alignment vertical="center"/>
    </xf>
    <xf numFmtId="0" fontId="156" fillId="91" borderId="0" applyNumberFormat="0" applyBorder="0" applyAlignment="0" applyProtection="0"/>
    <xf numFmtId="0" fontId="156" fillId="92" borderId="0" applyNumberFormat="0" applyBorder="0" applyAlignment="0" applyProtection="0"/>
    <xf numFmtId="0" fontId="156" fillId="93" borderId="0" applyNumberFormat="0" applyBorder="0" applyAlignment="0" applyProtection="0"/>
    <xf numFmtId="0" fontId="157" fillId="14" borderId="0" applyNumberFormat="0" applyBorder="0" applyAlignment="0" applyProtection="0">
      <alignment vertical="center"/>
    </xf>
    <xf numFmtId="0" fontId="149" fillId="94" borderId="0" applyNumberFormat="0" applyBorder="0" applyAlignment="0" applyProtection="0"/>
    <xf numFmtId="0" fontId="158" fillId="0" borderId="0"/>
    <xf numFmtId="166" fontId="159" fillId="0" borderId="0" applyFont="0" applyFill="0" applyBorder="0" applyAlignment="0" applyProtection="0"/>
    <xf numFmtId="38" fontId="160" fillId="0" borderId="0" applyFont="0" applyFill="0" applyBorder="0" applyAlignment="0" applyProtection="0"/>
    <xf numFmtId="0" fontId="161" fillId="0" borderId="0"/>
    <xf numFmtId="0" fontId="162" fillId="0" borderId="0">
      <alignment vertical="center"/>
    </xf>
    <xf numFmtId="0" fontId="27" fillId="0" borderId="0" applyFont="0" applyFill="0" applyBorder="0" applyAlignment="0" applyProtection="0"/>
    <xf numFmtId="0" fontId="163" fillId="84" borderId="0" applyNumberFormat="0" applyBorder="0" applyAlignment="0" applyProtection="0"/>
    <xf numFmtId="0" fontId="163" fillId="15" borderId="0" applyNumberFormat="0" applyBorder="0" applyAlignment="0" applyProtection="0">
      <alignment vertical="center"/>
    </xf>
    <xf numFmtId="0" fontId="164" fillId="0" borderId="44" applyNumberFormat="0" applyFill="0" applyAlignment="0" applyProtection="0"/>
    <xf numFmtId="0" fontId="165" fillId="0" borderId="45" applyNumberFormat="0" applyFill="0" applyAlignment="0" applyProtection="0"/>
    <xf numFmtId="0" fontId="166" fillId="0" borderId="46" applyNumberFormat="0" applyFill="0" applyAlignment="0" applyProtection="0"/>
    <xf numFmtId="0" fontId="166" fillId="0" borderId="0" applyNumberFormat="0" applyFill="0" applyBorder="0" applyAlignment="0" applyProtection="0"/>
    <xf numFmtId="0" fontId="167" fillId="53" borderId="23" applyNumberFormat="0" applyAlignment="0" applyProtection="0">
      <alignment vertical="center"/>
    </xf>
    <xf numFmtId="0" fontId="168" fillId="0" borderId="0" applyNumberFormat="0" applyFill="0" applyBorder="0" applyAlignment="0" applyProtection="0">
      <alignment vertical="center"/>
    </xf>
    <xf numFmtId="0" fontId="169" fillId="0" borderId="0" applyNumberFormat="0" applyFill="0" applyBorder="0" applyAlignment="0" applyProtection="0"/>
    <xf numFmtId="0" fontId="170" fillId="90" borderId="23" applyNumberFormat="0" applyAlignment="0" applyProtection="0"/>
  </cellStyleXfs>
  <cellXfs count="304">
    <xf numFmtId="0" fontId="0" fillId="0" borderId="0" xfId="0"/>
    <xf numFmtId="0" fontId="3" fillId="2" borderId="0" xfId="0" applyFont="1" applyFill="1" applyBorder="1" applyAlignment="1" applyProtection="1">
      <alignment vertical="top" wrapText="1"/>
      <protection locked="0"/>
    </xf>
    <xf numFmtId="9" fontId="3" fillId="2" borderId="0" xfId="3" applyFont="1" applyFill="1" applyBorder="1" applyAlignment="1" applyProtection="1">
      <alignment vertical="top" wrapText="1"/>
      <protection locked="0"/>
    </xf>
    <xf numFmtId="0" fontId="3" fillId="2" borderId="0" xfId="0" applyFont="1" applyFill="1" applyBorder="1" applyAlignment="1" applyProtection="1">
      <alignment horizontal="right" vertical="top" wrapText="1"/>
      <protection locked="0"/>
    </xf>
    <xf numFmtId="0" fontId="3" fillId="2" borderId="0" xfId="0" applyNumberFormat="1" applyFont="1" applyFill="1" applyBorder="1" applyAlignment="1" applyProtection="1">
      <alignment horizontal="right" vertical="top" wrapText="1"/>
      <protection locked="0"/>
    </xf>
    <xf numFmtId="166" fontId="3" fillId="2" borderId="0" xfId="4" applyFont="1" applyFill="1" applyBorder="1" applyAlignment="1" applyProtection="1">
      <alignment horizontal="right" vertical="top" wrapText="1"/>
      <protection locked="0"/>
    </xf>
    <xf numFmtId="0" fontId="3" fillId="2" borderId="0" xfId="4" applyNumberFormat="1" applyFont="1" applyFill="1" applyBorder="1" applyAlignment="1" applyProtection="1">
      <alignment horizontal="right" vertical="top" wrapText="1"/>
      <protection locked="0"/>
    </xf>
    <xf numFmtId="17" fontId="3" fillId="2" borderId="0" xfId="0" applyNumberFormat="1" applyFont="1" applyFill="1" applyBorder="1" applyAlignment="1" applyProtection="1">
      <alignment horizontal="right" vertical="top" wrapText="1"/>
      <protection locked="0"/>
    </xf>
    <xf numFmtId="168" fontId="3" fillId="2" borderId="0" xfId="2" applyNumberFormat="1" applyFont="1" applyFill="1" applyBorder="1" applyAlignment="1" applyProtection="1">
      <alignment horizontal="right" vertical="top" wrapText="1"/>
      <protection locked="0"/>
    </xf>
    <xf numFmtId="169" fontId="3" fillId="2" borderId="0" xfId="2" applyNumberFormat="1" applyFont="1" applyFill="1" applyBorder="1" applyAlignment="1" applyProtection="1">
      <alignment horizontal="right" vertical="top" wrapText="1"/>
      <protection locked="0"/>
    </xf>
    <xf numFmtId="165" fontId="3" fillId="2" borderId="0" xfId="2" applyNumberFormat="1" applyFont="1" applyFill="1" applyBorder="1" applyAlignment="1" applyProtection="1">
      <alignment horizontal="right" vertical="top" wrapText="1"/>
      <protection locked="0"/>
    </xf>
    <xf numFmtId="170" fontId="3" fillId="2" borderId="0" xfId="3" applyNumberFormat="1" applyFont="1" applyFill="1" applyBorder="1" applyAlignment="1" applyProtection="1">
      <alignment horizontal="right" vertical="top" wrapText="1"/>
      <protection locked="0"/>
    </xf>
    <xf numFmtId="171" fontId="3" fillId="2" borderId="0" xfId="4" applyNumberFormat="1" applyFont="1" applyFill="1" applyBorder="1" applyAlignment="1" applyProtection="1">
      <alignment horizontal="right" vertical="top" wrapText="1"/>
      <protection locked="0"/>
    </xf>
    <xf numFmtId="17" fontId="3" fillId="2" borderId="0" xfId="4" applyNumberFormat="1" applyFont="1" applyFill="1" applyBorder="1" applyAlignment="1" applyProtection="1">
      <alignment horizontal="right" vertical="top" wrapText="1"/>
      <protection locked="0"/>
    </xf>
    <xf numFmtId="166" fontId="3" fillId="2" borderId="0" xfId="4" applyNumberFormat="1" applyFont="1" applyFill="1" applyBorder="1" applyAlignment="1" applyProtection="1">
      <alignment horizontal="right" vertical="top" wrapText="1"/>
      <protection locked="0"/>
    </xf>
    <xf numFmtId="167" fontId="3" fillId="2" borderId="0" xfId="4" applyNumberFormat="1" applyFont="1" applyFill="1" applyBorder="1" applyAlignment="1" applyProtection="1">
      <alignment horizontal="right" vertical="top" wrapText="1"/>
      <protection locked="0"/>
    </xf>
    <xf numFmtId="0" fontId="3" fillId="2" borderId="0" xfId="3" applyNumberFormat="1" applyFont="1" applyFill="1" applyBorder="1" applyAlignment="1" applyProtection="1">
      <alignment horizontal="right" vertical="top" wrapText="1"/>
      <protection locked="0"/>
    </xf>
    <xf numFmtId="0" fontId="5" fillId="2" borderId="0" xfId="0" applyFont="1" applyFill="1" applyBorder="1" applyAlignment="1">
      <alignment vertical="top" wrapText="1"/>
    </xf>
    <xf numFmtId="0" fontId="3" fillId="2" borderId="0" xfId="0" applyFont="1" applyFill="1" applyBorder="1" applyAlignment="1">
      <alignment vertical="top" wrapText="1"/>
    </xf>
    <xf numFmtId="9" fontId="3" fillId="2" borderId="0" xfId="3" applyFont="1" applyFill="1" applyBorder="1" applyAlignment="1">
      <alignment vertical="top" wrapText="1"/>
    </xf>
    <xf numFmtId="0" fontId="3" fillId="2" borderId="0" xfId="0" applyFont="1" applyFill="1" applyBorder="1" applyAlignment="1">
      <alignment horizontal="right" vertical="top" wrapText="1"/>
    </xf>
    <xf numFmtId="0" fontId="3" fillId="2" borderId="0" xfId="0" applyNumberFormat="1" applyFont="1" applyFill="1" applyBorder="1" applyAlignment="1">
      <alignment horizontal="right" vertical="top" wrapText="1"/>
    </xf>
    <xf numFmtId="166" fontId="3" fillId="2" borderId="0" xfId="4" applyFont="1" applyFill="1" applyBorder="1" applyAlignment="1">
      <alignment horizontal="right" vertical="top" wrapText="1"/>
    </xf>
    <xf numFmtId="17" fontId="3" fillId="2" borderId="0" xfId="0" applyNumberFormat="1" applyFont="1" applyFill="1" applyBorder="1" applyAlignment="1">
      <alignment horizontal="right" vertical="top" wrapText="1"/>
    </xf>
    <xf numFmtId="168" fontId="3" fillId="2" borderId="0" xfId="2" applyNumberFormat="1" applyFont="1" applyFill="1" applyBorder="1" applyAlignment="1">
      <alignment horizontal="right" vertical="top" wrapText="1"/>
    </xf>
    <xf numFmtId="165" fontId="3" fillId="2" borderId="0" xfId="2" applyNumberFormat="1" applyFont="1" applyFill="1" applyBorder="1" applyAlignment="1">
      <alignment horizontal="right" vertical="top" wrapText="1"/>
    </xf>
    <xf numFmtId="170" fontId="3" fillId="2" borderId="0" xfId="3" applyNumberFormat="1" applyFont="1" applyFill="1" applyBorder="1" applyAlignment="1">
      <alignment horizontal="right" vertical="top" wrapText="1"/>
    </xf>
    <xf numFmtId="167" fontId="3" fillId="2" borderId="0" xfId="4" applyNumberFormat="1" applyFont="1" applyFill="1" applyBorder="1" applyAlignment="1">
      <alignment horizontal="right" vertical="top" wrapText="1"/>
    </xf>
    <xf numFmtId="9" fontId="3" fillId="2" borderId="0" xfId="0" applyNumberFormat="1" applyFont="1" applyFill="1" applyBorder="1" applyAlignment="1">
      <alignment horizontal="right" vertical="top" wrapText="1"/>
    </xf>
    <xf numFmtId="0" fontId="5" fillId="0" borderId="0" xfId="0" applyFont="1" applyFill="1" applyBorder="1" applyAlignment="1" applyProtection="1">
      <protection locked="0"/>
    </xf>
    <xf numFmtId="0" fontId="5" fillId="0" borderId="0" xfId="7" applyFont="1"/>
    <xf numFmtId="0" fontId="6" fillId="0" borderId="0" xfId="7" applyFont="1"/>
    <xf numFmtId="0" fontId="5" fillId="0" borderId="2" xfId="7" applyFont="1" applyFill="1" applyBorder="1"/>
    <xf numFmtId="0" fontId="5" fillId="0" borderId="3" xfId="7" applyFont="1" applyFill="1" applyBorder="1" applyAlignment="1">
      <alignment horizontal="centerContinuous"/>
    </xf>
    <xf numFmtId="0" fontId="5" fillId="0" borderId="4" xfId="7" applyFont="1" applyFill="1" applyBorder="1" applyAlignment="1">
      <alignment horizontal="centerContinuous"/>
    </xf>
    <xf numFmtId="0" fontId="5" fillId="0" borderId="5" xfId="7" applyFont="1" applyFill="1" applyBorder="1" applyAlignment="1">
      <alignment horizontal="centerContinuous"/>
    </xf>
    <xf numFmtId="0" fontId="6" fillId="0" borderId="0" xfId="7" applyFont="1" applyFill="1"/>
    <xf numFmtId="0" fontId="6" fillId="0" borderId="6" xfId="7" applyFont="1" applyFill="1" applyBorder="1"/>
    <xf numFmtId="182" fontId="6" fillId="0" borderId="7" xfId="7" applyNumberFormat="1" applyFont="1" applyFill="1" applyBorder="1"/>
    <xf numFmtId="0" fontId="6" fillId="0" borderId="0" xfId="7" applyFont="1" applyFill="1" applyBorder="1"/>
    <xf numFmtId="173" fontId="6" fillId="0" borderId="0" xfId="7" applyNumberFormat="1" applyFont="1" applyFill="1" applyBorder="1"/>
    <xf numFmtId="0" fontId="6" fillId="0" borderId="8" xfId="7" applyFont="1" applyFill="1" applyBorder="1"/>
    <xf numFmtId="183" fontId="6" fillId="0" borderId="7" xfId="7" applyNumberFormat="1" applyFont="1" applyFill="1" applyBorder="1"/>
    <xf numFmtId="184" fontId="6" fillId="0" borderId="7" xfId="7" applyNumberFormat="1" applyFont="1" applyFill="1" applyBorder="1"/>
    <xf numFmtId="185" fontId="6" fillId="0" borderId="7" xfId="7" applyNumberFormat="1" applyFont="1" applyFill="1" applyBorder="1"/>
    <xf numFmtId="0" fontId="6" fillId="0" borderId="7" xfId="7" applyFont="1" applyFill="1" applyBorder="1"/>
    <xf numFmtId="9" fontId="6" fillId="0" borderId="0" xfId="8" applyFont="1" applyFill="1" applyBorder="1"/>
    <xf numFmtId="0" fontId="6" fillId="0" borderId="9" xfId="7" applyFont="1" applyBorder="1"/>
    <xf numFmtId="0" fontId="6" fillId="0" borderId="10" xfId="7" applyFont="1" applyBorder="1"/>
    <xf numFmtId="184" fontId="6" fillId="0" borderId="10" xfId="7" applyNumberFormat="1" applyFont="1" applyFill="1" applyBorder="1"/>
    <xf numFmtId="0" fontId="6" fillId="0" borderId="3" xfId="7" applyFont="1" applyBorder="1"/>
    <xf numFmtId="0" fontId="6" fillId="0" borderId="7" xfId="7" applyFont="1" applyBorder="1"/>
    <xf numFmtId="186" fontId="6" fillId="0" borderId="0" xfId="9" applyNumberFormat="1" applyFont="1" applyFill="1" applyBorder="1"/>
    <xf numFmtId="0" fontId="6" fillId="0" borderId="6" xfId="7" applyFont="1" applyBorder="1"/>
    <xf numFmtId="189" fontId="6" fillId="0" borderId="0" xfId="9" applyNumberFormat="1" applyFont="1" applyFill="1" applyBorder="1"/>
    <xf numFmtId="189" fontId="5" fillId="0" borderId="13" xfId="9" applyNumberFormat="1" applyFont="1" applyFill="1" applyBorder="1"/>
    <xf numFmtId="190" fontId="6" fillId="0" borderId="0" xfId="9" applyNumberFormat="1" applyFont="1" applyFill="1" applyBorder="1"/>
    <xf numFmtId="0" fontId="7" fillId="0" borderId="0" xfId="0" applyFont="1" applyFill="1"/>
    <xf numFmtId="0" fontId="17" fillId="2" borderId="0" xfId="0" applyFont="1" applyFill="1" applyBorder="1" applyAlignment="1">
      <alignment vertical="top" wrapText="1"/>
    </xf>
    <xf numFmtId="0" fontId="16" fillId="2" borderId="0" xfId="0" applyFont="1" applyFill="1" applyBorder="1" applyAlignment="1">
      <alignment vertical="top" wrapText="1"/>
    </xf>
    <xf numFmtId="9" fontId="16" fillId="2" borderId="0" xfId="3" applyFont="1" applyFill="1" applyBorder="1" applyAlignment="1">
      <alignment vertical="top" wrapText="1"/>
    </xf>
    <xf numFmtId="0" fontId="16" fillId="2" borderId="0" xfId="0" applyFont="1" applyFill="1" applyBorder="1" applyAlignment="1">
      <alignment horizontal="right" vertical="top" wrapText="1"/>
    </xf>
    <xf numFmtId="0" fontId="16" fillId="2" borderId="0" xfId="0" quotePrefix="1" applyFont="1" applyFill="1" applyBorder="1" applyAlignment="1">
      <alignment horizontal="right" vertical="top" wrapText="1"/>
    </xf>
    <xf numFmtId="0" fontId="16" fillId="2" borderId="0" xfId="0" applyNumberFormat="1" applyFont="1" applyFill="1" applyBorder="1" applyAlignment="1">
      <alignment horizontal="right" vertical="top" wrapText="1"/>
    </xf>
    <xf numFmtId="166" fontId="16" fillId="2" borderId="0" xfId="4" applyFont="1" applyFill="1" applyBorder="1" applyAlignment="1">
      <alignment horizontal="right" vertical="top" wrapText="1"/>
    </xf>
    <xf numFmtId="0" fontId="16" fillId="2" borderId="0" xfId="4" applyNumberFormat="1" applyFont="1" applyFill="1" applyBorder="1" applyAlignment="1">
      <alignment horizontal="right" vertical="top" wrapText="1"/>
    </xf>
    <xf numFmtId="17" fontId="16" fillId="2" borderId="0" xfId="0" applyNumberFormat="1" applyFont="1" applyFill="1" applyBorder="1" applyAlignment="1">
      <alignment horizontal="right" vertical="top" wrapText="1"/>
    </xf>
    <xf numFmtId="168" fontId="16" fillId="2" borderId="0" xfId="2" applyNumberFormat="1" applyFont="1" applyFill="1" applyBorder="1" applyAlignment="1">
      <alignment horizontal="right" vertical="top" wrapText="1"/>
    </xf>
    <xf numFmtId="165" fontId="16" fillId="2" borderId="0" xfId="2" applyNumberFormat="1" applyFont="1" applyFill="1" applyBorder="1" applyAlignment="1">
      <alignment horizontal="right" vertical="top" wrapText="1"/>
    </xf>
    <xf numFmtId="169" fontId="16" fillId="2" borderId="0" xfId="2" applyNumberFormat="1" applyFont="1" applyFill="1" applyBorder="1" applyAlignment="1">
      <alignment horizontal="right" vertical="top" wrapText="1"/>
    </xf>
    <xf numFmtId="170" fontId="16" fillId="2" borderId="0" xfId="3" applyNumberFormat="1" applyFont="1" applyFill="1" applyBorder="1" applyAlignment="1">
      <alignment horizontal="right" vertical="top" wrapText="1"/>
    </xf>
    <xf numFmtId="171" fontId="16" fillId="2" borderId="0" xfId="4" applyNumberFormat="1" applyFont="1" applyFill="1" applyBorder="1" applyAlignment="1">
      <alignment horizontal="right" vertical="top" wrapText="1"/>
    </xf>
    <xf numFmtId="17" fontId="16" fillId="2" borderId="0" xfId="4" applyNumberFormat="1" applyFont="1" applyFill="1" applyBorder="1" applyAlignment="1">
      <alignment horizontal="right" vertical="top" wrapText="1"/>
    </xf>
    <xf numFmtId="166" fontId="16" fillId="2" borderId="0" xfId="4" applyNumberFormat="1" applyFont="1" applyFill="1" applyBorder="1" applyAlignment="1">
      <alignment horizontal="right" vertical="top" wrapText="1"/>
    </xf>
    <xf numFmtId="167" fontId="16" fillId="2" borderId="0" xfId="4" applyNumberFormat="1" applyFont="1" applyFill="1" applyBorder="1" applyAlignment="1">
      <alignment horizontal="right" vertical="top" wrapText="1"/>
    </xf>
    <xf numFmtId="0" fontId="5" fillId="0" borderId="17" xfId="7" applyFont="1" applyBorder="1" applyAlignment="1">
      <alignment horizontal="center"/>
    </xf>
    <xf numFmtId="0" fontId="6" fillId="0" borderId="2" xfId="7" applyFont="1" applyBorder="1"/>
    <xf numFmtId="188" fontId="6" fillId="0" borderId="3" xfId="7" applyNumberFormat="1" applyFont="1" applyBorder="1"/>
    <xf numFmtId="191" fontId="6" fillId="0" borderId="4" xfId="7" applyNumberFormat="1" applyFont="1" applyBorder="1"/>
    <xf numFmtId="188" fontId="6" fillId="0" borderId="4" xfId="7" applyNumberFormat="1" applyFont="1" applyBorder="1"/>
    <xf numFmtId="191" fontId="6" fillId="0" borderId="4" xfId="7" applyNumberFormat="1" applyFont="1" applyFill="1" applyBorder="1"/>
    <xf numFmtId="191" fontId="6" fillId="0" borderId="5" xfId="7" applyNumberFormat="1" applyFont="1" applyBorder="1"/>
    <xf numFmtId="188" fontId="6" fillId="0" borderId="7" xfId="7" applyNumberFormat="1" applyFont="1" applyBorder="1"/>
    <xf numFmtId="191" fontId="6" fillId="0" borderId="0" xfId="7" applyNumberFormat="1" applyFont="1" applyBorder="1"/>
    <xf numFmtId="188" fontId="6" fillId="0" borderId="0" xfId="7" applyNumberFormat="1" applyFont="1" applyBorder="1"/>
    <xf numFmtId="191" fontId="6" fillId="0" borderId="0" xfId="7" applyNumberFormat="1" applyFont="1" applyFill="1" applyBorder="1"/>
    <xf numFmtId="191" fontId="6" fillId="0" borderId="8" xfId="7" applyNumberFormat="1" applyFont="1" applyBorder="1"/>
    <xf numFmtId="188" fontId="6" fillId="0" borderId="10" xfId="7" applyNumberFormat="1" applyFont="1" applyBorder="1"/>
    <xf numFmtId="191" fontId="6" fillId="0" borderId="11" xfId="7" applyNumberFormat="1" applyFont="1" applyBorder="1"/>
    <xf numFmtId="188" fontId="6" fillId="0" borderId="11" xfId="7" applyNumberFormat="1" applyFont="1" applyBorder="1"/>
    <xf numFmtId="191" fontId="6" fillId="0" borderId="12" xfId="7" applyNumberFormat="1" applyFont="1" applyBorder="1"/>
    <xf numFmtId="0" fontId="5" fillId="0" borderId="17" xfId="7" applyFont="1" applyBorder="1"/>
    <xf numFmtId="188" fontId="5" fillId="0" borderId="14" xfId="7" applyNumberFormat="1" applyFont="1" applyBorder="1"/>
    <xf numFmtId="191" fontId="5" fillId="0" borderId="15" xfId="7" applyNumberFormat="1" applyFont="1" applyBorder="1"/>
    <xf numFmtId="188" fontId="5" fillId="0" borderId="15" xfId="7" applyNumberFormat="1" applyFont="1" applyBorder="1"/>
    <xf numFmtId="191" fontId="5" fillId="0" borderId="16" xfId="7" applyNumberFormat="1" applyFont="1" applyBorder="1"/>
    <xf numFmtId="0" fontId="6" fillId="4" borderId="0" xfId="7" applyFont="1" applyFill="1"/>
    <xf numFmtId="188" fontId="6" fillId="4" borderId="0" xfId="7" applyNumberFormat="1" applyFont="1" applyFill="1"/>
    <xf numFmtId="0" fontId="5" fillId="0" borderId="17" xfId="7" applyFont="1" applyBorder="1" applyAlignment="1">
      <alignment horizontal="center" wrapText="1"/>
    </xf>
    <xf numFmtId="188" fontId="6" fillId="0" borderId="5" xfId="7" applyNumberFormat="1" applyFont="1" applyBorder="1"/>
    <xf numFmtId="188" fontId="6" fillId="0" borderId="8" xfId="7" applyNumberFormat="1" applyFont="1" applyBorder="1"/>
    <xf numFmtId="0" fontId="5" fillId="0" borderId="14" xfId="7" applyFont="1" applyBorder="1"/>
    <xf numFmtId="188" fontId="5" fillId="0" borderId="16" xfId="7" applyNumberFormat="1" applyFont="1" applyBorder="1"/>
    <xf numFmtId="0" fontId="6" fillId="0" borderId="17" xfId="7" applyFont="1" applyBorder="1"/>
    <xf numFmtId="188" fontId="6" fillId="0" borderId="14" xfId="7" applyNumberFormat="1" applyFont="1" applyBorder="1"/>
    <xf numFmtId="188" fontId="6" fillId="0" borderId="15" xfId="7" applyNumberFormat="1" applyFont="1" applyBorder="1"/>
    <xf numFmtId="188" fontId="6" fillId="0" borderId="16" xfId="7" applyNumberFormat="1" applyFont="1" applyBorder="1"/>
    <xf numFmtId="1" fontId="6" fillId="0" borderId="0" xfId="7" applyNumberFormat="1" applyFont="1"/>
    <xf numFmtId="0" fontId="13" fillId="0" borderId="0" xfId="0" applyFont="1"/>
    <xf numFmtId="0" fontId="11" fillId="2" borderId="0" xfId="0" applyFont="1" applyFill="1" applyBorder="1" applyAlignment="1">
      <alignment horizontal="right" vertical="top" wrapText="1"/>
    </xf>
    <xf numFmtId="2" fontId="3" fillId="2" borderId="0" xfId="4" applyNumberFormat="1" applyFont="1" applyFill="1" applyBorder="1" applyAlignment="1">
      <alignment horizontal="right" vertical="top" wrapText="1"/>
    </xf>
    <xf numFmtId="179" fontId="6" fillId="0" borderId="6" xfId="7" applyNumberFormat="1" applyFont="1" applyBorder="1"/>
    <xf numFmtId="0" fontId="5" fillId="0" borderId="2" xfId="7" applyFont="1" applyBorder="1"/>
    <xf numFmtId="192" fontId="5" fillId="0" borderId="2" xfId="7" applyNumberFormat="1" applyFont="1" applyBorder="1"/>
    <xf numFmtId="0" fontId="5" fillId="0" borderId="9" xfId="7" applyFont="1" applyBorder="1"/>
    <xf numFmtId="0" fontId="20" fillId="0" borderId="0" xfId="0" applyFont="1"/>
    <xf numFmtId="0" fontId="1" fillId="0" borderId="0" xfId="0" applyFont="1"/>
    <xf numFmtId="14" fontId="20" fillId="0" borderId="0" xfId="0" quotePrefix="1" applyNumberFormat="1" applyFont="1"/>
    <xf numFmtId="193" fontId="1" fillId="0" borderId="0" xfId="0" applyNumberFormat="1" applyFont="1" applyAlignment="1">
      <alignment horizontal="right" indent="2"/>
    </xf>
    <xf numFmtId="0" fontId="7" fillId="0" borderId="0" xfId="0" applyFont="1" applyFill="1" applyBorder="1" applyAlignment="1" applyProtection="1">
      <protection locked="0"/>
    </xf>
    <xf numFmtId="170" fontId="11" fillId="2" borderId="0" xfId="4" applyNumberFormat="1" applyFont="1" applyFill="1" applyBorder="1" applyAlignment="1" applyProtection="1">
      <alignment horizontal="right" vertical="top" wrapText="1"/>
      <protection locked="0"/>
    </xf>
    <xf numFmtId="0" fontId="0" fillId="0" borderId="0" xfId="0"/>
    <xf numFmtId="0" fontId="21" fillId="0" borderId="1" xfId="0" applyFont="1" applyFill="1" applyBorder="1" applyAlignment="1">
      <alignment wrapText="1"/>
    </xf>
    <xf numFmtId="0" fontId="21" fillId="0" borderId="1" xfId="0" applyFont="1" applyFill="1" applyBorder="1" applyAlignment="1" applyProtection="1">
      <alignment wrapText="1"/>
      <protection locked="0"/>
    </xf>
    <xf numFmtId="193" fontId="1" fillId="0" borderId="0" xfId="0" applyNumberFormat="1" applyFont="1" applyAlignment="1">
      <alignment horizontal="right"/>
    </xf>
    <xf numFmtId="191" fontId="6" fillId="0" borderId="0" xfId="9" applyNumberFormat="1" applyFont="1" applyFill="1" applyBorder="1" applyAlignment="1">
      <alignment horizontal="right"/>
    </xf>
    <xf numFmtId="191" fontId="6" fillId="0" borderId="11" xfId="9" applyNumberFormat="1" applyFont="1" applyFill="1" applyBorder="1" applyAlignment="1">
      <alignment horizontal="right"/>
    </xf>
    <xf numFmtId="191" fontId="5" fillId="0" borderId="0" xfId="9" applyNumberFormat="1" applyFont="1" applyFill="1" applyBorder="1" applyAlignment="1">
      <alignment horizontal="right"/>
    </xf>
    <xf numFmtId="191" fontId="5" fillId="0" borderId="15" xfId="9" applyNumberFormat="1" applyFont="1" applyFill="1" applyBorder="1" applyAlignment="1">
      <alignment horizontal="right"/>
    </xf>
    <xf numFmtId="49" fontId="7" fillId="0" borderId="1" xfId="0" applyNumberFormat="1" applyFont="1" applyFill="1" applyBorder="1" applyAlignment="1">
      <alignment wrapText="1"/>
    </xf>
    <xf numFmtId="49" fontId="7" fillId="0" borderId="1" xfId="0" applyNumberFormat="1" applyFont="1" applyFill="1" applyBorder="1" applyAlignment="1" applyProtection="1">
      <alignment wrapText="1"/>
      <protection locked="0"/>
    </xf>
    <xf numFmtId="0" fontId="6" fillId="0" borderId="1" xfId="0" applyFont="1" applyFill="1" applyBorder="1" applyAlignment="1" applyProtection="1">
      <alignment wrapText="1"/>
      <protection locked="0"/>
    </xf>
    <xf numFmtId="9" fontId="6" fillId="0" borderId="1" xfId="4" applyNumberFormat="1" applyFont="1" applyFill="1" applyBorder="1" applyAlignment="1" applyProtection="1">
      <alignment wrapText="1"/>
      <protection locked="0"/>
    </xf>
    <xf numFmtId="49" fontId="6" fillId="0" borderId="1" xfId="0" applyNumberFormat="1" applyFont="1" applyFill="1" applyBorder="1" applyAlignment="1" applyProtection="1">
      <alignment wrapText="1"/>
      <protection locked="0"/>
    </xf>
    <xf numFmtId="173" fontId="6" fillId="0" borderId="1" xfId="4" quotePrefix="1" applyNumberFormat="1" applyFont="1" applyFill="1" applyBorder="1" applyAlignment="1" applyProtection="1">
      <alignment horizontal="right" wrapText="1"/>
      <protection locked="0"/>
    </xf>
    <xf numFmtId="173" fontId="6" fillId="0" borderId="1" xfId="4" applyNumberFormat="1" applyFont="1" applyFill="1" applyBorder="1" applyAlignment="1" applyProtection="1">
      <alignment horizontal="right" wrapText="1"/>
      <protection locked="0"/>
    </xf>
    <xf numFmtId="49" fontId="6" fillId="0" borderId="1" xfId="0" applyNumberFormat="1" applyFont="1" applyFill="1" applyBorder="1" applyAlignment="1" applyProtection="1">
      <alignment horizontal="right" wrapText="1"/>
      <protection locked="0"/>
    </xf>
    <xf numFmtId="0" fontId="6" fillId="0" borderId="1" xfId="0" applyFont="1" applyFill="1" applyBorder="1" applyAlignment="1" applyProtection="1">
      <alignment horizontal="right" wrapText="1"/>
      <protection locked="0"/>
    </xf>
    <xf numFmtId="174" fontId="6" fillId="0" borderId="1" xfId="0" applyNumberFormat="1" applyFont="1" applyFill="1" applyBorder="1" applyAlignment="1" applyProtection="1">
      <alignment horizontal="right" wrapText="1"/>
      <protection locked="0"/>
    </xf>
    <xf numFmtId="167" fontId="6" fillId="0" borderId="1" xfId="0" applyNumberFormat="1" applyFont="1" applyFill="1" applyBorder="1" applyAlignment="1">
      <alignment horizontal="center" wrapText="1"/>
    </xf>
    <xf numFmtId="175" fontId="6" fillId="0" borderId="1" xfId="0" applyNumberFormat="1" applyFont="1" applyFill="1" applyBorder="1" applyAlignment="1" applyProtection="1">
      <alignment horizontal="right" wrapText="1"/>
      <protection locked="0"/>
    </xf>
    <xf numFmtId="0" fontId="6" fillId="0" borderId="1" xfId="0" applyNumberFormat="1" applyFont="1" applyFill="1" applyBorder="1" applyAlignment="1" applyProtection="1">
      <alignment horizontal="right" wrapText="1"/>
      <protection locked="0"/>
    </xf>
    <xf numFmtId="166" fontId="6" fillId="0" borderId="1" xfId="4" applyFont="1" applyFill="1" applyBorder="1" applyAlignment="1" applyProtection="1">
      <alignment horizontal="right" wrapText="1"/>
      <protection locked="0"/>
    </xf>
    <xf numFmtId="172" fontId="6" fillId="0" borderId="1" xfId="0" applyNumberFormat="1" applyFont="1" applyFill="1" applyBorder="1" applyAlignment="1" applyProtection="1">
      <alignment horizontal="right" wrapText="1"/>
      <protection locked="0"/>
    </xf>
    <xf numFmtId="0" fontId="6" fillId="0" borderId="1" xfId="4" applyNumberFormat="1" applyFont="1" applyFill="1" applyBorder="1" applyAlignment="1" applyProtection="1">
      <alignment horizontal="right" wrapText="1"/>
      <protection locked="0"/>
    </xf>
    <xf numFmtId="17" fontId="6" fillId="0" borderId="1" xfId="4" applyNumberFormat="1" applyFont="1" applyFill="1" applyBorder="1" applyAlignment="1" applyProtection="1">
      <alignment horizontal="right" wrapText="1"/>
      <protection locked="0"/>
    </xf>
    <xf numFmtId="168" fontId="6" fillId="0" borderId="1" xfId="2" applyNumberFormat="1" applyFont="1" applyFill="1" applyBorder="1" applyAlignment="1" applyProtection="1">
      <alignment horizontal="right" wrapText="1"/>
      <protection locked="0"/>
    </xf>
    <xf numFmtId="176" fontId="6"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lignment horizontal="right" wrapText="1"/>
    </xf>
    <xf numFmtId="10" fontId="6" fillId="0" borderId="1" xfId="3" applyNumberFormat="1" applyFont="1" applyFill="1" applyBorder="1" applyAlignment="1" applyProtection="1">
      <alignment horizontal="right" wrapText="1"/>
      <protection locked="0"/>
    </xf>
    <xf numFmtId="9" fontId="6" fillId="0" borderId="1" xfId="3" applyNumberFormat="1" applyFont="1" applyFill="1" applyBorder="1" applyAlignment="1" applyProtection="1">
      <alignment horizontal="right" wrapText="1"/>
      <protection locked="0"/>
    </xf>
    <xf numFmtId="177" fontId="6" fillId="0" borderId="1" xfId="4" applyNumberFormat="1" applyFont="1" applyFill="1" applyBorder="1" applyAlignment="1" applyProtection="1">
      <alignment horizontal="right" wrapText="1"/>
      <protection locked="0"/>
    </xf>
    <xf numFmtId="17" fontId="6" fillId="0" borderId="1" xfId="3" applyNumberFormat="1" applyFont="1" applyFill="1" applyBorder="1" applyAlignment="1" applyProtection="1">
      <alignment horizontal="right" wrapText="1"/>
      <protection locked="0"/>
    </xf>
    <xf numFmtId="9" fontId="6" fillId="0" borderId="1" xfId="3" applyFont="1" applyFill="1" applyBorder="1" applyAlignment="1" applyProtection="1">
      <alignment horizontal="right" wrapText="1"/>
      <protection locked="0"/>
    </xf>
    <xf numFmtId="9" fontId="6" fillId="0" borderId="1" xfId="4" applyNumberFormat="1" applyFont="1" applyFill="1" applyBorder="1" applyAlignment="1" applyProtection="1">
      <alignment horizontal="right" wrapText="1"/>
      <protection locked="0"/>
    </xf>
    <xf numFmtId="49" fontId="6" fillId="0" borderId="1" xfId="4" applyNumberFormat="1" applyFont="1" applyFill="1" applyBorder="1" applyAlignment="1">
      <alignment horizontal="right" wrapText="1"/>
    </xf>
    <xf numFmtId="4" fontId="6" fillId="0" borderId="1" xfId="4" applyNumberFormat="1" applyFont="1" applyFill="1" applyBorder="1" applyAlignment="1" applyProtection="1">
      <alignment horizontal="right" wrapText="1"/>
      <protection locked="0"/>
    </xf>
    <xf numFmtId="4" fontId="6" fillId="0" borderId="1" xfId="4" quotePrefix="1" applyNumberFormat="1" applyFont="1" applyFill="1" applyBorder="1" applyAlignment="1" applyProtection="1">
      <alignment horizontal="right" wrapText="1"/>
      <protection locked="0"/>
    </xf>
    <xf numFmtId="0" fontId="6" fillId="0" borderId="1" xfId="0" applyFont="1" applyFill="1" applyBorder="1" applyAlignment="1">
      <alignment wrapText="1"/>
    </xf>
    <xf numFmtId="4" fontId="6" fillId="0" borderId="1" xfId="0" applyNumberFormat="1" applyFont="1" applyFill="1" applyBorder="1" applyAlignment="1" applyProtection="1">
      <alignment horizontal="right" wrapText="1"/>
      <protection locked="0"/>
    </xf>
    <xf numFmtId="171" fontId="5" fillId="0" borderId="1" xfId="4" applyNumberFormat="1" applyFont="1" applyFill="1" applyBorder="1" applyAlignment="1" applyProtection="1">
      <alignment horizontal="right" wrapText="1"/>
      <protection locked="0"/>
    </xf>
    <xf numFmtId="0" fontId="6" fillId="0" borderId="1" xfId="5" applyNumberFormat="1" applyFont="1" applyFill="1" applyBorder="1" applyAlignment="1" applyProtection="1">
      <alignment horizontal="right" wrapText="1"/>
      <protection locked="0"/>
    </xf>
    <xf numFmtId="9" fontId="6" fillId="0" borderId="1" xfId="3" applyFont="1" applyFill="1" applyBorder="1" applyAlignment="1">
      <alignment wrapText="1"/>
    </xf>
    <xf numFmtId="49" fontId="6" fillId="0" borderId="1" xfId="0" applyNumberFormat="1" applyFont="1" applyFill="1" applyBorder="1" applyAlignment="1">
      <alignment wrapText="1"/>
    </xf>
    <xf numFmtId="49" fontId="6" fillId="0" borderId="1" xfId="0" applyNumberFormat="1" applyFont="1" applyFill="1" applyBorder="1" applyAlignment="1">
      <alignment horizontal="right" wrapText="1"/>
    </xf>
    <xf numFmtId="0" fontId="6" fillId="0" borderId="1" xfId="0" applyFont="1" applyFill="1" applyBorder="1" applyAlignment="1">
      <alignment horizontal="right" wrapText="1"/>
    </xf>
    <xf numFmtId="174" fontId="6" fillId="0" borderId="1" xfId="0" applyNumberFormat="1" applyFont="1" applyFill="1" applyBorder="1" applyAlignment="1">
      <alignment horizontal="right" wrapText="1"/>
    </xf>
    <xf numFmtId="165" fontId="6" fillId="0" borderId="1" xfId="0" applyNumberFormat="1" applyFont="1" applyFill="1" applyBorder="1" applyAlignment="1">
      <alignment horizontal="right" wrapText="1"/>
    </xf>
    <xf numFmtId="9" fontId="6" fillId="0" borderId="1" xfId="4" applyNumberFormat="1" applyFont="1" applyFill="1" applyBorder="1" applyAlignment="1">
      <alignment horizontal="right" wrapText="1"/>
    </xf>
    <xf numFmtId="172" fontId="6" fillId="0" borderId="1" xfId="0" applyNumberFormat="1" applyFont="1" applyFill="1" applyBorder="1" applyAlignment="1">
      <alignment horizontal="right" wrapText="1"/>
    </xf>
    <xf numFmtId="0" fontId="6" fillId="0" borderId="1" xfId="4" applyNumberFormat="1" applyFont="1" applyFill="1" applyBorder="1" applyAlignment="1">
      <alignment horizontal="right" wrapText="1"/>
    </xf>
    <xf numFmtId="17" fontId="6" fillId="0" borderId="1" xfId="0" applyNumberFormat="1" applyFont="1" applyFill="1" applyBorder="1" applyAlignment="1">
      <alignment horizontal="right" wrapText="1"/>
    </xf>
    <xf numFmtId="168" fontId="6" fillId="0" borderId="1" xfId="2" applyNumberFormat="1" applyFont="1" applyFill="1" applyBorder="1" applyAlignment="1">
      <alignment horizontal="right" wrapText="1"/>
    </xf>
    <xf numFmtId="176" fontId="6" fillId="0" borderId="1" xfId="4" applyNumberFormat="1" applyFont="1" applyFill="1" applyBorder="1" applyAlignment="1">
      <alignment horizontal="right" wrapText="1"/>
    </xf>
    <xf numFmtId="170" fontId="6" fillId="0" borderId="1" xfId="3" applyNumberFormat="1" applyFont="1" applyFill="1" applyBorder="1" applyAlignment="1">
      <alignment horizontal="right" wrapText="1"/>
    </xf>
    <xf numFmtId="173" fontId="6" fillId="0" borderId="1" xfId="4" applyNumberFormat="1" applyFont="1" applyFill="1" applyBorder="1" applyAlignment="1">
      <alignment horizontal="right" wrapText="1"/>
    </xf>
    <xf numFmtId="10" fontId="6" fillId="0" borderId="1" xfId="0" applyNumberFormat="1" applyFont="1" applyFill="1" applyBorder="1" applyAlignment="1" applyProtection="1">
      <alignment horizontal="right" wrapText="1"/>
      <protection locked="0"/>
    </xf>
    <xf numFmtId="9" fontId="6" fillId="0" borderId="1" xfId="3" applyFont="1" applyFill="1" applyBorder="1" applyAlignment="1">
      <alignment horizontal="right" wrapText="1"/>
    </xf>
    <xf numFmtId="0" fontId="7" fillId="0" borderId="1" xfId="0" applyFont="1" applyFill="1" applyBorder="1" applyAlignment="1">
      <alignment wrapText="1"/>
    </xf>
    <xf numFmtId="0" fontId="6" fillId="0" borderId="1" xfId="0" applyNumberFormat="1" applyFont="1" applyFill="1" applyBorder="1" applyAlignment="1">
      <alignment horizontal="right" wrapText="1"/>
    </xf>
    <xf numFmtId="10" fontId="6" fillId="0" borderId="1" xfId="0" applyNumberFormat="1" applyFont="1" applyFill="1" applyBorder="1" applyAlignment="1">
      <alignment horizontal="right" wrapText="1"/>
    </xf>
    <xf numFmtId="49" fontId="6" fillId="0" borderId="1" xfId="1" applyNumberFormat="1" applyFont="1" applyFill="1" applyBorder="1" applyAlignment="1">
      <alignment horizontal="right"/>
    </xf>
    <xf numFmtId="0" fontId="6" fillId="0" borderId="0" xfId="0" applyFont="1" applyFill="1" applyBorder="1" applyAlignment="1" applyProtection="1">
      <protection locked="0"/>
    </xf>
    <xf numFmtId="0" fontId="6" fillId="0" borderId="0" xfId="0" applyFont="1" applyFill="1"/>
    <xf numFmtId="49" fontId="6" fillId="0" borderId="1" xfId="3" applyNumberFormat="1" applyFont="1" applyFill="1" applyBorder="1" applyAlignment="1">
      <alignment wrapText="1"/>
    </xf>
    <xf numFmtId="10" fontId="6" fillId="0" borderId="1" xfId="4" applyNumberFormat="1" applyFont="1" applyFill="1" applyBorder="1" applyAlignment="1" applyProtection="1">
      <alignment horizontal="right" wrapText="1"/>
      <protection locked="0"/>
    </xf>
    <xf numFmtId="1" fontId="6" fillId="0" borderId="1" xfId="0" applyNumberFormat="1" applyFont="1" applyFill="1" applyBorder="1" applyAlignment="1" applyProtection="1">
      <alignment horizontal="right" wrapText="1"/>
      <protection locked="0"/>
    </xf>
    <xf numFmtId="0" fontId="1" fillId="0" borderId="1" xfId="0" applyFont="1" applyFill="1" applyBorder="1"/>
    <xf numFmtId="0" fontId="7" fillId="0" borderId="1" xfId="0" applyFont="1" applyFill="1" applyBorder="1" applyAlignment="1" applyProtection="1">
      <alignment wrapText="1"/>
      <protection locked="0"/>
    </xf>
    <xf numFmtId="170" fontId="6" fillId="0" borderId="1" xfId="3" applyNumberFormat="1" applyFont="1" applyFill="1" applyBorder="1" applyAlignment="1" applyProtection="1">
      <alignment horizontal="right" wrapText="1"/>
      <protection locked="0"/>
    </xf>
    <xf numFmtId="10" fontId="6" fillId="0" borderId="1" xfId="3" applyNumberFormat="1" applyFont="1" applyFill="1" applyBorder="1" applyAlignment="1">
      <alignment horizontal="right" wrapText="1"/>
    </xf>
    <xf numFmtId="0" fontId="15" fillId="0" borderId="1" xfId="0" applyFont="1" applyFill="1" applyBorder="1" applyAlignment="1" applyProtection="1">
      <alignment wrapText="1"/>
      <protection locked="0"/>
    </xf>
    <xf numFmtId="0" fontId="15" fillId="0" borderId="1" xfId="0" applyFont="1" applyFill="1" applyBorder="1" applyAlignment="1">
      <alignment wrapText="1"/>
    </xf>
    <xf numFmtId="0" fontId="15" fillId="0" borderId="1" xfId="0" applyNumberFormat="1" applyFont="1" applyFill="1" applyBorder="1" applyAlignment="1">
      <alignment wrapText="1"/>
    </xf>
    <xf numFmtId="0" fontId="22" fillId="0" borderId="1" xfId="0" applyFont="1" applyFill="1" applyBorder="1"/>
    <xf numFmtId="17" fontId="15" fillId="0" borderId="1" xfId="0" applyNumberFormat="1" applyFont="1" applyFill="1" applyBorder="1" applyAlignment="1">
      <alignment wrapText="1"/>
    </xf>
    <xf numFmtId="9" fontId="6" fillId="0" borderId="1" xfId="3" applyNumberFormat="1" applyFont="1" applyFill="1" applyBorder="1" applyAlignment="1">
      <alignment horizontal="right" wrapText="1"/>
    </xf>
    <xf numFmtId="10" fontId="6" fillId="0" borderId="1" xfId="3" applyNumberFormat="1" applyFont="1" applyFill="1" applyBorder="1" applyAlignment="1" applyProtection="1">
      <alignment horizontal="right" wrapText="1"/>
    </xf>
    <xf numFmtId="173" fontId="6" fillId="0" borderId="1" xfId="0" applyNumberFormat="1" applyFont="1" applyFill="1" applyBorder="1" applyAlignment="1" applyProtection="1">
      <alignment horizontal="right" wrapText="1"/>
      <protection locked="0"/>
    </xf>
    <xf numFmtId="173" fontId="6" fillId="0" borderId="1" xfId="0" applyNumberFormat="1" applyFont="1" applyFill="1" applyBorder="1" applyAlignment="1">
      <alignment horizontal="right" wrapText="1"/>
    </xf>
    <xf numFmtId="180" fontId="3" fillId="2" borderId="0" xfId="1" applyNumberFormat="1" applyFont="1" applyFill="1" applyBorder="1" applyAlignment="1" applyProtection="1">
      <alignment horizontal="right" vertical="top" wrapText="1"/>
      <protection locked="0"/>
    </xf>
    <xf numFmtId="180" fontId="16" fillId="2" borderId="0" xfId="1" applyNumberFormat="1" applyFont="1" applyFill="1" applyBorder="1" applyAlignment="1">
      <alignment horizontal="right" vertical="top" wrapText="1"/>
    </xf>
    <xf numFmtId="180" fontId="6" fillId="0" borderId="1" xfId="1" applyNumberFormat="1" applyFont="1" applyFill="1" applyBorder="1" applyAlignment="1" applyProtection="1">
      <alignment horizontal="right" wrapText="1"/>
      <protection locked="0"/>
    </xf>
    <xf numFmtId="0" fontId="23" fillId="0" borderId="0" xfId="0" applyFont="1"/>
    <xf numFmtId="0" fontId="23" fillId="0" borderId="0" xfId="0" applyFont="1" applyBorder="1"/>
    <xf numFmtId="0" fontId="24" fillId="0" borderId="0" xfId="0" applyFont="1"/>
    <xf numFmtId="0" fontId="23" fillId="0" borderId="0" xfId="0" applyFont="1" applyFill="1"/>
    <xf numFmtId="9" fontId="1" fillId="0" borderId="1" xfId="0" applyNumberFormat="1" applyFont="1" applyFill="1" applyBorder="1"/>
    <xf numFmtId="173" fontId="1" fillId="0" borderId="1" xfId="0" applyNumberFormat="1" applyFont="1" applyFill="1" applyBorder="1"/>
    <xf numFmtId="9" fontId="1" fillId="0" borderId="1" xfId="3" applyFont="1" applyFill="1" applyBorder="1"/>
    <xf numFmtId="10" fontId="1" fillId="0" borderId="1" xfId="0" applyNumberFormat="1" applyFont="1" applyFill="1" applyBorder="1"/>
    <xf numFmtId="0" fontId="1" fillId="0" borderId="0" xfId="0" applyFont="1" applyFill="1"/>
    <xf numFmtId="0" fontId="22" fillId="0" borderId="0" xfId="0" applyFont="1" applyBorder="1"/>
    <xf numFmtId="180" fontId="23" fillId="0" borderId="0" xfId="1" applyNumberFormat="1" applyFont="1" applyBorder="1"/>
    <xf numFmtId="0" fontId="22" fillId="0" borderId="0" xfId="0" applyFont="1"/>
    <xf numFmtId="180" fontId="23" fillId="0" borderId="0" xfId="1" applyNumberFormat="1" applyFont="1"/>
    <xf numFmtId="9" fontId="7" fillId="0" borderId="1" xfId="4" applyNumberFormat="1" applyFont="1" applyFill="1" applyBorder="1" applyAlignment="1" applyProtection="1">
      <alignment wrapText="1"/>
      <protection locked="0"/>
    </xf>
    <xf numFmtId="173" fontId="7" fillId="0" borderId="1" xfId="4" quotePrefix="1" applyNumberFormat="1" applyFont="1" applyFill="1" applyBorder="1" applyAlignment="1" applyProtection="1">
      <alignment horizontal="right" wrapText="1"/>
      <protection locked="0"/>
    </xf>
    <xf numFmtId="49" fontId="7" fillId="0" borderId="1" xfId="0" applyNumberFormat="1" applyFont="1" applyFill="1" applyBorder="1" applyAlignment="1" applyProtection="1">
      <alignment horizontal="right" wrapText="1"/>
      <protection locked="0"/>
    </xf>
    <xf numFmtId="0" fontId="7" fillId="0" borderId="1" xfId="0" applyFont="1" applyFill="1" applyBorder="1" applyAlignment="1" applyProtection="1">
      <alignment horizontal="right" wrapText="1"/>
      <protection locked="0"/>
    </xf>
    <xf numFmtId="174" fontId="7" fillId="0" borderId="1" xfId="0" applyNumberFormat="1" applyFont="1" applyFill="1" applyBorder="1" applyAlignment="1" applyProtection="1">
      <alignment horizontal="right" wrapText="1"/>
      <protection locked="0"/>
    </xf>
    <xf numFmtId="174" fontId="7" fillId="0" borderId="1" xfId="0" applyNumberFormat="1" applyFont="1" applyFill="1" applyBorder="1" applyAlignment="1">
      <alignment horizontal="right" wrapText="1"/>
    </xf>
    <xf numFmtId="0" fontId="7" fillId="0" borderId="1" xfId="0" applyNumberFormat="1" applyFont="1" applyFill="1" applyBorder="1" applyAlignment="1" applyProtection="1">
      <alignment horizontal="right" wrapText="1"/>
      <protection locked="0"/>
    </xf>
    <xf numFmtId="166" fontId="7" fillId="0" borderId="1" xfId="4" applyFont="1" applyFill="1" applyBorder="1" applyAlignment="1" applyProtection="1">
      <alignment horizontal="right" wrapText="1"/>
      <protection locked="0"/>
    </xf>
    <xf numFmtId="172" fontId="7" fillId="0" borderId="1" xfId="0" applyNumberFormat="1" applyFont="1" applyFill="1" applyBorder="1" applyAlignment="1" applyProtection="1">
      <alignment horizontal="right" wrapText="1"/>
      <protection locked="0"/>
    </xf>
    <xf numFmtId="0" fontId="7" fillId="0" borderId="1" xfId="4" applyNumberFormat="1" applyFont="1" applyFill="1" applyBorder="1" applyAlignment="1" applyProtection="1">
      <alignment horizontal="right" wrapText="1"/>
      <protection locked="0"/>
    </xf>
    <xf numFmtId="17" fontId="7" fillId="0" borderId="1" xfId="4" applyNumberFormat="1" applyFont="1" applyFill="1" applyBorder="1" applyAlignment="1" applyProtection="1">
      <alignment horizontal="right" wrapText="1"/>
      <protection locked="0"/>
    </xf>
    <xf numFmtId="168" fontId="7" fillId="0" borderId="1" xfId="2" applyNumberFormat="1" applyFont="1" applyFill="1" applyBorder="1" applyAlignment="1" applyProtection="1">
      <alignment horizontal="right" wrapText="1"/>
      <protection locked="0"/>
    </xf>
    <xf numFmtId="176" fontId="7" fillId="0" borderId="1" xfId="4" applyNumberFormat="1" applyFont="1" applyFill="1" applyBorder="1" applyAlignment="1" applyProtection="1">
      <alignment horizontal="right" wrapText="1"/>
      <protection locked="0"/>
    </xf>
    <xf numFmtId="10" fontId="7" fillId="0" borderId="1" xfId="4" applyNumberFormat="1" applyFont="1" applyFill="1" applyBorder="1" applyAlignment="1" applyProtection="1">
      <alignment horizontal="right" wrapText="1"/>
      <protection locked="0"/>
    </xf>
    <xf numFmtId="10" fontId="7" fillId="0" borderId="1" xfId="3" applyNumberFormat="1" applyFont="1" applyFill="1" applyBorder="1" applyAlignment="1">
      <alignment horizontal="right" wrapText="1"/>
    </xf>
    <xf numFmtId="170" fontId="7" fillId="0" borderId="1" xfId="3" applyNumberFormat="1" applyFont="1" applyFill="1" applyBorder="1" applyAlignment="1" applyProtection="1">
      <alignment horizontal="right" wrapText="1"/>
      <protection locked="0"/>
    </xf>
    <xf numFmtId="9" fontId="7" fillId="0" borderId="1" xfId="3" applyNumberFormat="1" applyFont="1" applyFill="1" applyBorder="1" applyAlignment="1" applyProtection="1">
      <alignment horizontal="right" wrapText="1"/>
      <protection locked="0"/>
    </xf>
    <xf numFmtId="180" fontId="7" fillId="0" borderId="1" xfId="1" applyNumberFormat="1" applyFont="1" applyFill="1" applyBorder="1" applyAlignment="1" applyProtection="1">
      <alignment horizontal="right" wrapText="1"/>
      <protection locked="0"/>
    </xf>
    <xf numFmtId="17" fontId="7" fillId="0" borderId="1" xfId="3" applyNumberFormat="1" applyFont="1" applyFill="1" applyBorder="1" applyAlignment="1" applyProtection="1">
      <alignment horizontal="right" wrapText="1"/>
      <protection locked="0"/>
    </xf>
    <xf numFmtId="9" fontId="7" fillId="0" borderId="1" xfId="3" applyFont="1" applyFill="1" applyBorder="1" applyAlignment="1" applyProtection="1">
      <alignment horizontal="right" wrapText="1"/>
      <protection locked="0"/>
    </xf>
    <xf numFmtId="177" fontId="7" fillId="0" borderId="1" xfId="4" applyNumberFormat="1" applyFont="1" applyFill="1" applyBorder="1" applyAlignment="1" applyProtection="1">
      <alignment horizontal="right" wrapText="1"/>
      <protection locked="0"/>
    </xf>
    <xf numFmtId="49" fontId="7" fillId="0" borderId="1" xfId="4" applyNumberFormat="1" applyFont="1" applyFill="1" applyBorder="1" applyAlignment="1">
      <alignment horizontal="right" wrapText="1"/>
    </xf>
    <xf numFmtId="0" fontId="25" fillId="0" borderId="0" xfId="0" applyFont="1" applyFill="1"/>
    <xf numFmtId="9" fontId="7" fillId="0" borderId="1" xfId="3" applyFont="1" applyFill="1" applyBorder="1" applyAlignment="1">
      <alignment wrapText="1"/>
    </xf>
    <xf numFmtId="49" fontId="7" fillId="0" borderId="1" xfId="0" applyNumberFormat="1" applyFont="1" applyFill="1" applyBorder="1" applyAlignment="1">
      <alignment horizontal="right" wrapText="1"/>
    </xf>
    <xf numFmtId="173" fontId="7" fillId="0" borderId="1" xfId="0" applyNumberFormat="1" applyFont="1" applyFill="1" applyBorder="1" applyAlignment="1">
      <alignment horizontal="right" wrapText="1"/>
    </xf>
    <xf numFmtId="0" fontId="7" fillId="0" borderId="1" xfId="0" applyFont="1" applyFill="1" applyBorder="1" applyAlignment="1">
      <alignment horizontal="right" wrapText="1"/>
    </xf>
    <xf numFmtId="167" fontId="7" fillId="0" borderId="1" xfId="0" applyNumberFormat="1" applyFont="1" applyFill="1" applyBorder="1" applyAlignment="1">
      <alignment horizontal="center" wrapText="1"/>
    </xf>
    <xf numFmtId="165" fontId="7" fillId="0" borderId="1" xfId="0" applyNumberFormat="1" applyFont="1" applyFill="1" applyBorder="1" applyAlignment="1">
      <alignment horizontal="right" wrapText="1"/>
    </xf>
    <xf numFmtId="9" fontId="7" fillId="0" borderId="1" xfId="4" applyNumberFormat="1" applyFont="1" applyFill="1" applyBorder="1" applyAlignment="1">
      <alignment horizontal="right" wrapText="1"/>
    </xf>
    <xf numFmtId="172" fontId="7" fillId="0" borderId="1" xfId="0" applyNumberFormat="1" applyFont="1" applyFill="1" applyBorder="1" applyAlignment="1">
      <alignment horizontal="right" wrapText="1"/>
    </xf>
    <xf numFmtId="0" fontId="7" fillId="0" borderId="1" xfId="4" applyNumberFormat="1" applyFont="1" applyFill="1" applyBorder="1" applyAlignment="1">
      <alignment horizontal="right" wrapText="1"/>
    </xf>
    <xf numFmtId="17" fontId="7" fillId="0" borderId="1" xfId="0" applyNumberFormat="1" applyFont="1" applyFill="1" applyBorder="1" applyAlignment="1">
      <alignment horizontal="right" wrapText="1"/>
    </xf>
    <xf numFmtId="168" fontId="7" fillId="0" borderId="1" xfId="2" applyNumberFormat="1" applyFont="1" applyFill="1" applyBorder="1" applyAlignment="1">
      <alignment horizontal="right" wrapText="1"/>
    </xf>
    <xf numFmtId="176" fontId="7" fillId="0" borderId="1" xfId="4" applyNumberFormat="1" applyFont="1" applyFill="1" applyBorder="1" applyAlignment="1">
      <alignment horizontal="right" wrapText="1"/>
    </xf>
    <xf numFmtId="173" fontId="7" fillId="0" borderId="1" xfId="4" applyNumberFormat="1" applyFont="1" applyFill="1" applyBorder="1" applyAlignment="1">
      <alignment horizontal="right" wrapText="1"/>
    </xf>
    <xf numFmtId="9" fontId="7" fillId="0" borderId="1" xfId="4" applyNumberFormat="1" applyFont="1" applyFill="1" applyBorder="1" applyAlignment="1" applyProtection="1">
      <alignment horizontal="right" wrapText="1"/>
      <protection locked="0"/>
    </xf>
    <xf numFmtId="0" fontId="26" fillId="0" borderId="0" xfId="0" applyFont="1" applyBorder="1"/>
    <xf numFmtId="0" fontId="26" fillId="0" borderId="0" xfId="0" applyFont="1"/>
    <xf numFmtId="194" fontId="1" fillId="0" borderId="0" xfId="0" applyNumberFormat="1" applyFont="1"/>
    <xf numFmtId="0" fontId="3" fillId="2" borderId="6" xfId="7" applyFont="1" applyFill="1" applyBorder="1"/>
    <xf numFmtId="0" fontId="3" fillId="2" borderId="7" xfId="7" applyFont="1" applyFill="1" applyBorder="1"/>
    <xf numFmtId="0" fontId="3" fillId="2" borderId="0" xfId="7" applyFont="1" applyFill="1" applyBorder="1"/>
    <xf numFmtId="0" fontId="3" fillId="2" borderId="8" xfId="7" applyFont="1" applyFill="1" applyBorder="1"/>
    <xf numFmtId="0" fontId="6" fillId="95" borderId="6" xfId="7" applyFont="1" applyFill="1" applyBorder="1"/>
    <xf numFmtId="182" fontId="6" fillId="95" borderId="7" xfId="7" applyNumberFormat="1" applyFont="1" applyFill="1" applyBorder="1"/>
    <xf numFmtId="0" fontId="6" fillId="95" borderId="0" xfId="7" applyFont="1" applyFill="1" applyBorder="1"/>
    <xf numFmtId="0" fontId="6" fillId="95" borderId="8" xfId="7" applyFont="1" applyFill="1" applyBorder="1"/>
    <xf numFmtId="0" fontId="6" fillId="0" borderId="9" xfId="7" applyFont="1" applyFill="1" applyBorder="1"/>
    <xf numFmtId="0" fontId="6" fillId="0" borderId="10" xfId="7" applyFont="1" applyFill="1" applyBorder="1"/>
    <xf numFmtId="0" fontId="6" fillId="0" borderId="11" xfId="7" applyFont="1" applyFill="1" applyBorder="1"/>
    <xf numFmtId="0" fontId="6" fillId="0" borderId="12" xfId="7" applyFont="1" applyFill="1" applyBorder="1"/>
    <xf numFmtId="15" fontId="5" fillId="0" borderId="0" xfId="7" applyNumberFormat="1" applyFont="1" applyFill="1" applyBorder="1"/>
    <xf numFmtId="0" fontId="5" fillId="0" borderId="0" xfId="7" applyFont="1" applyFill="1" applyBorder="1"/>
    <xf numFmtId="0" fontId="5" fillId="0" borderId="0" xfId="7" applyFont="1" applyFill="1" applyBorder="1" applyAlignment="1">
      <alignment horizontal="right" wrapText="1"/>
    </xf>
    <xf numFmtId="0" fontId="5" fillId="0" borderId="0" xfId="7" applyFont="1" applyFill="1" applyBorder="1" applyAlignment="1">
      <alignment horizontal="center" wrapText="1"/>
    </xf>
    <xf numFmtId="0" fontId="6" fillId="0" borderId="0" xfId="7" applyFont="1" applyFill="1" applyBorder="1" applyAlignment="1">
      <alignment horizontal="right"/>
    </xf>
    <xf numFmtId="0" fontId="5" fillId="0" borderId="0" xfId="7" applyFont="1" applyFill="1" applyBorder="1" applyAlignment="1">
      <alignment wrapText="1"/>
    </xf>
    <xf numFmtId="0" fontId="6" fillId="0" borderId="0" xfId="7" applyFont="1" applyFill="1" applyBorder="1" applyAlignment="1">
      <alignment horizontal="center"/>
    </xf>
    <xf numFmtId="0" fontId="171" fillId="0" borderId="0" xfId="7" applyFont="1" applyFill="1" applyBorder="1"/>
    <xf numFmtId="186" fontId="6" fillId="0" borderId="11" xfId="9" applyNumberFormat="1" applyFont="1" applyFill="1" applyBorder="1"/>
    <xf numFmtId="189" fontId="6" fillId="0" borderId="11" xfId="9" applyNumberFormat="1" applyFont="1" applyFill="1" applyBorder="1"/>
    <xf numFmtId="186" fontId="5" fillId="0" borderId="0" xfId="9" applyNumberFormat="1" applyFont="1" applyFill="1" applyBorder="1"/>
    <xf numFmtId="189" fontId="5" fillId="0" borderId="0" xfId="9" applyNumberFormat="1" applyFont="1" applyFill="1" applyBorder="1"/>
    <xf numFmtId="189" fontId="6" fillId="0" borderId="0" xfId="7" applyNumberFormat="1" applyFont="1" applyFill="1" applyBorder="1"/>
    <xf numFmtId="186" fontId="6" fillId="0" borderId="0" xfId="7" applyNumberFormat="1" applyFont="1" applyFill="1" applyBorder="1"/>
    <xf numFmtId="178" fontId="6" fillId="0" borderId="0" xfId="7" applyNumberFormat="1" applyFont="1" applyFill="1" applyBorder="1"/>
    <xf numFmtId="0" fontId="6" fillId="0" borderId="0" xfId="7" applyFont="1" applyFill="1" applyBorder="1" applyAlignment="1">
      <alignment horizontal="left"/>
    </xf>
    <xf numFmtId="186" fontId="6" fillId="0" borderId="11" xfId="7" applyNumberFormat="1" applyFont="1" applyFill="1" applyBorder="1"/>
    <xf numFmtId="189" fontId="6" fillId="0" borderId="11" xfId="7" applyNumberFormat="1" applyFont="1" applyFill="1" applyBorder="1"/>
    <xf numFmtId="186" fontId="5" fillId="0" borderId="13" xfId="9" applyNumberFormat="1" applyFont="1" applyFill="1" applyBorder="1"/>
    <xf numFmtId="186" fontId="6" fillId="0" borderId="0" xfId="4" applyNumberFormat="1" applyFont="1" applyFill="1" applyBorder="1"/>
    <xf numFmtId="0" fontId="4" fillId="0" borderId="0" xfId="7" applyFont="1" applyFill="1" applyBorder="1"/>
    <xf numFmtId="0" fontId="5" fillId="96" borderId="0" xfId="7" applyFont="1" applyFill="1" applyBorder="1" applyAlignment="1">
      <alignment horizontal="center" wrapText="1"/>
    </xf>
    <xf numFmtId="0" fontId="6" fillId="96" borderId="0" xfId="7" applyFont="1" applyFill="1" applyBorder="1" applyAlignment="1">
      <alignment horizontal="center"/>
    </xf>
    <xf numFmtId="0" fontId="6" fillId="96" borderId="0" xfId="7" applyFont="1" applyFill="1" applyBorder="1"/>
    <xf numFmtId="189" fontId="6" fillId="96" borderId="0" xfId="9" applyNumberFormat="1" applyFont="1" applyFill="1" applyBorder="1"/>
    <xf numFmtId="189" fontId="6" fillId="96" borderId="11" xfId="9" applyNumberFormat="1" applyFont="1" applyFill="1" applyBorder="1"/>
    <xf numFmtId="189" fontId="5" fillId="96" borderId="0" xfId="9" applyNumberFormat="1" applyFont="1" applyFill="1" applyBorder="1"/>
    <xf numFmtId="189" fontId="6" fillId="96" borderId="0" xfId="7" applyNumberFormat="1" applyFont="1" applyFill="1" applyBorder="1"/>
    <xf numFmtId="189" fontId="6" fillId="96" borderId="11" xfId="7" applyNumberFormat="1" applyFont="1" applyFill="1" applyBorder="1"/>
    <xf numFmtId="189" fontId="5" fillId="96" borderId="13" xfId="9" applyNumberFormat="1" applyFont="1" applyFill="1" applyBorder="1"/>
    <xf numFmtId="186" fontId="5" fillId="0" borderId="4" xfId="9" applyNumberFormat="1" applyFont="1" applyFill="1" applyBorder="1"/>
    <xf numFmtId="189" fontId="5" fillId="0" borderId="4" xfId="9" applyNumberFormat="1" applyFont="1" applyFill="1" applyBorder="1"/>
    <xf numFmtId="189" fontId="5" fillId="96" borderId="4" xfId="9" applyNumberFormat="1" applyFont="1" applyFill="1" applyBorder="1"/>
    <xf numFmtId="173" fontId="6" fillId="0" borderId="1" xfId="4" quotePrefix="1" applyNumberFormat="1" applyFont="1" applyFill="1" applyBorder="1" applyAlignment="1" applyProtection="1">
      <alignment horizontal="right" wrapText="1"/>
      <protection locked="0"/>
    </xf>
    <xf numFmtId="173" fontId="6" fillId="0" borderId="1" xfId="4" applyNumberFormat="1" applyFont="1" applyFill="1" applyBorder="1" applyAlignment="1" applyProtection="1">
      <alignment horizontal="right" wrapText="1"/>
      <protection locked="0"/>
    </xf>
    <xf numFmtId="0" fontId="5" fillId="0" borderId="17" xfId="7" applyFont="1" applyBorder="1" applyAlignment="1">
      <alignment horizontal="center"/>
    </xf>
  </cellXfs>
  <cellStyles count="813">
    <cellStyle name="_xffff__x0005__xffff_" xfId="16"/>
    <cellStyle name="&quot;X&quot; MEN" xfId="17"/>
    <cellStyle name="# Assets" xfId="18"/>
    <cellStyle name="%" xfId="19"/>
    <cellStyle name="% 2" xfId="20"/>
    <cellStyle name="\" xfId="21"/>
    <cellStyle name="_1表紙～ｺﾝｾﾌﾟﾄ" xfId="22"/>
    <cellStyle name="_1表紙～ｺﾝｾﾌﾟﾄ.xls グラフ 16" xfId="23"/>
    <cellStyle name="_1表紙～ｺﾝｾﾌﾟﾄ.xls グラフ 16_1" xfId="24"/>
    <cellStyle name="_1表紙～ｺﾝｾﾌﾟﾄ.xls グラフ 16_2" xfId="25"/>
    <cellStyle name="_1表紙～ｺﾝｾﾌﾟﾄ.xls グラフ 16_3" xfId="26"/>
    <cellStyle name="_1表紙～ｺﾝｾﾌﾟﾄ_1" xfId="27"/>
    <cellStyle name="_1表紙～ｺﾝｾﾌﾟﾄ_2" xfId="28"/>
    <cellStyle name="_1表紙～ｺﾝｾﾌﾟﾄ_3" xfId="29"/>
    <cellStyle name="_2490898_2" xfId="30"/>
    <cellStyle name="_2885154_1" xfId="31"/>
    <cellStyle name="_２管理提案（目次）" xfId="32"/>
    <cellStyle name="_２管理提案（目次）_1" xfId="33"/>
    <cellStyle name="_２管理提案（目次）_2" xfId="34"/>
    <cellStyle name="_２管理提案（目次）_3" xfId="35"/>
    <cellStyle name="_3010408_1" xfId="36"/>
    <cellStyle name="_3010408_2" xfId="37"/>
    <cellStyle name="_3092771_16" xfId="38"/>
    <cellStyle name="_3092771_20" xfId="39"/>
    <cellStyle name="_3092771_21" xfId="40"/>
    <cellStyle name="_31 Oct" xfId="41"/>
    <cellStyle name="_3172958_23" xfId="42"/>
    <cellStyle name="_3172958_29" xfId="43"/>
    <cellStyle name="_3213188_1" xfId="44"/>
    <cellStyle name="_3288474_16" xfId="45"/>
    <cellStyle name="_3355845_4" xfId="46"/>
    <cellStyle name="_3377379_1" xfId="47"/>
    <cellStyle name="_3420459_1" xfId="48"/>
    <cellStyle name="_3443986_1" xfId="49"/>
    <cellStyle name="_3548046_1" xfId="50"/>
    <cellStyle name="_3612580_1" xfId="51"/>
    <cellStyle name="_3612601_1" xfId="52"/>
    <cellStyle name="_3612602_1" xfId="53"/>
    <cellStyle name="_４管理提案（ｺﾝｾﾌﾟﾄ）" xfId="54"/>
    <cellStyle name="_４管理提案（ｺﾝｾﾌﾟﾄ）_1" xfId="55"/>
    <cellStyle name="_４管理提案（ｺﾝｾﾌﾟﾄ）_2" xfId="56"/>
    <cellStyle name="_４管理提案（ｺﾝｾﾌﾟﾄ）_3" xfId="57"/>
    <cellStyle name="_５管理提案（教育体制）" xfId="58"/>
    <cellStyle name="_５管理提案（教育体制）_1" xfId="59"/>
    <cellStyle name="_５管理提案（教育体制）_2" xfId="60"/>
    <cellStyle name="_５管理提案（教育体制）_3" xfId="61"/>
    <cellStyle name="_6022741_1" xfId="62"/>
    <cellStyle name="_６管理提案（年間計画）" xfId="63"/>
    <cellStyle name="_６管理提案（年間計画）_1" xfId="64"/>
    <cellStyle name="_６管理提案（年間計画）_2" xfId="65"/>
    <cellStyle name="_６管理提案（年間計画）_3" xfId="66"/>
    <cellStyle name="_７管理提案（ﾊﾞｯｸｱｯﾌﾟ）" xfId="67"/>
    <cellStyle name="_７管理提案（ﾊﾞｯｸｱｯﾌﾟ）_1" xfId="68"/>
    <cellStyle name="_７管理提案（ﾊﾞｯｸｱｯﾌﾟ）_2" xfId="69"/>
    <cellStyle name="_７管理提案（ﾊﾞｯｸｱｯﾌﾟ）_3" xfId="70"/>
    <cellStyle name="_８管理提案（長期１）" xfId="71"/>
    <cellStyle name="_８管理提案（長期１）_1" xfId="72"/>
    <cellStyle name="_８管理提案（長期１）_2" xfId="73"/>
    <cellStyle name="_８管理提案（長期１）_3" xfId="74"/>
    <cellStyle name="_８管理提案(長期２)" xfId="75"/>
    <cellStyle name="_９管理提案（管理方式）" xfId="76"/>
    <cellStyle name="_９管理提案（管理方式）_1" xfId="77"/>
    <cellStyle name="_９管理提案（管理方式）_2" xfId="78"/>
    <cellStyle name="_９管理提案（管理方式）_3" xfId="79"/>
    <cellStyle name="_Highlight" xfId="80"/>
    <cellStyle name="_kanri" xfId="81"/>
    <cellStyle name="_kanri_1" xfId="82"/>
    <cellStyle name="_kanri_2" xfId="83"/>
    <cellStyle name="_kanri_3" xfId="84"/>
    <cellStyle name="_Monthly_Master Forecast" xfId="85"/>
    <cellStyle name="_XV - Investor model draft (11 Oct 2010)_6023524_4 (CSF_Sydney) (2) (3)" xfId="86"/>
    <cellStyle name="_リニューアル工事.xls グラフ 175" xfId="87"/>
    <cellStyle name="_リニューアル工事.xls グラフ 175_1" xfId="88"/>
    <cellStyle name="_リニューアル工事.xls グラフ 175_2" xfId="89"/>
    <cellStyle name="_リニューアル工事.xls グラフ 175_3" xfId="90"/>
    <cellStyle name="_リニューアル工事.xls グラフ 176" xfId="91"/>
    <cellStyle name="_リニューアル工事.xls グラフ 176_1" xfId="92"/>
    <cellStyle name="_リニューアル工事.xls グラフ 176_2" xfId="93"/>
    <cellStyle name="_リニューアル工事.xls グラフ 176_3" xfId="94"/>
    <cellStyle name="_リニューアル工事.xls グラフ 3" xfId="95"/>
    <cellStyle name="_リニューアル工事.xls グラフ 3_1" xfId="96"/>
    <cellStyle name="_リニューアル工事.xls グラフ 3_2" xfId="97"/>
    <cellStyle name="_リニューアル工事.xls グラフ 3_3" xfId="98"/>
    <cellStyle name="_リニューアル工事.xls グラフ 4" xfId="99"/>
    <cellStyle name="_リニューアル工事.xls グラフ 4_1" xfId="100"/>
    <cellStyle name="_リニューアル工事.xls グラフ 4_2" xfId="101"/>
    <cellStyle name="_リニューアル工事.xls グラフ 4_3" xfId="102"/>
    <cellStyle name="_室町ＮＳビル総合管理提案２" xfId="103"/>
    <cellStyle name="_室町ＮＳビル総合管理提案２.xls グラフ 3" xfId="104"/>
    <cellStyle name="_室町ＮＳビル総合管理提案２.xls グラフ 3_1" xfId="105"/>
    <cellStyle name="_室町ＮＳビル総合管理提案２.xls グラフ 3_2" xfId="106"/>
    <cellStyle name="_室町ＮＳビル総合管理提案２.xls グラフ 3_3" xfId="107"/>
    <cellStyle name="_室町ＮＳビル総合管理提案２.xls グラフ 4" xfId="108"/>
    <cellStyle name="_室町ＮＳビル総合管理提案２.xls グラフ 4_1" xfId="109"/>
    <cellStyle name="_室町ＮＳビル総合管理提案２.xls グラフ 4_2" xfId="110"/>
    <cellStyle name="_室町ＮＳビル総合管理提案２.xls グラフ 4_3" xfId="111"/>
    <cellStyle name="_室町ＮＳビル総合管理提案２.xls グラフ 8" xfId="112"/>
    <cellStyle name="_室町ＮＳビル総合管理提案２.xls グラフ 8_1" xfId="113"/>
    <cellStyle name="_室町ＮＳビル総合管理提案２.xls グラフ 8_2" xfId="114"/>
    <cellStyle name="_室町ＮＳビル総合管理提案２.xls グラフ 8_3" xfId="115"/>
    <cellStyle name="_室町ＮＳビル総合管理提案２_1" xfId="116"/>
    <cellStyle name="_室町ＮＳビル総合管理提案２_2" xfId="117"/>
    <cellStyle name="_室町ＮＳビル総合管理提案２_3" xfId="118"/>
    <cellStyle name="_提案書2-2" xfId="119"/>
    <cellStyle name="_提案書2-2_1" xfId="120"/>
    <cellStyle name="_提案書2-2_2" xfId="121"/>
    <cellStyle name="_提案書2-2_3" xfId="122"/>
    <cellStyle name="_管理提案（本   文）" xfId="123"/>
    <cellStyle name="_管理提案（本   文）_1" xfId="124"/>
    <cellStyle name="_管理提案（本   文）_2" xfId="125"/>
    <cellStyle name="_管理提案（本   文）_3" xfId="126"/>
    <cellStyle name="_管理提案（本   文）－２" xfId="127"/>
    <cellStyle name="_管理提案（本   文）－２_1" xfId="128"/>
    <cellStyle name="_管理提案（本   文）－２_2" xfId="129"/>
    <cellStyle name="_管理提案（本   文）－２_3" xfId="130"/>
    <cellStyle name="_管理提案（目　次）２" xfId="131"/>
    <cellStyle name="_管理提案（目　次）２_1" xfId="132"/>
    <cellStyle name="_管理提案（目　次）２_2" xfId="133"/>
    <cellStyle name="_管理提案（目　次）２_3" xfId="134"/>
    <cellStyle name="_管理提案書A3.xls グラフ 4" xfId="135"/>
    <cellStyle name="_管理提案書A3.xls グラフ 4_1" xfId="136"/>
    <cellStyle name="_管理提案書A3.xls グラフ 4_2" xfId="137"/>
    <cellStyle name="_管理提案書A3.xls グラフ 4_3" xfId="138"/>
    <cellStyle name="_管理提案書A3.xls グラフ 5" xfId="139"/>
    <cellStyle name="_管理提案書A3.xls グラフ 5_1" xfId="140"/>
    <cellStyle name="_管理提案書A3.xls グラフ 5_2" xfId="141"/>
    <cellStyle name="_管理提案書A3.xls グラフ 5_3" xfId="142"/>
    <cellStyle name="_管理提案書A3.xls グラフ 9" xfId="143"/>
    <cellStyle name="_管理提案書A3.xls グラフ 9_1" xfId="144"/>
    <cellStyle name="_管理提案書A3.xls グラフ 9_2" xfId="145"/>
    <cellStyle name="_管理提案書A3.xls グラフ 9_3" xfId="146"/>
    <cellStyle name="£ BP" xfId="147"/>
    <cellStyle name="¥ JY" xfId="148"/>
    <cellStyle name="=C:\WINNT35\SYSTEM32\COMMAND.COM" xfId="149"/>
    <cellStyle name="000's" xfId="150"/>
    <cellStyle name="20% - Accent1 2" xfId="151"/>
    <cellStyle name="20% - Accent2 2" xfId="152"/>
    <cellStyle name="20% - Accent3 2" xfId="153"/>
    <cellStyle name="20% - Accent4 2" xfId="154"/>
    <cellStyle name="20% - Accent5 2" xfId="155"/>
    <cellStyle name="20% - Accent6 2" xfId="156"/>
    <cellStyle name="20% - アクセント 1" xfId="157"/>
    <cellStyle name="20% - アクセント 2" xfId="158"/>
    <cellStyle name="20% - アクセント 3" xfId="159"/>
    <cellStyle name="20% - アクセント 4" xfId="160"/>
    <cellStyle name="20% - アクセント 5" xfId="161"/>
    <cellStyle name="20% - アクセント 6" xfId="162"/>
    <cellStyle name="40% - Accent1 2" xfId="163"/>
    <cellStyle name="40% - Accent2 2" xfId="164"/>
    <cellStyle name="40% - Accent3 2" xfId="165"/>
    <cellStyle name="40% - Accent4 2" xfId="166"/>
    <cellStyle name="40% - Accent5 2" xfId="167"/>
    <cellStyle name="40% - Accent6 2" xfId="168"/>
    <cellStyle name="40% - アクセント 1" xfId="169"/>
    <cellStyle name="40% - アクセント 2" xfId="170"/>
    <cellStyle name="40% - アクセント 3" xfId="171"/>
    <cellStyle name="40% - アクセント 4" xfId="172"/>
    <cellStyle name="40% - アクセント 5" xfId="173"/>
    <cellStyle name="40% - アクセント 6" xfId="174"/>
    <cellStyle name="60% - Accent1 2" xfId="175"/>
    <cellStyle name="60% - Accent2 2" xfId="176"/>
    <cellStyle name="60% - Accent3 2" xfId="177"/>
    <cellStyle name="60% - Accent4 2" xfId="178"/>
    <cellStyle name="60% - Accent5 2" xfId="179"/>
    <cellStyle name="60% - Accent6 2" xfId="180"/>
    <cellStyle name="60% - アクセント 1" xfId="181"/>
    <cellStyle name="60% - アクセント 2" xfId="182"/>
    <cellStyle name="60% - アクセント 3" xfId="183"/>
    <cellStyle name="60% - アクセント 4" xfId="184"/>
    <cellStyle name="60% - アクセント 5" xfId="185"/>
    <cellStyle name="60% - アクセント 6" xfId="186"/>
    <cellStyle name="A" xfId="187"/>
    <cellStyle name="A_XV - Investor model draft (11 Oct 2010)_6023524_4 (CSF_Sydney) (2) (3)" xfId="188"/>
    <cellStyle name="Accent1 2" xfId="189"/>
    <cellStyle name="Accent2 2" xfId="190"/>
    <cellStyle name="Accent3 2" xfId="191"/>
    <cellStyle name="Accent4 2" xfId="192"/>
    <cellStyle name="Accent5 2" xfId="193"/>
    <cellStyle name="Accent6 2" xfId="194"/>
    <cellStyle name="active" xfId="195"/>
    <cellStyle name="adj_share" xfId="196"/>
    <cellStyle name="Adjusted" xfId="197"/>
    <cellStyle name="AFE" xfId="198"/>
    <cellStyle name="AFE 2" xfId="199"/>
    <cellStyle name="Afjusted" xfId="200"/>
    <cellStyle name="args.style" xfId="201"/>
    <cellStyle name="Assumption Background" xfId="202"/>
    <cellStyle name="Assumption Date Centre" xfId="203"/>
    <cellStyle name="Assumption Date Right" xfId="204"/>
    <cellStyle name="Assumption Multiple Centre" xfId="205"/>
    <cellStyle name="Assumption Multiple Right" xfId="206"/>
    <cellStyle name="Assumption number" xfId="207"/>
    <cellStyle name="Assumption Number Centre" xfId="208"/>
    <cellStyle name="Assumption Number Right" xfId="209"/>
    <cellStyle name="Assumption number_FFO - listed" xfId="210"/>
    <cellStyle name="Assumption OnOff Centre" xfId="211"/>
    <cellStyle name="Assumption OnOff Right" xfId="212"/>
    <cellStyle name="Assumption Percentage Centre" xfId="213"/>
    <cellStyle name="Assumption Percentage Right" xfId="214"/>
    <cellStyle name="Assumption Years Centre" xfId="215"/>
    <cellStyle name="Assumption Years Right" xfId="216"/>
    <cellStyle name="Assumption YesNo Centre" xfId="217"/>
    <cellStyle name="Assumption YesNo Right" xfId="218"/>
    <cellStyle name="b" xfId="219"/>
    <cellStyle name="b_Balance Sheet" xfId="220"/>
    <cellStyle name="b_Balance Sheet_FFO - listed" xfId="221"/>
    <cellStyle name="b_Balance Sheet_FFO - listed_1" xfId="222"/>
    <cellStyle name="b_Balance Sheet_FFO - listed_1_NOI - unlisted" xfId="223"/>
    <cellStyle name="b_Balance Sheet_FFO - listed_FFO - listed" xfId="224"/>
    <cellStyle name="b_Balance Sheet_FFO - listed_NOI - unlisted" xfId="225"/>
    <cellStyle name="b_Balance Sheet_NOI - unlisted" xfId="226"/>
    <cellStyle name="b_Balance Sheet_Trs Ass" xfId="227"/>
    <cellStyle name="b_DRT - Sep04 Ver 1" xfId="228"/>
    <cellStyle name="b_DRT - Sep04 Ver 1_FFO - listed" xfId="229"/>
    <cellStyle name="b_DRT - Sep04 Ver 1_FFO - listed_1" xfId="230"/>
    <cellStyle name="b_DRT - Sep04 Ver 1_FFO - listed_1_NOI - unlisted" xfId="231"/>
    <cellStyle name="b_DRT - Sep04 Ver 1_FFO - listed_FFO - listed" xfId="232"/>
    <cellStyle name="b_DRT - Sep04 Ver 1_FFO - listed_NOI - unlisted" xfId="233"/>
    <cellStyle name="b_DRT - Sep04 Ver 1_NOI - unlisted" xfId="234"/>
    <cellStyle name="b_DRT - Sep04 Ver 1_Trs Ass" xfId="235"/>
    <cellStyle name="b_DRT_CONS - Dec04_JD_240105245pm" xfId="236"/>
    <cellStyle name="b_DRT_CONS - Dec04_JD_240105245pm_FFO - listed" xfId="237"/>
    <cellStyle name="b_DRT_CONS - Dec04_JD_240105245pm_FFO - listed_1" xfId="238"/>
    <cellStyle name="b_DRT_CONS - Dec04_JD_240105245pm_FFO - listed_1_NOI - unlisted" xfId="239"/>
    <cellStyle name="b_DRT_CONS - Dec04_JD_240105245pm_FFO - listed_FFO - listed" xfId="240"/>
    <cellStyle name="b_DRT_CONS - Dec04_JD_240105245pm_FFO - listed_NOI - unlisted" xfId="241"/>
    <cellStyle name="b_DRT_CONS - Dec04_JD_240105245pm_NOI - unlisted" xfId="242"/>
    <cellStyle name="b_DRT_CONS - Dec04_JD_240105245pm_Trs Ass" xfId="243"/>
    <cellStyle name="b_DRT_CONS -Test" xfId="244"/>
    <cellStyle name="b_DRT_CONS -Test_FFO - listed" xfId="245"/>
    <cellStyle name="b_DRT_CONS -Test_FFO - listed_1" xfId="246"/>
    <cellStyle name="b_DRT_CONS -Test_FFO - listed_1_NOI - unlisted" xfId="247"/>
    <cellStyle name="b_DRT_CONS -Test_FFO - listed_FFO - listed" xfId="248"/>
    <cellStyle name="b_DRT_CONS -Test_FFO - listed_NOI - unlisted" xfId="249"/>
    <cellStyle name="b_DRT_CONS -Test_NOI - unlisted" xfId="250"/>
    <cellStyle name="b_DRT_CONS -Test_Trs Ass" xfId="251"/>
    <cellStyle name="b_FFO - listed" xfId="252"/>
    <cellStyle name="b_FFO - listed_1" xfId="253"/>
    <cellStyle name="b_FFO - listed_1_NOI - unlisted" xfId="254"/>
    <cellStyle name="b_FFO - listed_FFO - listed" xfId="255"/>
    <cellStyle name="b_FFO - listed_NOI - unlisted" xfId="256"/>
    <cellStyle name="b_NOI - unlisted" xfId="257"/>
    <cellStyle name="b_Project Spot - 02-08-04 - final units DRT v1" xfId="258"/>
    <cellStyle name="b_Project Spot - 02-08-04 - final units DRT v1_FFO - listed" xfId="259"/>
    <cellStyle name="b_Project Spot - 02-08-04 - final units DRT v1_FFO - listed_1" xfId="260"/>
    <cellStyle name="b_Project Spot - 02-08-04 - final units DRT v1_FFO - listed_1_NOI - unlisted" xfId="261"/>
    <cellStyle name="b_Project Spot - 02-08-04 - final units DRT v1_FFO - listed_FFO - listed" xfId="262"/>
    <cellStyle name="b_Project Spot - 02-08-04 - final units DRT v1_FFO - listed_NOI - unlisted" xfId="263"/>
    <cellStyle name="b_Project Spot - 02-08-04 - final units DRT v1_NOI - unlisted" xfId="264"/>
    <cellStyle name="b_Project Spot - 02-08-04 - final units DRT v1_Trs Ass" xfId="265"/>
    <cellStyle name="b_Project Spot - 20-07-04" xfId="266"/>
    <cellStyle name="b_Project Spot - 20-07-04_FFO - listed" xfId="267"/>
    <cellStyle name="b_Project Spot - 20-07-04_FFO - listed_1" xfId="268"/>
    <cellStyle name="b_Project Spot - 20-07-04_FFO - listed_1_NOI - unlisted" xfId="269"/>
    <cellStyle name="b_Project Spot - 20-07-04_FFO - listed_FFO - listed" xfId="270"/>
    <cellStyle name="b_Project Spot - 20-07-04_FFO - listed_NOI - unlisted" xfId="271"/>
    <cellStyle name="b_Project Spot - 20-07-04_NOI - unlisted" xfId="272"/>
    <cellStyle name="b_Project Spot - 20-07-04_Trs Ass" xfId="273"/>
    <cellStyle name="b_Project Spot - 24-06-04" xfId="274"/>
    <cellStyle name="b_Project Spot - 24-06-04_FFO - listed" xfId="275"/>
    <cellStyle name="b_Project Spot - 24-06-04_FFO - listed_1" xfId="276"/>
    <cellStyle name="b_Project Spot - 24-06-04_FFO - listed_1_NOI - unlisted" xfId="277"/>
    <cellStyle name="b_Project Spot - 24-06-04_FFO - listed_FFO - listed" xfId="278"/>
    <cellStyle name="b_Project Spot - 24-06-04_FFO - listed_NOI - unlisted" xfId="279"/>
    <cellStyle name="b_Project Spot - 24-06-04_NOI - unlisted" xfId="280"/>
    <cellStyle name="b_Project Spot - 24-06-04_Trs Ass" xfId="281"/>
    <cellStyle name="b_Project Spot - 29-06-04" xfId="282"/>
    <cellStyle name="b_Project Spot - 29-06-04_FFO - listed" xfId="283"/>
    <cellStyle name="b_Project Spot - 29-06-04_FFO - listed_1" xfId="284"/>
    <cellStyle name="b_Project Spot - 29-06-04_FFO - listed_1_NOI - unlisted" xfId="285"/>
    <cellStyle name="b_Project Spot - 29-06-04_FFO - listed_FFO - listed" xfId="286"/>
    <cellStyle name="b_Project Spot - 29-06-04_FFO - listed_NOI - unlisted" xfId="287"/>
    <cellStyle name="b_Project Spot - 29-06-04_NOI - unlisted" xfId="288"/>
    <cellStyle name="b_Project Spot - 29-06-04_Trs Ass" xfId="289"/>
    <cellStyle name="b_Treasury Model v1" xfId="290"/>
    <cellStyle name="b_Treasury Model v1_FFO - listed" xfId="291"/>
    <cellStyle name="b_Treasury Model v1_FFO - listed_1" xfId="292"/>
    <cellStyle name="b_Treasury Model v1_FFO - listed_1_NOI - unlisted" xfId="293"/>
    <cellStyle name="b_Treasury Model v1_FFO - listed_FFO - listed" xfId="294"/>
    <cellStyle name="b_Treasury Model v1_FFO - listed_NOI - unlisted" xfId="295"/>
    <cellStyle name="b_Treasury Model v1_NOI - unlisted" xfId="296"/>
    <cellStyle name="b_Treasury Model v1_Trs Ass" xfId="297"/>
    <cellStyle name="b_Trs Ass" xfId="298"/>
    <cellStyle name="background" xfId="299"/>
    <cellStyle name="Bad 2" xfId="300"/>
    <cellStyle name="banner" xfId="301"/>
    <cellStyle name="Blank [$]" xfId="302"/>
    <cellStyle name="Blank [%]" xfId="303"/>
    <cellStyle name="Blank [,]" xfId="304"/>
    <cellStyle name="Blank [1$]" xfId="305"/>
    <cellStyle name="Blank [1%]" xfId="306"/>
    <cellStyle name="Blank [1,]" xfId="307"/>
    <cellStyle name="Blank [2$]" xfId="308"/>
    <cellStyle name="Blank [2%]" xfId="309"/>
    <cellStyle name="Blank [2,]" xfId="310"/>
    <cellStyle name="Blank [3$]" xfId="311"/>
    <cellStyle name="Blank [3%]" xfId="312"/>
    <cellStyle name="Blank [3,]" xfId="313"/>
    <cellStyle name="Blank [D-M-Y]" xfId="314"/>
    <cellStyle name="Blank [K,]" xfId="315"/>
    <cellStyle name="Blue" xfId="316"/>
    <cellStyle name="Body" xfId="317"/>
    <cellStyle name="Bold/Border" xfId="318"/>
    <cellStyle name="Border Heavy" xfId="319"/>
    <cellStyle name="Border Thin" xfId="320"/>
    <cellStyle name="Branch" xfId="321"/>
    <cellStyle name="Bullet" xfId="322"/>
    <cellStyle name="C00L" xfId="323"/>
    <cellStyle name="C01H" xfId="324"/>
    <cellStyle name="C01L" xfId="325"/>
    <cellStyle name="C02H" xfId="326"/>
    <cellStyle name="C02L" xfId="327"/>
    <cellStyle name="C03H" xfId="328"/>
    <cellStyle name="C03L" xfId="329"/>
    <cellStyle name="C04H" xfId="330"/>
    <cellStyle name="C04L" xfId="331"/>
    <cellStyle name="C05H" xfId="332"/>
    <cellStyle name="C05L" xfId="333"/>
    <cellStyle name="C06H" xfId="334"/>
    <cellStyle name="C06L" xfId="335"/>
    <cellStyle name="C07H" xfId="336"/>
    <cellStyle name="C07L" xfId="337"/>
    <cellStyle name="calc" xfId="338"/>
    <cellStyle name="Calc Currency (0)" xfId="339"/>
    <cellStyle name="Calc Currency (2)" xfId="340"/>
    <cellStyle name="Calc Percent (0)" xfId="341"/>
    <cellStyle name="Calc Percent (1)" xfId="342"/>
    <cellStyle name="Calc Percent (2)" xfId="343"/>
    <cellStyle name="Calc Units (0)" xfId="344"/>
    <cellStyle name="Calc Units (1)" xfId="345"/>
    <cellStyle name="Calc Units (2)" xfId="346"/>
    <cellStyle name="calculated" xfId="347"/>
    <cellStyle name="Calculation 2" xfId="348"/>
    <cellStyle name="Chart Landscape" xfId="349"/>
    <cellStyle name="Check Cell 2" xfId="350"/>
    <cellStyle name="City" xfId="351"/>
    <cellStyle name="Collateral" xfId="352"/>
    <cellStyle name="ColumnHeading" xfId="353"/>
    <cellStyle name="Comma" xfId="1" builtinId="3"/>
    <cellStyle name="Comma  - Style1" xfId="354"/>
    <cellStyle name="Comma  - Style2" xfId="355"/>
    <cellStyle name="Comma  - Style3" xfId="356"/>
    <cellStyle name="Comma  - Style4" xfId="357"/>
    <cellStyle name="Comma  - Style5" xfId="358"/>
    <cellStyle name="Comma  - Style6" xfId="359"/>
    <cellStyle name="Comma  - Style7" xfId="360"/>
    <cellStyle name="Comma  - Style8" xfId="361"/>
    <cellStyle name="Comma (0)" xfId="362"/>
    <cellStyle name="Comma (1)" xfId="363"/>
    <cellStyle name="Comma ," xfId="364"/>
    <cellStyle name="Comma [0] U" xfId="365"/>
    <cellStyle name="Comma [00]" xfId="366"/>
    <cellStyle name="Comma [1]" xfId="367"/>
    <cellStyle name="Comma [2]" xfId="368"/>
    <cellStyle name="Comma [3]" xfId="369"/>
    <cellStyle name="Comma 0" xfId="370"/>
    <cellStyle name="Comma 2" xfId="4"/>
    <cellStyle name="Comma 3" xfId="371"/>
    <cellStyle name="Comma 4" xfId="372"/>
    <cellStyle name="Comma Enter" xfId="373"/>
    <cellStyle name="Comma Output" xfId="374"/>
    <cellStyle name="Comma0" xfId="375"/>
    <cellStyle name="Comma1" xfId="376"/>
    <cellStyle name="Comma2" xfId="377"/>
    <cellStyle name="CommaNoDecimal" xfId="378"/>
    <cellStyle name="CommaNoZero" xfId="379"/>
    <cellStyle name="Copied" xfId="380"/>
    <cellStyle name="COST1" xfId="381"/>
    <cellStyle name="CSI" xfId="382"/>
    <cellStyle name="Curren - Style2" xfId="383"/>
    <cellStyle name="Currency" xfId="2" builtinId="4"/>
    <cellStyle name="Currency (0)" xfId="384"/>
    <cellStyle name="Currency [0] U" xfId="385"/>
    <cellStyle name="Currency [00]" xfId="386"/>
    <cellStyle name="Currency [1]" xfId="387"/>
    <cellStyle name="Currency [2]" xfId="388"/>
    <cellStyle name="Currency [2] U" xfId="389"/>
    <cellStyle name="Currency [2]_FFO - listed" xfId="390"/>
    <cellStyle name="Currency [3]" xfId="391"/>
    <cellStyle name="Currency 0" xfId="392"/>
    <cellStyle name="Currency 2" xfId="5"/>
    <cellStyle name="Currency 3" xfId="393"/>
    <cellStyle name="Currency 4" xfId="394"/>
    <cellStyle name="Currency 5" xfId="395"/>
    <cellStyle name="Currency0" xfId="396"/>
    <cellStyle name="d" xfId="397"/>
    <cellStyle name="D_Data" xfId="398"/>
    <cellStyle name="D_XV - Investor model draft (11 Oct 2010)_6023524_4 (CSF_Sydney) (2) (3)" xfId="399"/>
    <cellStyle name="Dash" xfId="400"/>
    <cellStyle name="Data" xfId="401"/>
    <cellStyle name="Data Input" xfId="402"/>
    <cellStyle name="Data1" xfId="403"/>
    <cellStyle name="Data2" xfId="404"/>
    <cellStyle name="Data3" xfId="405"/>
    <cellStyle name="Data4" xfId="406"/>
    <cellStyle name="Data5" xfId="407"/>
    <cellStyle name="DataEntry" xfId="408"/>
    <cellStyle name="Date" xfId="409"/>
    <cellStyle name="Date [D-M-Y]" xfId="410"/>
    <cellStyle name="Date [M/D/Y]" xfId="411"/>
    <cellStyle name="Date [M/Y]" xfId="412"/>
    <cellStyle name="Date [M-Y]" xfId="413"/>
    <cellStyle name="Date Aligned" xfId="414"/>
    <cellStyle name="Date mmm-yy" xfId="415"/>
    <cellStyle name="Date Short" xfId="416"/>
    <cellStyle name="Date U" xfId="417"/>
    <cellStyle name="Date_20050509a Debt sheet" xfId="418"/>
    <cellStyle name="DateLong" xfId="419"/>
    <cellStyle name="DateLong2" xfId="420"/>
    <cellStyle name="DateMMMYY" xfId="421"/>
    <cellStyle name="datetime" xfId="422"/>
    <cellStyle name="Deal" xfId="423"/>
    <cellStyle name="Decimal [0]" xfId="424"/>
    <cellStyle name="Decimal [2]" xfId="425"/>
    <cellStyle name="Decimal [2] U" xfId="426"/>
    <cellStyle name="Decimal [2]_FFO - listed" xfId="427"/>
    <cellStyle name="Decimal [3]" xfId="428"/>
    <cellStyle name="Decimal [3] U" xfId="429"/>
    <cellStyle name="Decimal [3]_FFO - listed" xfId="430"/>
    <cellStyle name="Decimal [4]" xfId="431"/>
    <cellStyle name="Decimal [4] U" xfId="432"/>
    <cellStyle name="Decimal [4]_FFO - listed" xfId="433"/>
    <cellStyle name="Dezimal_~4651938" xfId="434"/>
    <cellStyle name="Dotted Line" xfId="435"/>
    <cellStyle name="Enter Currency (0)" xfId="436"/>
    <cellStyle name="Enter Currency (2)" xfId="437"/>
    <cellStyle name="Enter Units (0)" xfId="438"/>
    <cellStyle name="Enter Units (1)" xfId="439"/>
    <cellStyle name="Enter Units (2)" xfId="440"/>
    <cellStyle name="entry" xfId="441"/>
    <cellStyle name="Euro" xfId="442"/>
    <cellStyle name="EvenBodyShade" xfId="443"/>
    <cellStyle name="Expense" xfId="444"/>
    <cellStyle name="Explanatory Text 2" xfId="445"/>
    <cellStyle name="EYHeader1" xfId="446"/>
    <cellStyle name="EYHeader2" xfId="447"/>
    <cellStyle name="F1" xfId="448"/>
    <cellStyle name="Footnote" xfId="449"/>
    <cellStyle name="Fraction" xfId="450"/>
    <cellStyle name="Fraction [8]" xfId="451"/>
    <cellStyle name="Fraction [Bl]" xfId="452"/>
    <cellStyle name="GL RECS" xfId="453"/>
    <cellStyle name="GLVF1001" xfId="454"/>
    <cellStyle name="GLVF1001%" xfId="455"/>
    <cellStyle name="GLVF1001_FFO - listed" xfId="456"/>
    <cellStyle name="Good 2" xfId="457"/>
    <cellStyle name="GrandTotal" xfId="458"/>
    <cellStyle name="Grey" xfId="459"/>
    <cellStyle name="Hard Percent" xfId="460"/>
    <cellStyle name="Head1" xfId="461"/>
    <cellStyle name="Head2" xfId="462"/>
    <cellStyle name="Head3" xfId="463"/>
    <cellStyle name="Head4" xfId="464"/>
    <cellStyle name="Head5" xfId="465"/>
    <cellStyle name="Head6" xfId="466"/>
    <cellStyle name="Head7" xfId="467"/>
    <cellStyle name="Head8" xfId="468"/>
    <cellStyle name="Head9" xfId="469"/>
    <cellStyle name="Header" xfId="470"/>
    <cellStyle name="Header1" xfId="471"/>
    <cellStyle name="Header2" xfId="472"/>
    <cellStyle name="Heading" xfId="473"/>
    <cellStyle name="Heading 1 2" xfId="474"/>
    <cellStyle name="Heading 2 2" xfId="475"/>
    <cellStyle name="Heading 3 2" xfId="476"/>
    <cellStyle name="Heading 4 2" xfId="477"/>
    <cellStyle name="HeadShade" xfId="478"/>
    <cellStyle name="Hidden" xfId="479"/>
    <cellStyle name="Highlight" xfId="480"/>
    <cellStyle name="Hyperlink 3" xfId="12"/>
    <cellStyle name="I" xfId="481"/>
    <cellStyle name="I_XV - Investor model draft (11 Oct 2010)_6023524_4 (CSF_Sydney) (2) (3)" xfId="482"/>
    <cellStyle name="iGeneral" xfId="483"/>
    <cellStyle name="Input [yellow]" xfId="484"/>
    <cellStyle name="Input 2" xfId="485"/>
    <cellStyle name="Input 3" xfId="486"/>
    <cellStyle name="Input Overflow" xfId="487"/>
    <cellStyle name="Inputs" xfId="488"/>
    <cellStyle name="Inputs2" xfId="489"/>
    <cellStyle name="Label" xfId="490"/>
    <cellStyle name="Lines" xfId="491"/>
    <cellStyle name="Link Currency (0)" xfId="492"/>
    <cellStyle name="Link Currency (2)" xfId="493"/>
    <cellStyle name="Link Units (0)" xfId="494"/>
    <cellStyle name="Link Units (1)" xfId="495"/>
    <cellStyle name="Link Units (2)" xfId="496"/>
    <cellStyle name="Linked Cell 2" xfId="497"/>
    <cellStyle name="Loan Amount" xfId="498"/>
    <cellStyle name="m" xfId="499"/>
    <cellStyle name="M_Data" xfId="500"/>
    <cellStyle name="M_XV - Investor model draft (11 Oct 2010)_6023524_4 (CSF_Sydney) (2) (3)" xfId="501"/>
    <cellStyle name="main_input" xfId="502"/>
    <cellStyle name="Mapping" xfId="503"/>
    <cellStyle name="mil" xfId="504"/>
    <cellStyle name="Milliers_Template Argus CFs" xfId="505"/>
    <cellStyle name="MINOR ROW HEADING" xfId="506"/>
    <cellStyle name="Modifiable" xfId="507"/>
    <cellStyle name="Multiple" xfId="508"/>
    <cellStyle name="NACC" xfId="509"/>
    <cellStyle name="Neutral 2" xfId="510"/>
    <cellStyle name="NewPeso" xfId="511"/>
    <cellStyle name="Next holiday" xfId="512"/>
    <cellStyle name="no dec" xfId="513"/>
    <cellStyle name="Normal" xfId="0" builtinId="0"/>
    <cellStyle name="Normal - Graph Data" xfId="514"/>
    <cellStyle name="Normal - Style1" xfId="515"/>
    <cellStyle name="Normal 15" xfId="10"/>
    <cellStyle name="Normal 2" xfId="7"/>
    <cellStyle name="Normal 2 2" xfId="15"/>
    <cellStyle name="Normal 2_FFO - listed" xfId="516"/>
    <cellStyle name="Normal 3" xfId="13"/>
    <cellStyle name="Normal 4" xfId="517"/>
    <cellStyle name="Normal 5" xfId="518"/>
    <cellStyle name="Normal 6" xfId="519"/>
    <cellStyle name="Normal U" xfId="520"/>
    <cellStyle name="Normal_Sheet1" xfId="9"/>
    <cellStyle name="Normal2" xfId="521"/>
    <cellStyle name="Normal3" xfId="522"/>
    <cellStyle name="Normal4" xfId="523"/>
    <cellStyle name="Normal-Data" xfId="524"/>
    <cellStyle name="Note 2" xfId="525"/>
    <cellStyle name="Number" xfId="526"/>
    <cellStyle name="OCS1" xfId="527"/>
    <cellStyle name="OddBodyShade" xfId="528"/>
    <cellStyle name="Ok" xfId="529"/>
    <cellStyle name="Output 2" xfId="530"/>
    <cellStyle name="Output Date Centre" xfId="531"/>
    <cellStyle name="Output Date Right" xfId="532"/>
    <cellStyle name="Output Multiple Centre" xfId="533"/>
    <cellStyle name="Output Multiple Right" xfId="534"/>
    <cellStyle name="Output Number Centre" xfId="535"/>
    <cellStyle name="Output Number Right" xfId="536"/>
    <cellStyle name="Output OnOff Centre" xfId="537"/>
    <cellStyle name="Output OnOff Right" xfId="538"/>
    <cellStyle name="Output Percentage Centre" xfId="539"/>
    <cellStyle name="Output Percentage Right" xfId="540"/>
    <cellStyle name="Output Years Centre" xfId="541"/>
    <cellStyle name="Output Years Right" xfId="542"/>
    <cellStyle name="Output YesNo Centre" xfId="543"/>
    <cellStyle name="Output YesNo Right" xfId="544"/>
    <cellStyle name="Overscore" xfId="545"/>
    <cellStyle name="Overunder" xfId="546"/>
    <cellStyle name="p" xfId="547"/>
    <cellStyle name="P_Data" xfId="548"/>
    <cellStyle name="P_XV - Investor model draft (11 Oct 2010)_6023524_4 (CSF_Sydney) (2) (3)" xfId="549"/>
    <cellStyle name="Page Heading Large" xfId="550"/>
    <cellStyle name="Page Heading Small" xfId="551"/>
    <cellStyle name="Page Number" xfId="552"/>
    <cellStyle name="Paragraph" xfId="553"/>
    <cellStyle name="Pattern" xfId="554"/>
    <cellStyle name="pb_table_format_columnheading" xfId="555"/>
    <cellStyle name="Percent" xfId="3" builtinId="5"/>
    <cellStyle name="Percent (0)" xfId="556"/>
    <cellStyle name="Percent (LTV, DSC)" xfId="557"/>
    <cellStyle name="Percent [0]" xfId="558"/>
    <cellStyle name="Percent [00]" xfId="559"/>
    <cellStyle name="Percent [1]" xfId="560"/>
    <cellStyle name="Percent [2]" xfId="561"/>
    <cellStyle name="Percent [2] U" xfId="562"/>
    <cellStyle name="Percent [2]_~0806486" xfId="563"/>
    <cellStyle name="Percent [3]" xfId="564"/>
    <cellStyle name="Percent 10" xfId="11"/>
    <cellStyle name="Percent 2" xfId="8"/>
    <cellStyle name="Percent 3" xfId="6"/>
    <cellStyle name="Percent 4" xfId="14"/>
    <cellStyle name="Percent 5" xfId="565"/>
    <cellStyle name="Percent 6" xfId="566"/>
    <cellStyle name="Percent Hard" xfId="567"/>
    <cellStyle name="Percent1" xfId="568"/>
    <cellStyle name="Percent2" xfId="569"/>
    <cellStyle name="Pool/Single" xfId="570"/>
    <cellStyle name="pound" xfId="571"/>
    <cellStyle name="Pounds (0)" xfId="572"/>
    <cellStyle name="PrePop Currency (0)" xfId="573"/>
    <cellStyle name="PrePop Currency (2)" xfId="574"/>
    <cellStyle name="PrePop Units (0)" xfId="575"/>
    <cellStyle name="PrePop Units (1)" xfId="576"/>
    <cellStyle name="PrePop Units (2)" xfId="577"/>
    <cellStyle name="price" xfId="578"/>
    <cellStyle name="PROJECT" xfId="579"/>
    <cellStyle name="PROJECT R" xfId="580"/>
    <cellStyle name="PSChar" xfId="581"/>
    <cellStyle name="PSDate" xfId="582"/>
    <cellStyle name="PSDec" xfId="583"/>
    <cellStyle name="PSHeading" xfId="584"/>
    <cellStyle name="PSInt" xfId="585"/>
    <cellStyle name="PSSpacer" xfId="586"/>
    <cellStyle name="PTFM-Normal" xfId="587"/>
    <cellStyle name="PTFM-Normal 2" xfId="588"/>
    <cellStyle name="PTFM-UnitsonIssue" xfId="589"/>
    <cellStyle name="R00A" xfId="590"/>
    <cellStyle name="R00L" xfId="591"/>
    <cellStyle name="R01A" xfId="592"/>
    <cellStyle name="R01H" xfId="593"/>
    <cellStyle name="R01L" xfId="594"/>
    <cellStyle name="R02A" xfId="595"/>
    <cellStyle name="R02H" xfId="596"/>
    <cellStyle name="R02L" xfId="597"/>
    <cellStyle name="R03A" xfId="598"/>
    <cellStyle name="R03H" xfId="599"/>
    <cellStyle name="R03L" xfId="600"/>
    <cellStyle name="R04A" xfId="601"/>
    <cellStyle name="R04H" xfId="602"/>
    <cellStyle name="R04L" xfId="603"/>
    <cellStyle name="R05A" xfId="604"/>
    <cellStyle name="R05H" xfId="605"/>
    <cellStyle name="R05L" xfId="606"/>
    <cellStyle name="R06A" xfId="607"/>
    <cellStyle name="R06H" xfId="608"/>
    <cellStyle name="R06L" xfId="609"/>
    <cellStyle name="R07A" xfId="610"/>
    <cellStyle name="R07H" xfId="611"/>
    <cellStyle name="R07L" xfId="612"/>
    <cellStyle name="Rates" xfId="613"/>
    <cellStyle name="realtime" xfId="614"/>
    <cellStyle name="Red" xfId="615"/>
    <cellStyle name="Reg1" xfId="616"/>
    <cellStyle name="Reg2" xfId="617"/>
    <cellStyle name="Reg3" xfId="618"/>
    <cellStyle name="Reg4" xfId="619"/>
    <cellStyle name="Reg5" xfId="620"/>
    <cellStyle name="Reg6" xfId="621"/>
    <cellStyle name="Reg7" xfId="622"/>
    <cellStyle name="Reg8" xfId="623"/>
    <cellStyle name="Reg9" xfId="624"/>
    <cellStyle name="result" xfId="625"/>
    <cellStyle name="Results" xfId="626"/>
    <cellStyle name="revised" xfId="627"/>
    <cellStyle name="rt" xfId="628"/>
    <cellStyle name="SAPBEXaggData" xfId="629"/>
    <cellStyle name="SAPBEXaggDataEmph" xfId="630"/>
    <cellStyle name="SAPBEXaggItem" xfId="631"/>
    <cellStyle name="SAPBEXchaText" xfId="632"/>
    <cellStyle name="SAPBEXexcBad7" xfId="633"/>
    <cellStyle name="SAPBEXexcBad8" xfId="634"/>
    <cellStyle name="SAPBEXexcBad9" xfId="635"/>
    <cellStyle name="SAPBEXexcCritical4" xfId="636"/>
    <cellStyle name="SAPBEXexcCritical5" xfId="637"/>
    <cellStyle name="SAPBEXexcCritical6" xfId="638"/>
    <cellStyle name="SAPBEXexcGood1" xfId="639"/>
    <cellStyle name="SAPBEXexcGood2" xfId="640"/>
    <cellStyle name="SAPBEXexcGood3" xfId="641"/>
    <cellStyle name="SAPBEXfilterDrill" xfId="642"/>
    <cellStyle name="SAPBEXfilterItem" xfId="643"/>
    <cellStyle name="SAPBEXfilterText" xfId="644"/>
    <cellStyle name="SAPBEXformats" xfId="645"/>
    <cellStyle name="SAPBEXheaderItem" xfId="646"/>
    <cellStyle name="SAPBEXheaderText" xfId="647"/>
    <cellStyle name="SAPBEXresData" xfId="648"/>
    <cellStyle name="SAPBEXresDataEmph" xfId="649"/>
    <cellStyle name="SAPBEXresItem" xfId="650"/>
    <cellStyle name="SAPBEXstdData" xfId="651"/>
    <cellStyle name="SAPBEXstdDataEmph" xfId="652"/>
    <cellStyle name="SAPBEXstdItem" xfId="653"/>
    <cellStyle name="SAPBEXtitle" xfId="654"/>
    <cellStyle name="SAPBEXundefined" xfId="655"/>
    <cellStyle name="section" xfId="656"/>
    <cellStyle name="Shaded" xfId="657"/>
    <cellStyle name="Shares" xfId="658"/>
    <cellStyle name="Size" xfId="659"/>
    <cellStyle name="Small Page Heading" xfId="660"/>
    <cellStyle name="Source" xfId="661"/>
    <cellStyle name="SpecialHeader" xfId="662"/>
    <cellStyle name="Standard" xfId="663"/>
    <cellStyle name="static" xfId="664"/>
    <cellStyle name="Status" xfId="665"/>
    <cellStyle name="Std_%" xfId="666"/>
    <cellStyle name="Style 1" xfId="667"/>
    <cellStyle name="Style 2" xfId="668"/>
    <cellStyle name="Sub Heading" xfId="669"/>
    <cellStyle name="subhead" xfId="670"/>
    <cellStyle name="SubHeader" xfId="671"/>
    <cellStyle name="Subtitle" xfId="672"/>
    <cellStyle name="SubTotal" xfId="673"/>
    <cellStyle name="syear" xfId="674"/>
    <cellStyle name="T" xfId="675"/>
    <cellStyle name="T_XV - Investor model draft (11 Oct 2010)_6023524_4 (CSF_Sydney) (2) (3)" xfId="676"/>
    <cellStyle name="Table Col Head" xfId="677"/>
    <cellStyle name="Table Head" xfId="678"/>
    <cellStyle name="Table Head Aligned" xfId="679"/>
    <cellStyle name="Table Head Blue" xfId="680"/>
    <cellStyle name="Table Head Green" xfId="681"/>
    <cellStyle name="Table Heading" xfId="682"/>
    <cellStyle name="Table Sub Head" xfId="683"/>
    <cellStyle name="Table Title" xfId="684"/>
    <cellStyle name="Table Units" xfId="685"/>
    <cellStyle name="Table#" xfId="686"/>
    <cellStyle name="TableColHeadLeft" xfId="687"/>
    <cellStyle name="TableColHeadRight" xfId="688"/>
    <cellStyle name="TableData" xfId="689"/>
    <cellStyle name="TableFootnote" xfId="690"/>
    <cellStyle name="TableSub" xfId="691"/>
    <cellStyle name="TableText" xfId="692"/>
    <cellStyle name="TableText1" xfId="693"/>
    <cellStyle name="TableTitle" xfId="694"/>
    <cellStyle name="Term" xfId="695"/>
    <cellStyle name="text" xfId="696"/>
    <cellStyle name="Text [Bullet]" xfId="697"/>
    <cellStyle name="Text [Dash]" xfId="698"/>
    <cellStyle name="Text [Em-Dash]" xfId="699"/>
    <cellStyle name="Text Indent A" xfId="700"/>
    <cellStyle name="Text Indent B" xfId="701"/>
    <cellStyle name="Text Indent C" xfId="702"/>
    <cellStyle name="Text Right" xfId="703"/>
    <cellStyle name="Tickmark" xfId="704"/>
    <cellStyle name="Tim" xfId="705"/>
    <cellStyle name="TIME" xfId="706"/>
    <cellStyle name="Times" xfId="707"/>
    <cellStyle name="Times [1]" xfId="708"/>
    <cellStyle name="Times [2]" xfId="709"/>
    <cellStyle name="Times 12" xfId="710"/>
    <cellStyle name="Times New Roman" xfId="711"/>
    <cellStyle name="Title 2" xfId="712"/>
    <cellStyle name="Title1" xfId="713"/>
    <cellStyle name="TitleOther" xfId="714"/>
    <cellStyle name="TitreRub" xfId="715"/>
    <cellStyle name="TitreTab" xfId="716"/>
    <cellStyle name="Topheader" xfId="717"/>
    <cellStyle name="Total 1" xfId="718"/>
    <cellStyle name="Total 2" xfId="719"/>
    <cellStyle name="Total 3" xfId="720"/>
    <cellStyle name="Total 4" xfId="721"/>
    <cellStyle name="Total 5" xfId="722"/>
    <cellStyle name="Total 6" xfId="723"/>
    <cellStyle name="Total Bold" xfId="724"/>
    <cellStyle name="Total1" xfId="725"/>
    <cellStyle name="Total2" xfId="726"/>
    <cellStyle name="Total3" xfId="727"/>
    <cellStyle name="Total4" xfId="728"/>
    <cellStyle name="Total5" xfId="729"/>
    <cellStyle name="Total6" xfId="730"/>
    <cellStyle name="Total7" xfId="731"/>
    <cellStyle name="Total8" xfId="732"/>
    <cellStyle name="Total9" xfId="733"/>
    <cellStyle name="TotShade" xfId="734"/>
    <cellStyle name="ubordinated Debt" xfId="735"/>
    <cellStyle name="Underscore" xfId="736"/>
    <cellStyle name="UNITS" xfId="737"/>
    <cellStyle name="Warning" xfId="738"/>
    <cellStyle name="Warning Text 2" xfId="739"/>
    <cellStyle name="Word_Formula" xfId="740"/>
    <cellStyle name="WP" xfId="741"/>
    <cellStyle name="x Men" xfId="742"/>
    <cellStyle name="Year" xfId="743"/>
    <cellStyle name="Years" xfId="744"/>
    <cellStyle name="YesNo" xfId="745"/>
    <cellStyle name="Zurich" xfId="746"/>
    <cellStyle name="アクセント 1" xfId="747"/>
    <cellStyle name="アクセント 1 - 20%" xfId="748"/>
    <cellStyle name="アクセント 1 - 40%" xfId="749"/>
    <cellStyle name="アクセント 1 - 60%" xfId="750"/>
    <cellStyle name="アクセント 1_Monthly PM Report (Morita)110907" xfId="751"/>
    <cellStyle name="アクセント 2" xfId="752"/>
    <cellStyle name="アクセント 2 - 20%" xfId="753"/>
    <cellStyle name="アクセント 2 - 40%" xfId="754"/>
    <cellStyle name="アクセント 2 - 60%" xfId="755"/>
    <cellStyle name="アクセント 2_Monthly PM Report (Morita)110907" xfId="756"/>
    <cellStyle name="アクセント 3" xfId="757"/>
    <cellStyle name="アクセント 3 - 20%" xfId="758"/>
    <cellStyle name="アクセント 3 - 40%" xfId="759"/>
    <cellStyle name="アクセント 3 - 60%" xfId="760"/>
    <cellStyle name="アクセント 3_Monthly PM Report (Morita)110907" xfId="761"/>
    <cellStyle name="アクセント 4" xfId="762"/>
    <cellStyle name="アクセント 4 - 20%" xfId="763"/>
    <cellStyle name="アクセント 4 - 40%" xfId="764"/>
    <cellStyle name="アクセント 4 - 60%" xfId="765"/>
    <cellStyle name="アクセント 4_Monthly PM Report (Morita)110907" xfId="766"/>
    <cellStyle name="アクセント 5" xfId="767"/>
    <cellStyle name="アクセント 5 - 20%" xfId="768"/>
    <cellStyle name="アクセント 5 - 40%" xfId="769"/>
    <cellStyle name="アクセント 5 - 60%" xfId="770"/>
    <cellStyle name="アクセント 5_Monthly PM Report (Morita)110907" xfId="771"/>
    <cellStyle name="アクセント 6" xfId="772"/>
    <cellStyle name="アクセント 6 - 20%" xfId="773"/>
    <cellStyle name="アクセント 6 - 40%" xfId="774"/>
    <cellStyle name="アクセント 6 - 60%" xfId="775"/>
    <cellStyle name="アクセント 6_Monthly PM Report (Morita)110907" xfId="776"/>
    <cellStyle name="スタイル 1" xfId="777"/>
    <cellStyle name="スタイル 2" xfId="778"/>
    <cellStyle name="タイトル" xfId="779"/>
    <cellStyle name="チェック セル" xfId="780"/>
    <cellStyle name="どちらでもない" xfId="781"/>
    <cellStyle name="メモ" xfId="782"/>
    <cellStyle name="リンク セル" xfId="783"/>
    <cellStyle name="지정되지 않음" xfId="784"/>
    <cellStyle name="표준_Floor Area - Asiana -000419" xfId="785"/>
    <cellStyle name="一般_WGKT65256101" xfId="786"/>
    <cellStyle name="一覧標準" xfId="787"/>
    <cellStyle name="不良" xfId="788"/>
    <cellStyle name="入力" xfId="789"/>
    <cellStyle name="出力" xfId="790"/>
    <cellStyle name="型番" xfId="791"/>
    <cellStyle name="強調 1" xfId="792"/>
    <cellStyle name="強調 2" xfId="793"/>
    <cellStyle name="強調 3" xfId="794"/>
    <cellStyle name="悪い" xfId="795"/>
    <cellStyle name="普通" xfId="796"/>
    <cellStyle name="未定義" xfId="797"/>
    <cellStyle name="桁区切り [0.00]_Rentrr" xfId="798"/>
    <cellStyle name="桁区切り_CI port east" xfId="799"/>
    <cellStyle name="標準_000)レオン PL 6" xfId="800"/>
    <cellStyle name="標準精算" xfId="801"/>
    <cellStyle name="禃宁垃㌠" xfId="802"/>
    <cellStyle name="良" xfId="803"/>
    <cellStyle name="良い" xfId="804"/>
    <cellStyle name="見出し 1" xfId="805"/>
    <cellStyle name="見出し 2" xfId="806"/>
    <cellStyle name="見出し 3" xfId="807"/>
    <cellStyle name="見出し 4" xfId="808"/>
    <cellStyle name="計算" xfId="809"/>
    <cellStyle name="説明文" xfId="810"/>
    <cellStyle name="警告文" xfId="811"/>
    <cellStyle name="集計" xfId="812"/>
  </cellStyles>
  <dxfs count="22">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DCFF6"/>
      <color rgb="FFB9E5FB"/>
      <color rgb="FF26EE64"/>
      <color rgb="FF00B5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roperty\C%20I%20T\cit-jim-mcs\cit-jmcs-model\cit-x-s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tclifr/AppData/Local/Microsoft/Windows/Temporary%20Internet%20Files/Content.Outlook/59O213S8/Backup%20files/Copy%20of%20131231_DEXUS%20Retail%20-%20Property%20Statistics%20%23%20v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ICOMMON/iit/Analyst/Presentations/Analyst/Properties/Property's/Belrose/Belros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Business%20Solutions\Project%20Phoenix\Development\P221%20Comparative%20IS;%20DWPF%20PL;%20STC%20Net%20Income%20(SS)\P221%20STC%20Net%20Effective%20Incom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DB%20RREEF%20Finance/FUM/2013-14/06%20Dec-13/FUM%20Report%20Dec-13%20-%20non%20SS%20lin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it-x-set"/>
      <sheetName val="G4-MIX"/>
      <sheetName val="STC"/>
      <sheetName val="tb"/>
      <sheetName val="accounts"/>
      <sheetName val="INPUT"/>
      <sheetName val="WSPropSummaryA"/>
      <sheetName val="Fut_Perf"/>
      <sheetName val="#REF"/>
      <sheetName val="Borrowing Costs"/>
      <sheetName val="drs"/>
      <sheetName val="Input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EXUS INTERNAL"/>
      <sheetName val="DWPF SYNOPSIS"/>
      <sheetName val="DWPF GRAPHS"/>
      <sheetName val="DWPF PORTFOLIO - WALE_OCC_VAL"/>
      <sheetName val="DWPF PORTFOLIO - EXP BY PERIOD"/>
      <sheetName val="DWPF - KEY LEASING RISKS "/>
      <sheetName val="STC SYNOPSIS"/>
      <sheetName val="STC PORTFOLIO - WALE_OCC_VAL"/>
      <sheetName val="STC PORTFOLIO - EXP BY PERIOD"/>
      <sheetName val="DEXUS DEV - STATISTICS"/>
      <sheetName val="CURRENT DATABASE"/>
      <sheetName val="VALUATION"/>
      <sheetName val="EXT SOURCE _ MAT"/>
      <sheetName val="03 CANNON PARK"/>
      <sheetName val="05 WILLOWS"/>
      <sheetName val="06 SUNLAND"/>
      <sheetName val="10 TWEED"/>
      <sheetName val="12 CAPALABA"/>
      <sheetName val="13 SMITHFIELD"/>
      <sheetName val="14 PLUMPTON"/>
      <sheetName val="16 KNOX"/>
      <sheetName val="27 MIRANDA"/>
      <sheetName val="34 PLENTY VALLEY"/>
      <sheetName val="35 NORTH LAKES"/>
      <sheetName val="36 WEST LAKES"/>
      <sheetName val="38 HURSTVILLE"/>
      <sheetName val="39 MT DRUITT"/>
      <sheetName val="63 BEENLEIGH"/>
      <sheetName val="91 RESERVE 2"/>
      <sheetName val="92 RESERVE 3"/>
      <sheetName val="93 RESERVE 4"/>
      <sheetName val="94 RESERVE 5"/>
      <sheetName val="95 RESERVE 6"/>
      <sheetName val="PREVIOUS DATABASE"/>
      <sheetName val="STANDARD INPUT"/>
      <sheetName val="DEXUS PORTFOLIO"/>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ow r="5">
          <cell r="H5" t="str">
            <v>30003-C</v>
          </cell>
          <cell r="I5" t="str">
            <v>30003-D</v>
          </cell>
          <cell r="J5" t="str">
            <v>30003-L</v>
          </cell>
          <cell r="K5">
            <v>30003</v>
          </cell>
          <cell r="L5">
            <v>30005</v>
          </cell>
          <cell r="M5">
            <v>30006</v>
          </cell>
          <cell r="N5" t="str">
            <v>30003-06</v>
          </cell>
          <cell r="O5">
            <v>30010</v>
          </cell>
          <cell r="P5">
            <v>30012</v>
          </cell>
          <cell r="Q5">
            <v>30013</v>
          </cell>
          <cell r="R5">
            <v>30014</v>
          </cell>
          <cell r="S5">
            <v>30016</v>
          </cell>
          <cell r="T5">
            <v>30027</v>
          </cell>
          <cell r="U5">
            <v>30034</v>
          </cell>
          <cell r="V5">
            <v>30035</v>
          </cell>
          <cell r="W5">
            <v>30036</v>
          </cell>
          <cell r="X5">
            <v>30038</v>
          </cell>
          <cell r="Y5">
            <v>30039</v>
          </cell>
          <cell r="Z5">
            <v>30063</v>
          </cell>
          <cell r="AA5">
            <v>30090</v>
          </cell>
          <cell r="AB5">
            <v>30091</v>
          </cell>
          <cell r="AC5">
            <v>30092</v>
          </cell>
          <cell r="AD5">
            <v>30093</v>
          </cell>
          <cell r="AE5">
            <v>30094</v>
          </cell>
          <cell r="AF5">
            <v>30095</v>
          </cell>
        </row>
        <row r="6">
          <cell r="F6" t="str">
            <v>Property Name</v>
          </cell>
          <cell r="H6" t="str">
            <v>Cannon Park City</v>
          </cell>
          <cell r="I6" t="str">
            <v>Cannon Park Discount</v>
          </cell>
          <cell r="J6" t="str">
            <v>Cannon Park Land</v>
          </cell>
          <cell r="K6" t="str">
            <v>Cannon Park - Combined</v>
          </cell>
          <cell r="L6" t="str">
            <v>Willows</v>
          </cell>
          <cell r="M6" t="str">
            <v>Sunland</v>
          </cell>
          <cell r="N6" t="str">
            <v>Willows &amp; Adjacent Prop</v>
          </cell>
          <cell r="O6" t="str">
            <v>Tweed</v>
          </cell>
          <cell r="P6" t="str">
            <v>Capalaba</v>
          </cell>
          <cell r="Q6" t="str">
            <v>Smithfield</v>
          </cell>
          <cell r="R6" t="str">
            <v>Plumpton</v>
          </cell>
          <cell r="S6" t="str">
            <v>Knox</v>
          </cell>
          <cell r="T6" t="str">
            <v>Miranda</v>
          </cell>
          <cell r="U6" t="str">
            <v>Plenty Valley</v>
          </cell>
          <cell r="V6" t="str">
            <v>North Lakes</v>
          </cell>
          <cell r="W6" t="str">
            <v>West Lakes</v>
          </cell>
          <cell r="X6" t="str">
            <v>Hurstville</v>
          </cell>
          <cell r="Y6" t="str">
            <v>Mt Druitt</v>
          </cell>
          <cell r="Z6" t="str">
            <v>Beenleigh</v>
          </cell>
          <cell r="AA6" t="str">
            <v>--</v>
          </cell>
          <cell r="AB6" t="str">
            <v>--</v>
          </cell>
          <cell r="AC6" t="str">
            <v>--</v>
          </cell>
          <cell r="AD6" t="str">
            <v>--</v>
          </cell>
          <cell r="AE6" t="str">
            <v>--</v>
          </cell>
          <cell r="AF6" t="str">
            <v>--</v>
          </cell>
        </row>
        <row r="10">
          <cell r="K10" t="str">
            <v xml:space="preserve"> </v>
          </cell>
          <cell r="L10" t="str">
            <v>--</v>
          </cell>
          <cell r="M10" t="str">
            <v xml:space="preserve"> </v>
          </cell>
          <cell r="O10" t="str">
            <v xml:space="preserve"> </v>
          </cell>
          <cell r="P10" t="str">
            <v xml:space="preserve"> </v>
          </cell>
          <cell r="Q10" t="str">
            <v>Cnr Captain Cook Hwy &amp; Kennedy Hwy</v>
          </cell>
          <cell r="R10" t="str">
            <v xml:space="preserve"> </v>
          </cell>
          <cell r="S10" t="str">
            <v xml:space="preserve"> </v>
          </cell>
          <cell r="T10" t="str">
            <v xml:space="preserve"> </v>
          </cell>
          <cell r="U10" t="str">
            <v xml:space="preserve"> </v>
          </cell>
          <cell r="V10" t="str">
            <v xml:space="preserve"> </v>
          </cell>
          <cell r="W10" t="str">
            <v xml:space="preserve"> </v>
          </cell>
          <cell r="X10" t="str">
            <v xml:space="preserve"> </v>
          </cell>
          <cell r="Y10" t="str">
            <v xml:space="preserve"> </v>
          </cell>
          <cell r="Z10" t="str">
            <v xml:space="preserve"> </v>
          </cell>
          <cell r="AA10" t="str">
            <v xml:space="preserve"> </v>
          </cell>
          <cell r="AB10" t="str">
            <v xml:space="preserve"> </v>
          </cell>
          <cell r="AC10" t="str">
            <v xml:space="preserve"> </v>
          </cell>
          <cell r="AD10" t="str">
            <v xml:space="preserve"> </v>
          </cell>
          <cell r="AE10" t="str">
            <v xml:space="preserve"> </v>
          </cell>
          <cell r="AF10" t="str">
            <v xml:space="preserve"> </v>
          </cell>
        </row>
        <row r="11">
          <cell r="F11" t="str">
            <v>Year Built</v>
          </cell>
          <cell r="K11">
            <v>1996</v>
          </cell>
          <cell r="L11">
            <v>1985</v>
          </cell>
          <cell r="M11">
            <v>1997</v>
          </cell>
          <cell r="O11">
            <v>1982</v>
          </cell>
          <cell r="P11">
            <v>1994</v>
          </cell>
          <cell r="Q11">
            <v>1986</v>
          </cell>
          <cell r="R11">
            <v>1994</v>
          </cell>
          <cell r="S11">
            <v>1977</v>
          </cell>
          <cell r="T11">
            <v>1964</v>
          </cell>
          <cell r="U11">
            <v>2001</v>
          </cell>
          <cell r="V11">
            <v>2003</v>
          </cell>
          <cell r="W11">
            <v>1974</v>
          </cell>
          <cell r="X11">
            <v>1978</v>
          </cell>
          <cell r="Y11">
            <v>1973</v>
          </cell>
          <cell r="Z11">
            <v>1999</v>
          </cell>
        </row>
        <row r="13">
          <cell r="H13" t="str">
            <v>Single</v>
          </cell>
          <cell r="I13" t="str">
            <v>Single</v>
          </cell>
          <cell r="J13" t="str">
            <v>Single</v>
          </cell>
          <cell r="K13" t="str">
            <v>Single</v>
          </cell>
          <cell r="L13" t="str">
            <v>Single</v>
          </cell>
          <cell r="M13" t="str">
            <v>Single</v>
          </cell>
          <cell r="N13" t="str">
            <v>Combined</v>
          </cell>
          <cell r="O13" t="str">
            <v>Combined</v>
          </cell>
          <cell r="P13" t="str">
            <v>Combined</v>
          </cell>
          <cell r="Q13" t="str">
            <v>Combined</v>
          </cell>
          <cell r="R13" t="str">
            <v>Combined</v>
          </cell>
          <cell r="S13" t="str">
            <v>Combined</v>
          </cell>
          <cell r="T13" t="str">
            <v>Combined</v>
          </cell>
          <cell r="U13" t="str">
            <v>Combined</v>
          </cell>
          <cell r="V13" t="str">
            <v>Combined</v>
          </cell>
          <cell r="W13" t="str">
            <v>Combined</v>
          </cell>
          <cell r="X13" t="str">
            <v>Combined</v>
          </cell>
          <cell r="Y13" t="str">
            <v>Combined</v>
          </cell>
          <cell r="Z13" t="str">
            <v>Combined</v>
          </cell>
          <cell r="AA13" t="str">
            <v>Retail</v>
          </cell>
          <cell r="AB13" t="str">
            <v>Retail</v>
          </cell>
          <cell r="AC13" t="str">
            <v>Retail</v>
          </cell>
          <cell r="AD13" t="str">
            <v>Retail</v>
          </cell>
          <cell r="AE13" t="str">
            <v>Retail</v>
          </cell>
          <cell r="AF13" t="str">
            <v>Retail</v>
          </cell>
        </row>
        <row r="15">
          <cell r="F15" t="str">
            <v>Sector</v>
          </cell>
          <cell r="H15" t="str">
            <v>Retail</v>
          </cell>
          <cell r="I15" t="str">
            <v>Retail</v>
          </cell>
          <cell r="J15" t="str">
            <v>Retail</v>
          </cell>
          <cell r="K15" t="str">
            <v>Retail</v>
          </cell>
          <cell r="L15" t="str">
            <v>Retail</v>
          </cell>
          <cell r="M15" t="str">
            <v>Retail</v>
          </cell>
          <cell r="N15" t="str">
            <v>Retail</v>
          </cell>
          <cell r="O15" t="str">
            <v>Retail</v>
          </cell>
          <cell r="P15" t="str">
            <v>Retail</v>
          </cell>
          <cell r="Q15" t="str">
            <v>Retail</v>
          </cell>
          <cell r="R15" t="str">
            <v>Retail</v>
          </cell>
          <cell r="S15" t="str">
            <v>Retail</v>
          </cell>
          <cell r="T15" t="str">
            <v>Retail</v>
          </cell>
          <cell r="U15" t="str">
            <v>Retail</v>
          </cell>
          <cell r="V15" t="str">
            <v>Retail</v>
          </cell>
          <cell r="W15" t="str">
            <v>Retail</v>
          </cell>
          <cell r="X15" t="str">
            <v>Retail</v>
          </cell>
          <cell r="Y15" t="str">
            <v>Retail</v>
          </cell>
          <cell r="Z15" t="str">
            <v>Retail</v>
          </cell>
          <cell r="AA15" t="str">
            <v>Retail</v>
          </cell>
          <cell r="AB15" t="str">
            <v>Retail</v>
          </cell>
          <cell r="AC15" t="str">
            <v>Retail</v>
          </cell>
          <cell r="AD15" t="str">
            <v>Retail</v>
          </cell>
          <cell r="AE15" t="str">
            <v>Retail</v>
          </cell>
          <cell r="AF15" t="str">
            <v>Retail</v>
          </cell>
        </row>
        <row r="17">
          <cell r="F17" t="str">
            <v>Ownership</v>
          </cell>
          <cell r="H17" t="str">
            <v>DWPF</v>
          </cell>
          <cell r="I17" t="str">
            <v>DWPF</v>
          </cell>
          <cell r="J17" t="str">
            <v>DWPF</v>
          </cell>
          <cell r="K17" t="str">
            <v>DWPF</v>
          </cell>
          <cell r="L17" t="str">
            <v>DWPF</v>
          </cell>
          <cell r="M17" t="str">
            <v>DWPF</v>
          </cell>
          <cell r="N17" t="str">
            <v>DWPF</v>
          </cell>
          <cell r="O17" t="str">
            <v>STC</v>
          </cell>
          <cell r="P17" t="str">
            <v>STC</v>
          </cell>
          <cell r="Q17" t="str">
            <v>STC</v>
          </cell>
          <cell r="R17" t="str">
            <v>STC</v>
          </cell>
          <cell r="S17" t="str">
            <v>STC</v>
          </cell>
          <cell r="T17" t="str">
            <v>DWPF</v>
          </cell>
          <cell r="U17" t="str">
            <v>DWPF</v>
          </cell>
          <cell r="V17" t="str">
            <v>DWPF</v>
          </cell>
          <cell r="W17" t="str">
            <v>DWPF</v>
          </cell>
          <cell r="X17" t="str">
            <v>DWPF</v>
          </cell>
          <cell r="Y17" t="str">
            <v>DWPF</v>
          </cell>
          <cell r="Z17" t="str">
            <v>DWPF</v>
          </cell>
          <cell r="AA17" t="str">
            <v>--</v>
          </cell>
          <cell r="AB17" t="str">
            <v>--</v>
          </cell>
          <cell r="AC17" t="str">
            <v>--</v>
          </cell>
          <cell r="AD17" t="str">
            <v>--</v>
          </cell>
          <cell r="AE17" t="str">
            <v>--</v>
          </cell>
          <cell r="AF17" t="str">
            <v>--</v>
          </cell>
        </row>
        <row r="18">
          <cell r="F18" t="str">
            <v>Ownership%</v>
          </cell>
          <cell r="H18">
            <v>1</v>
          </cell>
          <cell r="I18">
            <v>1</v>
          </cell>
          <cell r="J18">
            <v>1</v>
          </cell>
          <cell r="K18">
            <v>1</v>
          </cell>
          <cell r="L18">
            <v>1</v>
          </cell>
          <cell r="M18">
            <v>1</v>
          </cell>
          <cell r="N18">
            <v>1</v>
          </cell>
          <cell r="O18">
            <v>1</v>
          </cell>
          <cell r="P18">
            <v>1</v>
          </cell>
          <cell r="Q18">
            <v>1</v>
          </cell>
          <cell r="R18">
            <v>1</v>
          </cell>
          <cell r="S18">
            <v>0.5</v>
          </cell>
          <cell r="T18">
            <v>0.5</v>
          </cell>
          <cell r="U18">
            <v>0.5</v>
          </cell>
          <cell r="V18">
            <v>0.5</v>
          </cell>
          <cell r="W18">
            <v>0.5</v>
          </cell>
          <cell r="X18">
            <v>0.5</v>
          </cell>
          <cell r="Y18">
            <v>0.5</v>
          </cell>
          <cell r="Z18">
            <v>1</v>
          </cell>
          <cell r="AA18">
            <v>0</v>
          </cell>
          <cell r="AB18">
            <v>0</v>
          </cell>
          <cell r="AC18">
            <v>0</v>
          </cell>
          <cell r="AD18">
            <v>0</v>
          </cell>
          <cell r="AE18">
            <v>0</v>
          </cell>
          <cell r="AF18">
            <v>0</v>
          </cell>
        </row>
        <row r="19">
          <cell r="F19" t="str">
            <v>Co owner</v>
          </cell>
          <cell r="H19" t="str">
            <v>--</v>
          </cell>
          <cell r="I19" t="str">
            <v>--</v>
          </cell>
          <cell r="J19" t="str">
            <v>--</v>
          </cell>
          <cell r="K19" t="str">
            <v>--</v>
          </cell>
          <cell r="L19" t="str">
            <v>--</v>
          </cell>
          <cell r="M19" t="str">
            <v>--</v>
          </cell>
          <cell r="O19" t="str">
            <v>--</v>
          </cell>
          <cell r="P19" t="str">
            <v>--</v>
          </cell>
          <cell r="Q19" t="str">
            <v>--</v>
          </cell>
          <cell r="R19" t="str">
            <v>--</v>
          </cell>
          <cell r="S19" t="str">
            <v>Westfield</v>
          </cell>
          <cell r="T19" t="str">
            <v>Westfield</v>
          </cell>
          <cell r="U19" t="str">
            <v>Westfield</v>
          </cell>
          <cell r="V19" t="str">
            <v>Westfield</v>
          </cell>
          <cell r="W19" t="str">
            <v>Westfield</v>
          </cell>
          <cell r="X19" t="str">
            <v>Westfield</v>
          </cell>
          <cell r="Y19" t="str">
            <v>Westfield</v>
          </cell>
          <cell r="Z19" t="str">
            <v>--</v>
          </cell>
          <cell r="AA19" t="str">
            <v>--</v>
          </cell>
          <cell r="AB19" t="str">
            <v>--</v>
          </cell>
          <cell r="AC19" t="str">
            <v>--</v>
          </cell>
          <cell r="AD19" t="str">
            <v>--</v>
          </cell>
          <cell r="AE19" t="str">
            <v>--</v>
          </cell>
          <cell r="AF19" t="str">
            <v>--</v>
          </cell>
        </row>
        <row r="21">
          <cell r="F21" t="str">
            <v>Location - City</v>
          </cell>
          <cell r="H21" t="str">
            <v>Townsville</v>
          </cell>
          <cell r="I21" t="str">
            <v>Townsville</v>
          </cell>
          <cell r="J21" t="str">
            <v>Townsville</v>
          </cell>
          <cell r="K21" t="str">
            <v>Townsville</v>
          </cell>
          <cell r="L21" t="str">
            <v>Townsville</v>
          </cell>
          <cell r="M21" t="str">
            <v>Townsville</v>
          </cell>
          <cell r="N21" t="str">
            <v>Townsville</v>
          </cell>
          <cell r="O21" t="str">
            <v>Tweed Heads</v>
          </cell>
          <cell r="P21" t="str">
            <v>Brisbane</v>
          </cell>
          <cell r="Q21" t="str">
            <v>Cairns</v>
          </cell>
          <cell r="R21" t="str">
            <v>Sydney</v>
          </cell>
          <cell r="S21" t="str">
            <v>Melbourne</v>
          </cell>
          <cell r="T21" t="str">
            <v>Sydney</v>
          </cell>
          <cell r="U21" t="str">
            <v>Melbourne</v>
          </cell>
          <cell r="V21" t="str">
            <v>Brisbane</v>
          </cell>
          <cell r="W21" t="str">
            <v>Adelaide</v>
          </cell>
          <cell r="X21" t="str">
            <v>Sydney</v>
          </cell>
          <cell r="Y21" t="str">
            <v>Sydney</v>
          </cell>
          <cell r="Z21" t="str">
            <v>Brisbane</v>
          </cell>
          <cell r="AA21" t="str">
            <v>--</v>
          </cell>
          <cell r="AB21" t="str">
            <v>--</v>
          </cell>
          <cell r="AC21" t="str">
            <v>--</v>
          </cell>
          <cell r="AD21" t="str">
            <v>--</v>
          </cell>
          <cell r="AE21" t="str">
            <v>--</v>
          </cell>
          <cell r="AF21" t="str">
            <v>--</v>
          </cell>
        </row>
        <row r="22">
          <cell r="F22" t="str">
            <v>State</v>
          </cell>
          <cell r="H22" t="str">
            <v>QLD</v>
          </cell>
          <cell r="I22" t="str">
            <v>QLD</v>
          </cell>
          <cell r="J22" t="str">
            <v>QLD</v>
          </cell>
          <cell r="K22" t="str">
            <v>QLD</v>
          </cell>
          <cell r="L22" t="str">
            <v>QLD</v>
          </cell>
          <cell r="M22" t="str">
            <v>QLD</v>
          </cell>
          <cell r="N22" t="str">
            <v>QLD</v>
          </cell>
          <cell r="O22" t="str">
            <v>NSW</v>
          </cell>
          <cell r="P22" t="str">
            <v>QLD</v>
          </cell>
          <cell r="Q22" t="str">
            <v>QLD</v>
          </cell>
          <cell r="R22" t="str">
            <v>NSW</v>
          </cell>
          <cell r="S22" t="str">
            <v>VIC</v>
          </cell>
          <cell r="T22" t="str">
            <v>NSW</v>
          </cell>
          <cell r="U22" t="str">
            <v>VIC</v>
          </cell>
          <cell r="V22" t="str">
            <v>QLD</v>
          </cell>
          <cell r="W22" t="str">
            <v>SA</v>
          </cell>
          <cell r="X22" t="str">
            <v>NSW</v>
          </cell>
          <cell r="Y22" t="str">
            <v>NSW</v>
          </cell>
          <cell r="Z22" t="str">
            <v>QLD</v>
          </cell>
          <cell r="AA22" t="str">
            <v>--</v>
          </cell>
          <cell r="AB22" t="str">
            <v>--</v>
          </cell>
          <cell r="AC22" t="str">
            <v>--</v>
          </cell>
          <cell r="AD22" t="str">
            <v>--</v>
          </cell>
          <cell r="AE22" t="str">
            <v>--</v>
          </cell>
          <cell r="AF22" t="str">
            <v>--</v>
          </cell>
        </row>
        <row r="23">
          <cell r="F23" t="str">
            <v>Building Type</v>
          </cell>
          <cell r="H23" t="str">
            <v>Sub Regional</v>
          </cell>
          <cell r="I23" t="str">
            <v>Sub Regional</v>
          </cell>
          <cell r="J23" t="str">
            <v>Sub Regional</v>
          </cell>
          <cell r="K23" t="str">
            <v>Sub Regional</v>
          </cell>
          <cell r="L23" t="str">
            <v>Sub Regional</v>
          </cell>
          <cell r="M23" t="str">
            <v>Sub Regional</v>
          </cell>
          <cell r="N23" t="str">
            <v>Sub Regional</v>
          </cell>
          <cell r="O23" t="str">
            <v>Sub Regional</v>
          </cell>
          <cell r="P23" t="str">
            <v>Sub Regional</v>
          </cell>
          <cell r="Q23" t="str">
            <v>Sub Regional</v>
          </cell>
          <cell r="R23" t="str">
            <v>Sub Regional</v>
          </cell>
          <cell r="S23" t="str">
            <v>Super Regional</v>
          </cell>
          <cell r="T23" t="str">
            <v>Super Regional</v>
          </cell>
          <cell r="U23" t="str">
            <v>Sub Regional</v>
          </cell>
          <cell r="V23" t="str">
            <v>Regional</v>
          </cell>
          <cell r="W23" t="str">
            <v>Regional</v>
          </cell>
          <cell r="X23" t="str">
            <v>Major Regional</v>
          </cell>
          <cell r="Y23" t="str">
            <v>Regional</v>
          </cell>
          <cell r="Z23" t="str">
            <v>Sub Regional</v>
          </cell>
          <cell r="AA23" t="str">
            <v>--</v>
          </cell>
          <cell r="AB23" t="str">
            <v>--</v>
          </cell>
          <cell r="AC23" t="str">
            <v>--</v>
          </cell>
          <cell r="AD23" t="str">
            <v>--</v>
          </cell>
          <cell r="AE23" t="str">
            <v>--</v>
          </cell>
          <cell r="AF23" t="str">
            <v>--</v>
          </cell>
        </row>
        <row r="25">
          <cell r="F25" t="str">
            <v>Site Area [Hectares]</v>
          </cell>
          <cell r="K25">
            <v>9.9987999999999992</v>
          </cell>
          <cell r="L25">
            <v>13.678000000000001</v>
          </cell>
          <cell r="M25">
            <v>2.9540000000000002</v>
          </cell>
          <cell r="N25">
            <v>26.630800000000001</v>
          </cell>
          <cell r="O25">
            <v>12.19</v>
          </cell>
          <cell r="P25">
            <v>10.050000000000001</v>
          </cell>
          <cell r="Q25">
            <v>12.396599999999999</v>
          </cell>
          <cell r="R25">
            <v>5.9568000000000003</v>
          </cell>
          <cell r="S25">
            <v>30.97</v>
          </cell>
          <cell r="T25">
            <v>7.2629999999999999</v>
          </cell>
          <cell r="U25">
            <v>40.22</v>
          </cell>
          <cell r="V25">
            <v>25.92</v>
          </cell>
          <cell r="W25">
            <v>20.368500000000001</v>
          </cell>
          <cell r="X25">
            <v>3.2581000000000002</v>
          </cell>
          <cell r="Y25">
            <v>15.66</v>
          </cell>
          <cell r="Z25">
            <v>6</v>
          </cell>
          <cell r="AA25">
            <v>0</v>
          </cell>
          <cell r="AB25">
            <v>0</v>
          </cell>
          <cell r="AC25">
            <v>0</v>
          </cell>
          <cell r="AD25">
            <v>0</v>
          </cell>
          <cell r="AE25">
            <v>0</v>
          </cell>
          <cell r="AF25">
            <v>0</v>
          </cell>
        </row>
        <row r="26">
          <cell r="F26" t="str">
            <v>Site Area [m2]</v>
          </cell>
          <cell r="K26">
            <v>99988</v>
          </cell>
          <cell r="L26">
            <v>136780</v>
          </cell>
          <cell r="M26">
            <v>29540</v>
          </cell>
          <cell r="N26">
            <v>266308</v>
          </cell>
          <cell r="O26">
            <v>121900</v>
          </cell>
          <cell r="P26">
            <v>100500</v>
          </cell>
          <cell r="Q26">
            <v>123966</v>
          </cell>
          <cell r="R26">
            <v>59568</v>
          </cell>
          <cell r="S26">
            <v>309700</v>
          </cell>
          <cell r="T26">
            <v>72630</v>
          </cell>
          <cell r="U26">
            <v>402200</v>
          </cell>
          <cell r="V26">
            <v>259200</v>
          </cell>
          <cell r="W26">
            <v>203685</v>
          </cell>
          <cell r="X26">
            <v>32581</v>
          </cell>
          <cell r="Y26">
            <v>156600</v>
          </cell>
          <cell r="Z26">
            <v>60000</v>
          </cell>
          <cell r="AA26">
            <v>0</v>
          </cell>
          <cell r="AB26">
            <v>0</v>
          </cell>
          <cell r="AC26">
            <v>0</v>
          </cell>
          <cell r="AD26">
            <v>0</v>
          </cell>
          <cell r="AE26">
            <v>0</v>
          </cell>
          <cell r="AF26">
            <v>0</v>
          </cell>
        </row>
        <row r="28">
          <cell r="F28" t="str">
            <v>Carpark Spaces</v>
          </cell>
          <cell r="K28">
            <v>528</v>
          </cell>
          <cell r="L28">
            <v>2400</v>
          </cell>
          <cell r="M28">
            <v>325</v>
          </cell>
          <cell r="N28">
            <v>3253</v>
          </cell>
          <cell r="O28">
            <v>2200</v>
          </cell>
          <cell r="P28">
            <v>1596</v>
          </cell>
          <cell r="Q28">
            <v>1673</v>
          </cell>
          <cell r="R28">
            <v>969</v>
          </cell>
          <cell r="S28">
            <v>6344</v>
          </cell>
          <cell r="T28">
            <v>4982</v>
          </cell>
          <cell r="U28">
            <v>2300</v>
          </cell>
          <cell r="V28">
            <v>3180</v>
          </cell>
          <cell r="W28">
            <v>3429</v>
          </cell>
          <cell r="X28">
            <v>3020</v>
          </cell>
          <cell r="Y28">
            <v>2600</v>
          </cell>
          <cell r="Z28">
            <v>1000</v>
          </cell>
          <cell r="AA28">
            <v>0</v>
          </cell>
          <cell r="AB28">
            <v>0</v>
          </cell>
          <cell r="AC28">
            <v>0</v>
          </cell>
          <cell r="AD28">
            <v>0</v>
          </cell>
          <cell r="AE28">
            <v>0</v>
          </cell>
          <cell r="AF28">
            <v>0</v>
          </cell>
        </row>
        <row r="29">
          <cell r="K29">
            <v>4.2365401588702563</v>
          </cell>
          <cell r="L29">
            <v>6.4486659322352686</v>
          </cell>
          <cell r="M29">
            <v>4.6911085450346421</v>
          </cell>
          <cell r="N29">
            <v>5.7465375918598083</v>
          </cell>
          <cell r="O29">
            <v>4.5822832267605342</v>
          </cell>
          <cell r="P29">
            <v>3.8216587962684705</v>
          </cell>
          <cell r="Q29">
            <v>5.6790986764611029</v>
          </cell>
          <cell r="R29">
            <v>5.2319497732821771</v>
          </cell>
          <cell r="S29">
            <v>4.4630294571200215</v>
          </cell>
          <cell r="T29">
            <v>5.3740127328073664</v>
          </cell>
          <cell r="U29">
            <v>4.4339058855281168</v>
          </cell>
          <cell r="V29">
            <v>5.1813724771359722</v>
          </cell>
          <cell r="W29">
            <v>4.725880986081461</v>
          </cell>
          <cell r="X29">
            <v>4.8279368083820664</v>
          </cell>
          <cell r="Y29">
            <v>4.3246911588342627</v>
          </cell>
          <cell r="Z29">
            <v>5.1421813133131069</v>
          </cell>
          <cell r="AA29" t="e">
            <v>#DIV/0!</v>
          </cell>
          <cell r="AB29" t="e">
            <v>#DIV/0!</v>
          </cell>
          <cell r="AC29" t="e">
            <v>#DIV/0!</v>
          </cell>
          <cell r="AD29" t="e">
            <v>#DIV/0!</v>
          </cell>
          <cell r="AE29" t="e">
            <v>#DIV/0!</v>
          </cell>
          <cell r="AF29" t="e">
            <v>#DIV/0!</v>
          </cell>
        </row>
        <row r="36">
          <cell r="F36" t="str">
            <v>Lower Range Area Majors</v>
          </cell>
          <cell r="K36">
            <v>2000</v>
          </cell>
          <cell r="L36">
            <v>2000</v>
          </cell>
          <cell r="M36">
            <v>2000.01</v>
          </cell>
          <cell r="O36">
            <v>2000</v>
          </cell>
          <cell r="P36">
            <v>2000</v>
          </cell>
          <cell r="Q36">
            <v>2000</v>
          </cell>
          <cell r="R36">
            <v>2000</v>
          </cell>
          <cell r="S36">
            <v>2500</v>
          </cell>
          <cell r="T36">
            <v>2000.01</v>
          </cell>
          <cell r="U36">
            <v>2000.001</v>
          </cell>
          <cell r="V36">
            <v>2000.001</v>
          </cell>
          <cell r="W36">
            <v>2000.001</v>
          </cell>
          <cell r="X36">
            <v>2000.001</v>
          </cell>
          <cell r="Y36">
            <v>2000.001</v>
          </cell>
          <cell r="Z36">
            <v>2000.001</v>
          </cell>
          <cell r="AA36">
            <v>0</v>
          </cell>
          <cell r="AB36">
            <v>0</v>
          </cell>
          <cell r="AC36">
            <v>0</v>
          </cell>
          <cell r="AD36">
            <v>0</v>
          </cell>
          <cell r="AE36">
            <v>0</v>
          </cell>
          <cell r="AF36">
            <v>0</v>
          </cell>
        </row>
        <row r="37">
          <cell r="F37" t="str">
            <v>Lower Range Area Mini Majors</v>
          </cell>
          <cell r="K37">
            <v>1000</v>
          </cell>
          <cell r="L37">
            <v>400</v>
          </cell>
          <cell r="M37">
            <v>400</v>
          </cell>
          <cell r="O37">
            <v>400</v>
          </cell>
          <cell r="P37">
            <v>400</v>
          </cell>
          <cell r="Q37">
            <v>400</v>
          </cell>
          <cell r="R37">
            <v>400</v>
          </cell>
          <cell r="S37">
            <v>1100</v>
          </cell>
          <cell r="T37">
            <v>400</v>
          </cell>
          <cell r="U37">
            <v>400</v>
          </cell>
          <cell r="V37">
            <v>400</v>
          </cell>
          <cell r="W37">
            <v>400</v>
          </cell>
          <cell r="X37">
            <v>400</v>
          </cell>
          <cell r="Y37">
            <v>400</v>
          </cell>
          <cell r="Z37">
            <v>400</v>
          </cell>
          <cell r="AA37">
            <v>0</v>
          </cell>
          <cell r="AB37">
            <v>0</v>
          </cell>
          <cell r="AC37">
            <v>0</v>
          </cell>
          <cell r="AD37">
            <v>0</v>
          </cell>
          <cell r="AE37">
            <v>0</v>
          </cell>
          <cell r="AF37">
            <v>0</v>
          </cell>
        </row>
        <row r="39">
          <cell r="F39" t="str">
            <v>Wale By Income [BR]</v>
          </cell>
          <cell r="K39">
            <v>4.7737236106869867</v>
          </cell>
          <cell r="L39">
            <v>3.3859327029122315</v>
          </cell>
          <cell r="M39">
            <v>3.8183889956255763</v>
          </cell>
          <cell r="N39">
            <v>3.5980877324356881</v>
          </cell>
          <cell r="O39">
            <v>3.2773751802615441</v>
          </cell>
          <cell r="P39">
            <v>3.3682753103732415</v>
          </cell>
          <cell r="Q39">
            <v>6.0567962300673068</v>
          </cell>
          <cell r="R39">
            <v>2.6612811317614837</v>
          </cell>
          <cell r="S39">
            <v>2.7641081247017221</v>
          </cell>
          <cell r="T39">
            <v>2.0175939347030805</v>
          </cell>
          <cell r="U39">
            <v>4.6173113213265671</v>
          </cell>
          <cell r="V39">
            <v>5.291432457851645</v>
          </cell>
          <cell r="W39">
            <v>3.5457492513699012</v>
          </cell>
          <cell r="X39">
            <v>2.2176374193096149</v>
          </cell>
          <cell r="Y39">
            <v>4.122002656350876</v>
          </cell>
          <cell r="Z39">
            <v>3.4059368497193772</v>
          </cell>
          <cell r="AA39">
            <v>0</v>
          </cell>
          <cell r="AB39">
            <v>0</v>
          </cell>
          <cell r="AC39">
            <v>0</v>
          </cell>
          <cell r="AD39">
            <v>0</v>
          </cell>
          <cell r="AE39">
            <v>0</v>
          </cell>
          <cell r="AF39">
            <v>0</v>
          </cell>
        </row>
        <row r="40">
          <cell r="F40" t="str">
            <v>Wale By Area</v>
          </cell>
          <cell r="K40">
            <v>4.9123022887057024</v>
          </cell>
          <cell r="L40">
            <v>5.1728400968660706</v>
          </cell>
          <cell r="M40">
            <v>3.416299794458177</v>
          </cell>
          <cell r="N40">
            <v>4.9005041387296844</v>
          </cell>
          <cell r="O40">
            <v>3.7170268215842666</v>
          </cell>
          <cell r="P40">
            <v>3.9604803624816354</v>
          </cell>
          <cell r="Q40">
            <v>7.0910222679890449</v>
          </cell>
          <cell r="R40">
            <v>1.2434298092150489</v>
          </cell>
          <cell r="S40">
            <v>3.5549562099478909</v>
          </cell>
          <cell r="T40">
            <v>2.6399489866804364</v>
          </cell>
          <cell r="U40">
            <v>7.5557541061920563</v>
          </cell>
          <cell r="V40">
            <v>9.5635388883278303</v>
          </cell>
          <cell r="W40">
            <v>4.0609316150483741</v>
          </cell>
          <cell r="X40">
            <v>1.5871597803660809</v>
          </cell>
          <cell r="Y40">
            <v>6.6114937753744698</v>
          </cell>
          <cell r="Z40">
            <v>3.933663482587658</v>
          </cell>
          <cell r="AA40">
            <v>0</v>
          </cell>
          <cell r="AB40">
            <v>0</v>
          </cell>
          <cell r="AC40">
            <v>0</v>
          </cell>
          <cell r="AD40">
            <v>0</v>
          </cell>
          <cell r="AE40">
            <v>0</v>
          </cell>
          <cell r="AF40">
            <v>0</v>
          </cell>
        </row>
        <row r="41">
          <cell r="F41" t="str">
            <v>Occupancy By Income [BR]</v>
          </cell>
          <cell r="K41">
            <v>0.94270846779455542</v>
          </cell>
          <cell r="L41">
            <v>0.98162695693146129</v>
          </cell>
          <cell r="M41">
            <v>0.93382775487395853</v>
          </cell>
          <cell r="N41">
            <v>0.97299979439631512</v>
          </cell>
          <cell r="O41">
            <v>0.96696663304485642</v>
          </cell>
          <cell r="P41">
            <v>0.9508692267291835</v>
          </cell>
          <cell r="Q41">
            <v>0.98761454276530847</v>
          </cell>
          <cell r="R41">
            <v>0.9890773729771295</v>
          </cell>
          <cell r="S41">
            <v>0.9815827640776188</v>
          </cell>
          <cell r="T41">
            <v>0.99339666700947493</v>
          </cell>
          <cell r="U41">
            <v>0.99579183780748881</v>
          </cell>
          <cell r="V41">
            <v>0.98997969238402472</v>
          </cell>
          <cell r="W41">
            <v>0.95182417909282047</v>
          </cell>
          <cell r="X41">
            <v>0.99034199035536663</v>
          </cell>
          <cell r="Y41">
            <v>0.99456996643563422</v>
          </cell>
          <cell r="Z41">
            <v>0.98446821753008074</v>
          </cell>
          <cell r="AA41">
            <v>0</v>
          </cell>
          <cell r="AB41">
            <v>0</v>
          </cell>
          <cell r="AC41">
            <v>0</v>
          </cell>
          <cell r="AD41">
            <v>0</v>
          </cell>
          <cell r="AE41">
            <v>0</v>
          </cell>
          <cell r="AF41">
            <v>0</v>
          </cell>
        </row>
        <row r="42">
          <cell r="F42" t="str">
            <v>Occupancy By Area</v>
          </cell>
          <cell r="K42">
            <v>0.96140576105271602</v>
          </cell>
          <cell r="L42">
            <v>0.99400811457129812</v>
          </cell>
          <cell r="M42">
            <v>0.97329676674364896</v>
          </cell>
          <cell r="N42">
            <v>0.98429550593555681</v>
          </cell>
          <cell r="O42">
            <v>0.98187915269417425</v>
          </cell>
          <cell r="P42">
            <v>0.97586320760251488</v>
          </cell>
          <cell r="Q42">
            <v>0.99446686739830747</v>
          </cell>
          <cell r="R42">
            <v>0.99323572066463583</v>
          </cell>
          <cell r="S42">
            <v>0.98130297385216281</v>
          </cell>
          <cell r="T42">
            <v>0.99810690639380228</v>
          </cell>
          <cell r="U42">
            <v>0.99957588726312341</v>
          </cell>
          <cell r="V42">
            <v>0.99661092617847713</v>
          </cell>
          <cell r="W42">
            <v>0.96339337274094194</v>
          </cell>
          <cell r="X42">
            <v>0.99665881194386807</v>
          </cell>
          <cell r="Y42">
            <v>0.99890219378275746</v>
          </cell>
          <cell r="Z42">
            <v>0.99161824445929958</v>
          </cell>
          <cell r="AA42">
            <v>0</v>
          </cell>
          <cell r="AB42">
            <v>0</v>
          </cell>
          <cell r="AC42">
            <v>0</v>
          </cell>
          <cell r="AD42">
            <v>0</v>
          </cell>
          <cell r="AE42">
            <v>0</v>
          </cell>
          <cell r="AF42">
            <v>0</v>
          </cell>
        </row>
        <row r="44">
          <cell r="F44" t="str">
            <v>No Tenants Majors</v>
          </cell>
          <cell r="K44">
            <v>2</v>
          </cell>
          <cell r="L44">
            <v>4</v>
          </cell>
          <cell r="M44">
            <v>1</v>
          </cell>
          <cell r="N44">
            <v>7</v>
          </cell>
          <cell r="O44">
            <v>5</v>
          </cell>
          <cell r="P44">
            <v>5</v>
          </cell>
          <cell r="Q44">
            <v>3</v>
          </cell>
          <cell r="R44">
            <v>2</v>
          </cell>
          <cell r="S44">
            <v>10</v>
          </cell>
          <cell r="T44">
            <v>8</v>
          </cell>
          <cell r="U44">
            <v>4</v>
          </cell>
          <cell r="V44">
            <v>5</v>
          </cell>
          <cell r="W44">
            <v>7</v>
          </cell>
          <cell r="X44">
            <v>6</v>
          </cell>
          <cell r="Y44">
            <v>6</v>
          </cell>
          <cell r="Z44">
            <v>2</v>
          </cell>
        </row>
        <row r="45">
          <cell r="F45" t="str">
            <v>No Tenants Mini Majors</v>
          </cell>
          <cell r="K45">
            <v>1</v>
          </cell>
          <cell r="L45">
            <v>4</v>
          </cell>
          <cell r="M45">
            <v>4</v>
          </cell>
          <cell r="N45">
            <v>9</v>
          </cell>
          <cell r="O45">
            <v>7</v>
          </cell>
          <cell r="P45">
            <v>4</v>
          </cell>
          <cell r="Q45">
            <v>6</v>
          </cell>
          <cell r="R45">
            <v>2</v>
          </cell>
          <cell r="S45">
            <v>9</v>
          </cell>
          <cell r="T45">
            <v>12</v>
          </cell>
          <cell r="U45">
            <v>12</v>
          </cell>
          <cell r="V45">
            <v>6</v>
          </cell>
          <cell r="W45">
            <v>6</v>
          </cell>
          <cell r="X45">
            <v>8</v>
          </cell>
          <cell r="Y45">
            <v>12</v>
          </cell>
          <cell r="Z45">
            <v>3</v>
          </cell>
        </row>
        <row r="46">
          <cell r="F46" t="str">
            <v>No Tenants Specialties</v>
          </cell>
          <cell r="K46">
            <v>14</v>
          </cell>
          <cell r="L46">
            <v>126</v>
          </cell>
          <cell r="M46">
            <v>13</v>
          </cell>
          <cell r="N46">
            <v>153</v>
          </cell>
          <cell r="O46">
            <v>141</v>
          </cell>
          <cell r="P46">
            <v>95</v>
          </cell>
          <cell r="Q46">
            <v>107</v>
          </cell>
          <cell r="R46">
            <v>70</v>
          </cell>
          <cell r="S46">
            <v>376</v>
          </cell>
          <cell r="T46">
            <v>293</v>
          </cell>
          <cell r="U46">
            <v>157</v>
          </cell>
          <cell r="V46">
            <v>200</v>
          </cell>
          <cell r="W46">
            <v>218</v>
          </cell>
          <cell r="X46">
            <v>237</v>
          </cell>
          <cell r="Y46">
            <v>221</v>
          </cell>
          <cell r="Z46">
            <v>73</v>
          </cell>
        </row>
        <row r="47">
          <cell r="F47" t="str">
            <v>No Tenants Vacant</v>
          </cell>
          <cell r="K47">
            <v>2</v>
          </cell>
          <cell r="L47">
            <v>5</v>
          </cell>
          <cell r="M47">
            <v>3</v>
          </cell>
          <cell r="N47">
            <v>10</v>
          </cell>
          <cell r="O47">
            <v>11</v>
          </cell>
          <cell r="P47">
            <v>10</v>
          </cell>
          <cell r="Q47">
            <v>3</v>
          </cell>
          <cell r="R47">
            <v>1</v>
          </cell>
          <cell r="S47">
            <v>13</v>
          </cell>
          <cell r="T47">
            <v>11</v>
          </cell>
          <cell r="U47">
            <v>3</v>
          </cell>
          <cell r="V47">
            <v>4</v>
          </cell>
          <cell r="W47">
            <v>20</v>
          </cell>
          <cell r="X47">
            <v>10</v>
          </cell>
          <cell r="Y47">
            <v>5</v>
          </cell>
          <cell r="Z47">
            <v>2</v>
          </cell>
        </row>
        <row r="48">
          <cell r="F48" t="str">
            <v>No Tenants Total</v>
          </cell>
          <cell r="K48">
            <v>19</v>
          </cell>
          <cell r="L48">
            <v>139</v>
          </cell>
          <cell r="M48">
            <v>21</v>
          </cell>
          <cell r="N48">
            <v>179</v>
          </cell>
          <cell r="O48">
            <v>164</v>
          </cell>
          <cell r="P48">
            <v>114</v>
          </cell>
          <cell r="Q48">
            <v>119</v>
          </cell>
          <cell r="R48">
            <v>75</v>
          </cell>
          <cell r="S48">
            <v>408</v>
          </cell>
          <cell r="T48">
            <v>324</v>
          </cell>
          <cell r="U48">
            <v>176</v>
          </cell>
          <cell r="V48">
            <v>215</v>
          </cell>
          <cell r="W48">
            <v>251</v>
          </cell>
          <cell r="X48">
            <v>261</v>
          </cell>
          <cell r="Y48">
            <v>244</v>
          </cell>
          <cell r="Z48">
            <v>80</v>
          </cell>
        </row>
        <row r="50">
          <cell r="F50" t="str">
            <v>Area Tenants Majors</v>
          </cell>
          <cell r="H50">
            <v>2573</v>
          </cell>
          <cell r="I50">
            <v>3500</v>
          </cell>
          <cell r="K50">
            <v>6073</v>
          </cell>
          <cell r="L50">
            <v>21241</v>
          </cell>
          <cell r="M50">
            <v>3141</v>
          </cell>
          <cell r="N50">
            <v>30455</v>
          </cell>
          <cell r="O50">
            <v>26665</v>
          </cell>
          <cell r="P50">
            <v>27922</v>
          </cell>
          <cell r="Q50">
            <v>13593</v>
          </cell>
          <cell r="R50">
            <v>10903</v>
          </cell>
          <cell r="S50">
            <v>60554.5</v>
          </cell>
          <cell r="T50">
            <v>56949</v>
          </cell>
          <cell r="U50">
            <v>21069</v>
          </cell>
          <cell r="V50">
            <v>35523</v>
          </cell>
          <cell r="W50">
            <v>42828.399999999994</v>
          </cell>
          <cell r="X50">
            <v>36121</v>
          </cell>
          <cell r="Y50">
            <v>30555</v>
          </cell>
          <cell r="Z50">
            <v>10046</v>
          </cell>
        </row>
        <row r="51">
          <cell r="F51" t="str">
            <v>Area Tenants Mini Majors</v>
          </cell>
          <cell r="H51">
            <v>0</v>
          </cell>
          <cell r="I51">
            <v>1402</v>
          </cell>
          <cell r="K51">
            <v>1402</v>
          </cell>
          <cell r="L51">
            <v>3054</v>
          </cell>
          <cell r="M51">
            <v>2313</v>
          </cell>
          <cell r="N51">
            <v>6769</v>
          </cell>
          <cell r="O51">
            <v>5414</v>
          </cell>
          <cell r="P51">
            <v>3528.77</v>
          </cell>
          <cell r="Q51">
            <v>5059</v>
          </cell>
          <cell r="R51">
            <v>1591</v>
          </cell>
          <cell r="S51">
            <v>14896.400000000001</v>
          </cell>
          <cell r="T51">
            <v>11537</v>
          </cell>
          <cell r="U51">
            <v>14125.8</v>
          </cell>
          <cell r="V51">
            <v>6363.2</v>
          </cell>
          <cell r="W51">
            <v>5802.7</v>
          </cell>
          <cell r="X51">
            <v>7042.6</v>
          </cell>
          <cell r="Y51">
            <v>9083.4</v>
          </cell>
          <cell r="Z51">
            <v>1430</v>
          </cell>
        </row>
        <row r="52">
          <cell r="F52" t="str">
            <v>Area Tenants Specialties</v>
          </cell>
          <cell r="H52">
            <v>3002</v>
          </cell>
          <cell r="I52">
            <v>1505</v>
          </cell>
          <cell r="K52">
            <v>4507</v>
          </cell>
          <cell r="L52">
            <v>12699</v>
          </cell>
          <cell r="M52">
            <v>1289</v>
          </cell>
          <cell r="N52">
            <v>18495</v>
          </cell>
          <cell r="O52">
            <v>15062</v>
          </cell>
          <cell r="P52">
            <v>9303.2000000000007</v>
          </cell>
          <cell r="Q52">
            <v>10643.9</v>
          </cell>
          <cell r="R52">
            <v>5901.5400000000009</v>
          </cell>
          <cell r="S52">
            <v>64037.000000000051</v>
          </cell>
          <cell r="T52">
            <v>24043.899999999998</v>
          </cell>
          <cell r="U52">
            <v>16656.2</v>
          </cell>
          <cell r="V52">
            <v>19279.5</v>
          </cell>
          <cell r="W52">
            <v>21270.700000000004</v>
          </cell>
          <cell r="X52">
            <v>19179.999999999993</v>
          </cell>
          <cell r="Y52">
            <v>20415.5</v>
          </cell>
          <cell r="Z52">
            <v>7808</v>
          </cell>
        </row>
        <row r="53">
          <cell r="F53" t="str">
            <v>Area Tenants Vacant</v>
          </cell>
          <cell r="H53">
            <v>481</v>
          </cell>
          <cell r="I53">
            <v>0</v>
          </cell>
          <cell r="K53">
            <v>481</v>
          </cell>
          <cell r="L53">
            <v>223</v>
          </cell>
          <cell r="M53">
            <v>185</v>
          </cell>
          <cell r="N53">
            <v>889</v>
          </cell>
          <cell r="O53">
            <v>870</v>
          </cell>
          <cell r="P53">
            <v>1008</v>
          </cell>
          <cell r="Q53">
            <v>163</v>
          </cell>
          <cell r="R53">
            <v>125.28</v>
          </cell>
          <cell r="S53">
            <v>2657.7000000000003</v>
          </cell>
          <cell r="T53">
            <v>175.5</v>
          </cell>
          <cell r="U53">
            <v>22</v>
          </cell>
          <cell r="V53">
            <v>208</v>
          </cell>
          <cell r="W53">
            <v>2656.1</v>
          </cell>
          <cell r="X53">
            <v>209</v>
          </cell>
          <cell r="Y53">
            <v>66</v>
          </cell>
          <cell r="Z53">
            <v>163</v>
          </cell>
        </row>
        <row r="54">
          <cell r="F54" t="str">
            <v>Area Tenants Total</v>
          </cell>
          <cell r="H54">
            <v>6056</v>
          </cell>
          <cell r="I54">
            <v>6407</v>
          </cell>
          <cell r="K54">
            <v>12463</v>
          </cell>
          <cell r="L54">
            <v>37217</v>
          </cell>
          <cell r="M54">
            <v>6928</v>
          </cell>
          <cell r="N54">
            <v>56608</v>
          </cell>
          <cell r="O54">
            <v>48011</v>
          </cell>
          <cell r="P54">
            <v>41761.97</v>
          </cell>
          <cell r="Q54">
            <v>29458.9</v>
          </cell>
          <cell r="R54">
            <v>18520.82</v>
          </cell>
          <cell r="S54">
            <v>142145.60000000006</v>
          </cell>
          <cell r="T54">
            <v>92705.4</v>
          </cell>
          <cell r="U54">
            <v>51873</v>
          </cell>
          <cell r="V54">
            <v>61373.7</v>
          </cell>
          <cell r="W54">
            <v>72557.899999999994</v>
          </cell>
          <cell r="X54">
            <v>62552.599999999991</v>
          </cell>
          <cell r="Y54">
            <v>60119.9</v>
          </cell>
          <cell r="Z54">
            <v>19447</v>
          </cell>
        </row>
        <row r="56">
          <cell r="F56" t="str">
            <v>Area Tenants Total - Ownership %</v>
          </cell>
          <cell r="H56">
            <v>6056</v>
          </cell>
          <cell r="I56">
            <v>6407</v>
          </cell>
          <cell r="K56">
            <v>12463</v>
          </cell>
          <cell r="L56">
            <v>37217</v>
          </cell>
          <cell r="M56">
            <v>6928</v>
          </cell>
          <cell r="N56">
            <v>56608</v>
          </cell>
          <cell r="O56">
            <v>48011</v>
          </cell>
          <cell r="P56">
            <v>41761.97</v>
          </cell>
          <cell r="Q56">
            <v>29458.9</v>
          </cell>
          <cell r="R56">
            <v>18520.82</v>
          </cell>
          <cell r="S56">
            <v>71072.800000000032</v>
          </cell>
          <cell r="T56">
            <v>46352.7</v>
          </cell>
          <cell r="U56">
            <v>25936.5</v>
          </cell>
          <cell r="V56">
            <v>30686.85</v>
          </cell>
          <cell r="W56">
            <v>36278.949999999997</v>
          </cell>
          <cell r="X56">
            <v>31276.299999999996</v>
          </cell>
          <cell r="Y56">
            <v>30059.95</v>
          </cell>
          <cell r="Z56">
            <v>19447</v>
          </cell>
        </row>
        <row r="58">
          <cell r="F58" t="str">
            <v>Specialty Area m2</v>
          </cell>
          <cell r="K58">
            <v>4300</v>
          </cell>
          <cell r="L58">
            <v>10100</v>
          </cell>
          <cell r="M58">
            <v>1199</v>
          </cell>
          <cell r="O58">
            <v>12373</v>
          </cell>
          <cell r="P58">
            <v>8355</v>
          </cell>
          <cell r="Q58">
            <v>7893</v>
          </cell>
          <cell r="R58">
            <v>3452</v>
          </cell>
          <cell r="S58">
            <v>30849</v>
          </cell>
          <cell r="T58">
            <v>25240</v>
          </cell>
          <cell r="U58">
            <v>14448</v>
          </cell>
          <cell r="V58">
            <v>15569</v>
          </cell>
          <cell r="W58">
            <v>13699</v>
          </cell>
          <cell r="X58">
            <v>17270</v>
          </cell>
          <cell r="Y58">
            <v>16705</v>
          </cell>
          <cell r="Z58">
            <v>0</v>
          </cell>
          <cell r="AA58">
            <v>0</v>
          </cell>
          <cell r="AB58">
            <v>0</v>
          </cell>
          <cell r="AC58">
            <v>0</v>
          </cell>
          <cell r="AD58">
            <v>0</v>
          </cell>
          <cell r="AE58">
            <v>0</v>
          </cell>
          <cell r="AF58">
            <v>0</v>
          </cell>
        </row>
        <row r="62">
          <cell r="F62" t="str">
            <v>Net Inc Tenants Majors</v>
          </cell>
          <cell r="K62">
            <v>1248361</v>
          </cell>
          <cell r="L62">
            <v>4113210</v>
          </cell>
          <cell r="M62">
            <v>512941</v>
          </cell>
          <cell r="N62">
            <v>5874512</v>
          </cell>
          <cell r="O62">
            <v>4587491</v>
          </cell>
          <cell r="P62">
            <v>4984339</v>
          </cell>
          <cell r="Q62">
            <v>3519321</v>
          </cell>
          <cell r="R62">
            <v>2019564</v>
          </cell>
          <cell r="S62">
            <v>8768236</v>
          </cell>
          <cell r="T62">
            <v>11455060</v>
          </cell>
          <cell r="U62">
            <v>3790218</v>
          </cell>
          <cell r="V62">
            <v>7241075</v>
          </cell>
          <cell r="W62">
            <v>6710832.8233139999</v>
          </cell>
          <cell r="X62">
            <v>6233806</v>
          </cell>
          <cell r="Y62">
            <v>6329599</v>
          </cell>
          <cell r="Z62">
            <v>1994689</v>
          </cell>
        </row>
        <row r="63">
          <cell r="F63" t="str">
            <v>Net Inc Tenants Mini Majors</v>
          </cell>
          <cell r="K63">
            <v>213218</v>
          </cell>
          <cell r="L63">
            <v>1228950</v>
          </cell>
          <cell r="M63">
            <v>511021</v>
          </cell>
          <cell r="N63">
            <v>1953189</v>
          </cell>
          <cell r="O63">
            <v>1724414</v>
          </cell>
          <cell r="P63">
            <v>875137</v>
          </cell>
          <cell r="Q63">
            <v>1647839</v>
          </cell>
          <cell r="R63">
            <v>172192</v>
          </cell>
          <cell r="S63">
            <v>4454516</v>
          </cell>
          <cell r="T63">
            <v>8602297</v>
          </cell>
          <cell r="U63">
            <v>3433115</v>
          </cell>
          <cell r="V63">
            <v>2698054</v>
          </cell>
          <cell r="W63">
            <v>1734810.1850060001</v>
          </cell>
          <cell r="X63">
            <v>3958821</v>
          </cell>
          <cell r="Y63">
            <v>3793385</v>
          </cell>
          <cell r="Z63">
            <v>505159</v>
          </cell>
        </row>
        <row r="64">
          <cell r="F64" t="str">
            <v>Net Inc Tenants Specialties</v>
          </cell>
          <cell r="K64">
            <v>1204064</v>
          </cell>
          <cell r="L64">
            <v>11709942</v>
          </cell>
          <cell r="M64">
            <v>506789</v>
          </cell>
          <cell r="N64">
            <v>13420795</v>
          </cell>
          <cell r="O64">
            <v>13297690</v>
          </cell>
          <cell r="P64">
            <v>7195813</v>
          </cell>
          <cell r="Q64">
            <v>7442103</v>
          </cell>
          <cell r="R64">
            <v>5278872</v>
          </cell>
          <cell r="S64">
            <v>61331813</v>
          </cell>
          <cell r="T64">
            <v>54349010</v>
          </cell>
          <cell r="U64">
            <v>14425076</v>
          </cell>
          <cell r="V64">
            <v>21873613</v>
          </cell>
          <cell r="W64">
            <v>25650499.02215701</v>
          </cell>
          <cell r="X64">
            <v>32156807</v>
          </cell>
          <cell r="Y64">
            <v>24192032</v>
          </cell>
          <cell r="Z64">
            <v>5410489</v>
          </cell>
        </row>
        <row r="65">
          <cell r="F65" t="str">
            <v>Net Inc Tenants Vacant</v>
          </cell>
          <cell r="K65">
            <v>162000</v>
          </cell>
          <cell r="L65">
            <v>319163</v>
          </cell>
          <cell r="M65">
            <v>108471</v>
          </cell>
          <cell r="N65">
            <v>589634</v>
          </cell>
          <cell r="O65">
            <v>669900</v>
          </cell>
          <cell r="P65">
            <v>674558</v>
          </cell>
          <cell r="Q65">
            <v>158130</v>
          </cell>
          <cell r="R65">
            <v>82500</v>
          </cell>
          <cell r="S65">
            <v>1398852</v>
          </cell>
          <cell r="T65">
            <v>494596</v>
          </cell>
          <cell r="U65">
            <v>91485</v>
          </cell>
          <cell r="V65">
            <v>322000</v>
          </cell>
          <cell r="W65">
            <v>1725749.007187</v>
          </cell>
          <cell r="X65">
            <v>413000</v>
          </cell>
          <cell r="Y65">
            <v>187349</v>
          </cell>
          <cell r="Z65">
            <v>124800</v>
          </cell>
        </row>
        <row r="66">
          <cell r="F66" t="str">
            <v>Net Inc Tenants Total</v>
          </cell>
          <cell r="K66">
            <v>2827643</v>
          </cell>
          <cell r="L66">
            <v>17371265</v>
          </cell>
          <cell r="M66">
            <v>1639222</v>
          </cell>
          <cell r="N66">
            <v>21838130</v>
          </cell>
          <cell r="O66">
            <v>20279495</v>
          </cell>
          <cell r="P66">
            <v>13729847</v>
          </cell>
          <cell r="Q66">
            <v>12767393</v>
          </cell>
          <cell r="R66">
            <v>7553128</v>
          </cell>
          <cell r="S66">
            <v>75953417</v>
          </cell>
          <cell r="T66">
            <v>74900963</v>
          </cell>
          <cell r="U66">
            <v>21739894</v>
          </cell>
          <cell r="V66">
            <v>32134742</v>
          </cell>
          <cell r="W66">
            <v>35821891.037664011</v>
          </cell>
          <cell r="X66">
            <v>42762434</v>
          </cell>
          <cell r="Y66">
            <v>34502365</v>
          </cell>
          <cell r="Z66">
            <v>8035137</v>
          </cell>
        </row>
        <row r="67">
          <cell r="F67" t="str">
            <v>Net Inc Tenants Total - Ownership %</v>
          </cell>
          <cell r="K67">
            <v>2827643</v>
          </cell>
          <cell r="L67">
            <v>17371265</v>
          </cell>
          <cell r="M67">
            <v>1639222</v>
          </cell>
          <cell r="N67">
            <v>21838130</v>
          </cell>
          <cell r="O67">
            <v>20279495</v>
          </cell>
          <cell r="P67">
            <v>13729847</v>
          </cell>
          <cell r="Q67">
            <v>12767393</v>
          </cell>
          <cell r="R67">
            <v>7553128</v>
          </cell>
          <cell r="S67">
            <v>37976708.5</v>
          </cell>
          <cell r="T67">
            <v>37450481.5</v>
          </cell>
          <cell r="U67">
            <v>10869947</v>
          </cell>
          <cell r="V67">
            <v>16067371</v>
          </cell>
          <cell r="W67">
            <v>17910945.518832006</v>
          </cell>
          <cell r="X67">
            <v>21381217</v>
          </cell>
          <cell r="Y67">
            <v>17251182.5</v>
          </cell>
          <cell r="Z67">
            <v>8035137</v>
          </cell>
          <cell r="AA67">
            <v>0</v>
          </cell>
          <cell r="AB67">
            <v>0</v>
          </cell>
          <cell r="AC67">
            <v>0</v>
          </cell>
          <cell r="AD67">
            <v>0</v>
          </cell>
          <cell r="AE67">
            <v>0</v>
          </cell>
          <cell r="AF67">
            <v>0</v>
          </cell>
        </row>
        <row r="69">
          <cell r="F69" t="str">
            <v>Expiry by Area VAC</v>
          </cell>
          <cell r="K69">
            <v>481</v>
          </cell>
          <cell r="L69">
            <v>223</v>
          </cell>
          <cell r="M69">
            <v>185</v>
          </cell>
          <cell r="N69">
            <v>889</v>
          </cell>
          <cell r="O69">
            <v>870</v>
          </cell>
          <cell r="P69">
            <v>1008</v>
          </cell>
          <cell r="Q69">
            <v>163</v>
          </cell>
          <cell r="R69">
            <v>125.28</v>
          </cell>
          <cell r="S69">
            <v>2657.7000000000003</v>
          </cell>
          <cell r="T69">
            <v>175.5</v>
          </cell>
          <cell r="U69">
            <v>22</v>
          </cell>
          <cell r="V69">
            <v>208</v>
          </cell>
          <cell r="W69">
            <v>2656.1</v>
          </cell>
          <cell r="X69">
            <v>209</v>
          </cell>
          <cell r="Y69">
            <v>66</v>
          </cell>
          <cell r="Z69">
            <v>163</v>
          </cell>
          <cell r="AA69">
            <v>163</v>
          </cell>
          <cell r="AB69">
            <v>163</v>
          </cell>
          <cell r="AC69">
            <v>163</v>
          </cell>
          <cell r="AD69">
            <v>163</v>
          </cell>
          <cell r="AE69">
            <v>163</v>
          </cell>
          <cell r="AF69">
            <v>163</v>
          </cell>
        </row>
        <row r="70">
          <cell r="F70" t="str">
            <v>Expiry by Area O/S</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row>
        <row r="71">
          <cell r="F71" t="str">
            <v>Expiry by Area FY14</v>
          </cell>
          <cell r="K71">
            <v>654</v>
          </cell>
          <cell r="L71">
            <v>444</v>
          </cell>
          <cell r="M71">
            <v>752</v>
          </cell>
          <cell r="N71">
            <v>1850</v>
          </cell>
          <cell r="O71">
            <v>1506</v>
          </cell>
          <cell r="P71">
            <v>1531</v>
          </cell>
          <cell r="Q71">
            <v>1013</v>
          </cell>
          <cell r="R71">
            <v>12352</v>
          </cell>
          <cell r="S71">
            <v>17699.7</v>
          </cell>
          <cell r="T71">
            <v>18206.400000000001</v>
          </cell>
          <cell r="U71">
            <v>5411</v>
          </cell>
          <cell r="V71">
            <v>5836.3</v>
          </cell>
          <cell r="W71">
            <v>3210.3</v>
          </cell>
          <cell r="X71">
            <v>32973.699999999997</v>
          </cell>
          <cell r="Y71">
            <v>1550.7</v>
          </cell>
          <cell r="Z71">
            <v>581</v>
          </cell>
          <cell r="AA71">
            <v>1013</v>
          </cell>
          <cell r="AB71">
            <v>1013</v>
          </cell>
          <cell r="AC71">
            <v>1013</v>
          </cell>
          <cell r="AD71">
            <v>1013</v>
          </cell>
          <cell r="AE71">
            <v>1013</v>
          </cell>
          <cell r="AF71">
            <v>1013</v>
          </cell>
        </row>
        <row r="72">
          <cell r="F72" t="str">
            <v>Expiry by Area FY15</v>
          </cell>
          <cell r="K72">
            <v>3346</v>
          </cell>
          <cell r="L72">
            <v>11572</v>
          </cell>
          <cell r="M72">
            <v>307</v>
          </cell>
          <cell r="N72">
            <v>15225</v>
          </cell>
          <cell r="O72">
            <v>7430</v>
          </cell>
          <cell r="P72">
            <v>16101.27</v>
          </cell>
          <cell r="Q72">
            <v>3255</v>
          </cell>
          <cell r="R72">
            <v>1348.2</v>
          </cell>
          <cell r="S72">
            <v>14036.200000000003</v>
          </cell>
          <cell r="T72">
            <v>35201.699999999997</v>
          </cell>
          <cell r="U72">
            <v>3096.6</v>
          </cell>
          <cell r="V72">
            <v>3947.5</v>
          </cell>
          <cell r="W72">
            <v>15102.5</v>
          </cell>
          <cell r="X72">
            <v>5261</v>
          </cell>
          <cell r="Y72">
            <v>7815.2</v>
          </cell>
          <cell r="Z72">
            <v>1454</v>
          </cell>
          <cell r="AA72">
            <v>3255</v>
          </cell>
          <cell r="AB72">
            <v>3255</v>
          </cell>
          <cell r="AC72">
            <v>3255</v>
          </cell>
          <cell r="AD72">
            <v>3255</v>
          </cell>
          <cell r="AE72">
            <v>3255</v>
          </cell>
          <cell r="AF72">
            <v>3255</v>
          </cell>
        </row>
        <row r="73">
          <cell r="F73" t="str">
            <v>Expiry by Area FY16</v>
          </cell>
          <cell r="K73">
            <v>164</v>
          </cell>
          <cell r="L73">
            <v>8354</v>
          </cell>
          <cell r="M73">
            <v>347</v>
          </cell>
          <cell r="N73">
            <v>8865</v>
          </cell>
          <cell r="O73">
            <v>4423</v>
          </cell>
          <cell r="P73">
            <v>1876</v>
          </cell>
          <cell r="Q73">
            <v>2219</v>
          </cell>
          <cell r="R73">
            <v>1092.33</v>
          </cell>
          <cell r="S73">
            <v>12983.400000000003</v>
          </cell>
          <cell r="T73">
            <v>4759.7</v>
          </cell>
          <cell r="U73">
            <v>4142</v>
          </cell>
          <cell r="V73">
            <v>3491.9</v>
          </cell>
          <cell r="W73">
            <v>17343.599999999999</v>
          </cell>
          <cell r="X73">
            <v>6283.4</v>
          </cell>
          <cell r="Y73">
            <v>6170.5</v>
          </cell>
          <cell r="Z73">
            <v>2151</v>
          </cell>
          <cell r="AA73">
            <v>2219</v>
          </cell>
          <cell r="AB73">
            <v>2219</v>
          </cell>
          <cell r="AC73">
            <v>2219</v>
          </cell>
          <cell r="AD73">
            <v>2219</v>
          </cell>
          <cell r="AE73">
            <v>2219</v>
          </cell>
          <cell r="AF73">
            <v>2219</v>
          </cell>
        </row>
        <row r="74">
          <cell r="F74" t="str">
            <v>Expiry by Area FY17</v>
          </cell>
          <cell r="K74">
            <v>1118</v>
          </cell>
          <cell r="L74">
            <v>3866</v>
          </cell>
          <cell r="M74">
            <v>1284</v>
          </cell>
          <cell r="N74">
            <v>6268</v>
          </cell>
          <cell r="O74">
            <v>11066</v>
          </cell>
          <cell r="P74">
            <v>715</v>
          </cell>
          <cell r="Q74">
            <v>3388</v>
          </cell>
          <cell r="R74">
            <v>919.7</v>
          </cell>
          <cell r="S74">
            <v>13125.800000000001</v>
          </cell>
          <cell r="T74">
            <v>12550.1</v>
          </cell>
          <cell r="U74">
            <v>4827.3999999999996</v>
          </cell>
          <cell r="V74">
            <v>997.5</v>
          </cell>
          <cell r="W74">
            <v>2910.1</v>
          </cell>
          <cell r="X74">
            <v>5370.6</v>
          </cell>
          <cell r="Y74">
            <v>9650.6</v>
          </cell>
          <cell r="Z74">
            <v>2071</v>
          </cell>
          <cell r="AA74">
            <v>3388</v>
          </cell>
          <cell r="AB74">
            <v>3388</v>
          </cell>
          <cell r="AC74">
            <v>3388</v>
          </cell>
          <cell r="AD74">
            <v>3388</v>
          </cell>
          <cell r="AE74">
            <v>3388</v>
          </cell>
          <cell r="AF74">
            <v>3388</v>
          </cell>
        </row>
        <row r="75">
          <cell r="F75" t="str">
            <v>Expiry by Area FY18</v>
          </cell>
          <cell r="K75">
            <v>432</v>
          </cell>
          <cell r="L75">
            <v>396</v>
          </cell>
          <cell r="M75">
            <v>3467</v>
          </cell>
          <cell r="N75">
            <v>4295</v>
          </cell>
          <cell r="O75">
            <v>14560</v>
          </cell>
          <cell r="P75">
            <v>1085</v>
          </cell>
          <cell r="Q75">
            <v>2377</v>
          </cell>
          <cell r="R75">
            <v>1565.4</v>
          </cell>
          <cell r="S75">
            <v>24056.5</v>
          </cell>
          <cell r="T75">
            <v>2410</v>
          </cell>
          <cell r="U75">
            <v>7416.1999999999989</v>
          </cell>
          <cell r="V75">
            <v>2965.9</v>
          </cell>
          <cell r="W75">
            <v>3077.7</v>
          </cell>
          <cell r="X75">
            <v>4531.8999999999996</v>
          </cell>
          <cell r="Y75">
            <v>7019.7</v>
          </cell>
          <cell r="Z75">
            <v>930</v>
          </cell>
          <cell r="AA75">
            <v>2377</v>
          </cell>
          <cell r="AB75">
            <v>2377</v>
          </cell>
          <cell r="AC75">
            <v>2377</v>
          </cell>
          <cell r="AD75">
            <v>2377</v>
          </cell>
          <cell r="AE75">
            <v>2377</v>
          </cell>
          <cell r="AF75">
            <v>2377</v>
          </cell>
        </row>
        <row r="76">
          <cell r="F76" t="str">
            <v>Expiry by Area FY19</v>
          </cell>
          <cell r="K76">
            <v>195</v>
          </cell>
          <cell r="L76">
            <v>1567</v>
          </cell>
          <cell r="M76">
            <v>0</v>
          </cell>
          <cell r="N76">
            <v>1762</v>
          </cell>
          <cell r="O76">
            <v>3989</v>
          </cell>
          <cell r="P76">
            <v>9184.7000000000007</v>
          </cell>
          <cell r="Q76">
            <v>1001.9</v>
          </cell>
          <cell r="R76">
            <v>459.79999999999995</v>
          </cell>
          <cell r="S76">
            <v>37344.9</v>
          </cell>
          <cell r="T76">
            <v>881.5</v>
          </cell>
          <cell r="U76">
            <v>5340.2000000000007</v>
          </cell>
          <cell r="V76">
            <v>3542.9</v>
          </cell>
          <cell r="W76">
            <v>6780</v>
          </cell>
          <cell r="X76">
            <v>7055.1</v>
          </cell>
          <cell r="Y76">
            <v>6476.8</v>
          </cell>
          <cell r="Z76">
            <v>10543</v>
          </cell>
          <cell r="AA76">
            <v>1001.9</v>
          </cell>
          <cell r="AB76">
            <v>1001.9</v>
          </cell>
          <cell r="AC76">
            <v>1001.9</v>
          </cell>
          <cell r="AD76">
            <v>1001.9</v>
          </cell>
          <cell r="AE76">
            <v>1001.9</v>
          </cell>
          <cell r="AF76">
            <v>1001.9</v>
          </cell>
        </row>
        <row r="77">
          <cell r="F77" t="str">
            <v>Expiry by Area FY20</v>
          </cell>
          <cell r="K77">
            <v>0</v>
          </cell>
          <cell r="L77">
            <v>2300</v>
          </cell>
          <cell r="M77">
            <v>83</v>
          </cell>
          <cell r="N77">
            <v>2383</v>
          </cell>
          <cell r="O77">
            <v>459</v>
          </cell>
          <cell r="P77">
            <v>1285</v>
          </cell>
          <cell r="Q77">
            <v>207</v>
          </cell>
          <cell r="R77">
            <v>193.8</v>
          </cell>
          <cell r="S77">
            <v>7547.3</v>
          </cell>
          <cell r="T77">
            <v>3156.5</v>
          </cell>
          <cell r="U77">
            <v>969.9</v>
          </cell>
          <cell r="V77">
            <v>1503</v>
          </cell>
          <cell r="W77">
            <v>5493</v>
          </cell>
          <cell r="X77">
            <v>713.3</v>
          </cell>
          <cell r="Y77">
            <v>98</v>
          </cell>
          <cell r="Z77">
            <v>494</v>
          </cell>
          <cell r="AA77">
            <v>207</v>
          </cell>
          <cell r="AB77">
            <v>207</v>
          </cell>
          <cell r="AC77">
            <v>207</v>
          </cell>
          <cell r="AD77">
            <v>207</v>
          </cell>
          <cell r="AE77">
            <v>207</v>
          </cell>
          <cell r="AF77">
            <v>207</v>
          </cell>
        </row>
        <row r="78">
          <cell r="F78" t="str">
            <v>Expiry by Area FY21</v>
          </cell>
          <cell r="K78">
            <v>0</v>
          </cell>
          <cell r="L78">
            <v>0</v>
          </cell>
          <cell r="M78">
            <v>0</v>
          </cell>
          <cell r="N78">
            <v>0</v>
          </cell>
          <cell r="O78">
            <v>0</v>
          </cell>
          <cell r="P78">
            <v>210</v>
          </cell>
          <cell r="Q78">
            <v>9518</v>
          </cell>
          <cell r="R78">
            <v>67.099999999999994</v>
          </cell>
          <cell r="S78">
            <v>978.5</v>
          </cell>
          <cell r="T78">
            <v>559</v>
          </cell>
          <cell r="U78">
            <v>111.7</v>
          </cell>
          <cell r="V78">
            <v>1463.7</v>
          </cell>
          <cell r="W78">
            <v>406.6</v>
          </cell>
          <cell r="X78">
            <v>0</v>
          </cell>
          <cell r="Y78">
            <v>103</v>
          </cell>
          <cell r="Z78">
            <v>368</v>
          </cell>
          <cell r="AA78">
            <v>9518</v>
          </cell>
          <cell r="AB78">
            <v>9518</v>
          </cell>
          <cell r="AC78">
            <v>9518</v>
          </cell>
          <cell r="AD78">
            <v>9518</v>
          </cell>
          <cell r="AE78">
            <v>9518</v>
          </cell>
          <cell r="AF78">
            <v>9518</v>
          </cell>
        </row>
        <row r="79">
          <cell r="F79" t="str">
            <v>Expiry by Area FY22</v>
          </cell>
          <cell r="K79">
            <v>3500</v>
          </cell>
          <cell r="L79">
            <v>0</v>
          </cell>
          <cell r="M79">
            <v>0</v>
          </cell>
          <cell r="N79">
            <v>3500</v>
          </cell>
          <cell r="O79">
            <v>0</v>
          </cell>
          <cell r="P79">
            <v>0</v>
          </cell>
          <cell r="Q79">
            <v>0</v>
          </cell>
          <cell r="R79">
            <v>0</v>
          </cell>
          <cell r="S79">
            <v>106.1</v>
          </cell>
          <cell r="T79">
            <v>0</v>
          </cell>
          <cell r="U79">
            <v>0</v>
          </cell>
          <cell r="V79">
            <v>3899</v>
          </cell>
          <cell r="W79">
            <v>4147</v>
          </cell>
          <cell r="X79">
            <v>154.6</v>
          </cell>
          <cell r="Y79">
            <v>1267.4000000000001</v>
          </cell>
          <cell r="Z79">
            <v>0</v>
          </cell>
          <cell r="AA79">
            <v>0</v>
          </cell>
          <cell r="AB79">
            <v>0</v>
          </cell>
          <cell r="AC79">
            <v>0</v>
          </cell>
          <cell r="AD79">
            <v>0</v>
          </cell>
          <cell r="AE79">
            <v>0</v>
          </cell>
          <cell r="AF79">
            <v>0</v>
          </cell>
        </row>
        <row r="80">
          <cell r="F80" t="str">
            <v>Expiry by Area FY23</v>
          </cell>
          <cell r="K80">
            <v>2573</v>
          </cell>
          <cell r="L80">
            <v>0</v>
          </cell>
          <cell r="M80">
            <v>0</v>
          </cell>
          <cell r="N80">
            <v>2573</v>
          </cell>
          <cell r="O80">
            <v>0</v>
          </cell>
          <cell r="P80">
            <v>3406</v>
          </cell>
          <cell r="Q80">
            <v>0</v>
          </cell>
          <cell r="R80">
            <v>397.2</v>
          </cell>
          <cell r="S80">
            <v>10278.5</v>
          </cell>
          <cell r="T80">
            <v>12590</v>
          </cell>
          <cell r="U80">
            <v>1171</v>
          </cell>
          <cell r="V80">
            <v>1604</v>
          </cell>
          <cell r="W80">
            <v>258</v>
          </cell>
          <cell r="X80">
            <v>0</v>
          </cell>
          <cell r="Y80">
            <v>0</v>
          </cell>
          <cell r="Z80">
            <v>100</v>
          </cell>
          <cell r="AA80">
            <v>0</v>
          </cell>
          <cell r="AB80">
            <v>0</v>
          </cell>
          <cell r="AC80">
            <v>0</v>
          </cell>
          <cell r="AD80">
            <v>0</v>
          </cell>
          <cell r="AE80">
            <v>0</v>
          </cell>
          <cell r="AF80">
            <v>0</v>
          </cell>
        </row>
        <row r="81">
          <cell r="F81" t="str">
            <v>Expiry by Area FY24</v>
          </cell>
          <cell r="K81">
            <v>0</v>
          </cell>
          <cell r="L81">
            <v>0</v>
          </cell>
          <cell r="M81">
            <v>503</v>
          </cell>
          <cell r="N81">
            <v>503</v>
          </cell>
          <cell r="O81">
            <v>0</v>
          </cell>
          <cell r="P81">
            <v>5360</v>
          </cell>
          <cell r="Q81">
            <v>0</v>
          </cell>
          <cell r="R81">
            <v>0</v>
          </cell>
          <cell r="S81">
            <v>1331</v>
          </cell>
          <cell r="T81">
            <v>0</v>
          </cell>
          <cell r="U81">
            <v>0</v>
          </cell>
          <cell r="V81">
            <v>7157</v>
          </cell>
          <cell r="W81">
            <v>11173</v>
          </cell>
          <cell r="X81">
            <v>0</v>
          </cell>
          <cell r="Y81">
            <v>0</v>
          </cell>
          <cell r="Z81">
            <v>0</v>
          </cell>
          <cell r="AA81">
            <v>0</v>
          </cell>
          <cell r="AB81">
            <v>0</v>
          </cell>
          <cell r="AC81">
            <v>0</v>
          </cell>
          <cell r="AD81">
            <v>0</v>
          </cell>
          <cell r="AE81">
            <v>0</v>
          </cell>
          <cell r="AF81">
            <v>0</v>
          </cell>
        </row>
        <row r="82">
          <cell r="F82" t="str">
            <v>Expiry by Area FUT</v>
          </cell>
          <cell r="K82">
            <v>0</v>
          </cell>
          <cell r="L82">
            <v>8495</v>
          </cell>
          <cell r="M82">
            <v>0</v>
          </cell>
          <cell r="N82">
            <v>8495</v>
          </cell>
          <cell r="O82">
            <v>3708</v>
          </cell>
          <cell r="P82">
            <v>0</v>
          </cell>
          <cell r="Q82">
            <v>6317</v>
          </cell>
          <cell r="R82">
            <v>1.0000000000218279E-2</v>
          </cell>
          <cell r="S82">
            <v>0</v>
          </cell>
          <cell r="T82">
            <v>2215</v>
          </cell>
          <cell r="U82">
            <v>19365</v>
          </cell>
          <cell r="V82">
            <v>24757</v>
          </cell>
          <cell r="W82">
            <v>0</v>
          </cell>
          <cell r="X82">
            <v>0</v>
          </cell>
          <cell r="Y82">
            <v>19902</v>
          </cell>
          <cell r="Z82">
            <v>592</v>
          </cell>
          <cell r="AA82">
            <v>6317</v>
          </cell>
          <cell r="AB82">
            <v>6317</v>
          </cell>
          <cell r="AC82">
            <v>6317</v>
          </cell>
          <cell r="AD82">
            <v>6317</v>
          </cell>
          <cell r="AE82">
            <v>6317</v>
          </cell>
          <cell r="AF82">
            <v>6317</v>
          </cell>
        </row>
        <row r="84">
          <cell r="F84" t="str">
            <v>Expiry by Income VAC</v>
          </cell>
          <cell r="K84">
            <v>162000</v>
          </cell>
          <cell r="L84">
            <v>319163</v>
          </cell>
          <cell r="M84">
            <v>108471</v>
          </cell>
          <cell r="N84">
            <v>589634</v>
          </cell>
          <cell r="O84">
            <v>669900</v>
          </cell>
          <cell r="P84">
            <v>674558</v>
          </cell>
          <cell r="Q84">
            <v>158130</v>
          </cell>
          <cell r="R84">
            <v>82500</v>
          </cell>
          <cell r="S84">
            <v>1398852</v>
          </cell>
          <cell r="T84">
            <v>494596</v>
          </cell>
          <cell r="U84">
            <v>91485</v>
          </cell>
          <cell r="V84">
            <v>322000</v>
          </cell>
          <cell r="W84">
            <v>1725749.007187</v>
          </cell>
          <cell r="X84">
            <v>413000</v>
          </cell>
          <cell r="Y84">
            <v>187349</v>
          </cell>
          <cell r="Z84">
            <v>124800</v>
          </cell>
          <cell r="AA84">
            <v>158130</v>
          </cell>
          <cell r="AB84">
            <v>158130</v>
          </cell>
          <cell r="AC84">
            <v>158130</v>
          </cell>
          <cell r="AD84">
            <v>158130</v>
          </cell>
          <cell r="AE84">
            <v>158130</v>
          </cell>
          <cell r="AF84">
            <v>158130</v>
          </cell>
        </row>
        <row r="85">
          <cell r="F85" t="str">
            <v>Expiry by Income O/S</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row>
        <row r="86">
          <cell r="F86" t="str">
            <v>Expiry by Income FY14</v>
          </cell>
          <cell r="K86">
            <v>205892</v>
          </cell>
          <cell r="L86">
            <v>585761</v>
          </cell>
          <cell r="M86">
            <v>112576</v>
          </cell>
          <cell r="N86">
            <v>904229</v>
          </cell>
          <cell r="O86">
            <v>1338667</v>
          </cell>
          <cell r="P86">
            <v>889360</v>
          </cell>
          <cell r="Q86">
            <v>749075</v>
          </cell>
          <cell r="R86">
            <v>2311220</v>
          </cell>
          <cell r="S86">
            <v>13604059</v>
          </cell>
          <cell r="T86">
            <v>20304770</v>
          </cell>
          <cell r="U86">
            <v>4652291</v>
          </cell>
          <cell r="V86">
            <v>6066196</v>
          </cell>
          <cell r="W86">
            <v>2766060.4298580005</v>
          </cell>
          <cell r="X86">
            <v>11540530</v>
          </cell>
          <cell r="Y86">
            <v>1319001</v>
          </cell>
          <cell r="Z86">
            <v>392853</v>
          </cell>
          <cell r="AA86">
            <v>749075</v>
          </cell>
          <cell r="AB86">
            <v>749075</v>
          </cell>
          <cell r="AC86">
            <v>749075</v>
          </cell>
          <cell r="AD86">
            <v>749075</v>
          </cell>
          <cell r="AE86">
            <v>749075</v>
          </cell>
          <cell r="AF86">
            <v>749075</v>
          </cell>
        </row>
        <row r="87">
          <cell r="F87" t="str">
            <v>Expiry by Income FY15</v>
          </cell>
          <cell r="K87">
            <v>732888</v>
          </cell>
          <cell r="L87">
            <v>5873464</v>
          </cell>
          <cell r="M87">
            <v>97673</v>
          </cell>
          <cell r="N87">
            <v>6704025</v>
          </cell>
          <cell r="O87">
            <v>3501063</v>
          </cell>
          <cell r="P87">
            <v>4038971</v>
          </cell>
          <cell r="Q87">
            <v>1621583</v>
          </cell>
          <cell r="R87">
            <v>764378</v>
          </cell>
          <cell r="S87">
            <v>11653261</v>
          </cell>
          <cell r="T87">
            <v>21531148</v>
          </cell>
          <cell r="U87">
            <v>2467849</v>
          </cell>
          <cell r="V87">
            <v>3815407</v>
          </cell>
          <cell r="W87">
            <v>7492694.9914480001</v>
          </cell>
          <cell r="X87">
            <v>8072885</v>
          </cell>
          <cell r="Y87">
            <v>5535992</v>
          </cell>
          <cell r="Z87">
            <v>915188</v>
          </cell>
          <cell r="AA87">
            <v>1621583</v>
          </cell>
          <cell r="AB87">
            <v>1621583</v>
          </cell>
          <cell r="AC87">
            <v>1621583</v>
          </cell>
          <cell r="AD87">
            <v>1621583</v>
          </cell>
          <cell r="AE87">
            <v>1621583</v>
          </cell>
          <cell r="AF87">
            <v>1621583</v>
          </cell>
        </row>
        <row r="88">
          <cell r="F88" t="str">
            <v>Expiry by Income FY16</v>
          </cell>
          <cell r="K88">
            <v>46008</v>
          </cell>
          <cell r="L88">
            <v>2873731</v>
          </cell>
          <cell r="M88">
            <v>135846</v>
          </cell>
          <cell r="N88">
            <v>3055585</v>
          </cell>
          <cell r="O88">
            <v>2993492</v>
          </cell>
          <cell r="P88">
            <v>1515430</v>
          </cell>
          <cell r="Q88">
            <v>1269123</v>
          </cell>
          <cell r="R88">
            <v>847375</v>
          </cell>
          <cell r="S88">
            <v>14280429</v>
          </cell>
          <cell r="T88">
            <v>8600564</v>
          </cell>
          <cell r="U88">
            <v>2082434</v>
          </cell>
          <cell r="V88">
            <v>3719850</v>
          </cell>
          <cell r="W88">
            <v>4934852.4830120001</v>
          </cell>
          <cell r="X88">
            <v>4658602</v>
          </cell>
          <cell r="Y88">
            <v>5832498</v>
          </cell>
          <cell r="Z88">
            <v>1160892</v>
          </cell>
          <cell r="AA88">
            <v>1269123</v>
          </cell>
          <cell r="AB88">
            <v>1269123</v>
          </cell>
          <cell r="AC88">
            <v>1269123</v>
          </cell>
          <cell r="AD88">
            <v>1269123</v>
          </cell>
          <cell r="AE88">
            <v>1269123</v>
          </cell>
          <cell r="AF88">
            <v>1269123</v>
          </cell>
        </row>
        <row r="89">
          <cell r="F89" t="str">
            <v>Expiry by Income FY17</v>
          </cell>
          <cell r="K89">
            <v>223120</v>
          </cell>
          <cell r="L89">
            <v>3709805</v>
          </cell>
          <cell r="M89">
            <v>271315</v>
          </cell>
          <cell r="N89">
            <v>4204240</v>
          </cell>
          <cell r="O89">
            <v>3425527</v>
          </cell>
          <cell r="P89">
            <v>625251</v>
          </cell>
          <cell r="Q89">
            <v>2273560</v>
          </cell>
          <cell r="R89">
            <v>824699</v>
          </cell>
          <cell r="S89">
            <v>7865157</v>
          </cell>
          <cell r="T89">
            <v>9436268</v>
          </cell>
          <cell r="U89">
            <v>1907054</v>
          </cell>
          <cell r="V89">
            <v>1292464</v>
          </cell>
          <cell r="W89">
            <v>3649853.6116889995</v>
          </cell>
          <cell r="X89">
            <v>5351369</v>
          </cell>
          <cell r="Y89">
            <v>6898638</v>
          </cell>
          <cell r="Z89">
            <v>1478999</v>
          </cell>
          <cell r="AA89">
            <v>2273560</v>
          </cell>
          <cell r="AB89">
            <v>2273560</v>
          </cell>
          <cell r="AC89">
            <v>2273560</v>
          </cell>
          <cell r="AD89">
            <v>2273560</v>
          </cell>
          <cell r="AE89">
            <v>2273560</v>
          </cell>
          <cell r="AF89">
            <v>2273560</v>
          </cell>
        </row>
        <row r="90">
          <cell r="F90" t="str">
            <v>Expiry by Income FY18</v>
          </cell>
          <cell r="K90">
            <v>139374</v>
          </cell>
          <cell r="L90">
            <v>393984</v>
          </cell>
          <cell r="M90">
            <v>676941</v>
          </cell>
          <cell r="N90">
            <v>1210299</v>
          </cell>
          <cell r="O90">
            <v>4275515</v>
          </cell>
          <cell r="P90">
            <v>961941</v>
          </cell>
          <cell r="Q90">
            <v>1213380</v>
          </cell>
          <cell r="R90">
            <v>1531881</v>
          </cell>
          <cell r="S90">
            <v>9012989</v>
          </cell>
          <cell r="T90">
            <v>5636104</v>
          </cell>
          <cell r="U90">
            <v>4106852</v>
          </cell>
          <cell r="V90">
            <v>4087062</v>
          </cell>
          <cell r="W90">
            <v>2930030.1854309998</v>
          </cell>
          <cell r="X90">
            <v>6354405</v>
          </cell>
          <cell r="Y90">
            <v>4197204</v>
          </cell>
          <cell r="Z90">
            <v>758913</v>
          </cell>
          <cell r="AA90">
            <v>1213380</v>
          </cell>
          <cell r="AB90">
            <v>1213380</v>
          </cell>
          <cell r="AC90">
            <v>1213380</v>
          </cell>
          <cell r="AD90">
            <v>1213380</v>
          </cell>
          <cell r="AE90">
            <v>1213380</v>
          </cell>
          <cell r="AF90">
            <v>1213380</v>
          </cell>
        </row>
        <row r="91">
          <cell r="F91" t="str">
            <v>Expiry by Income FY19</v>
          </cell>
          <cell r="K91">
            <v>70000</v>
          </cell>
          <cell r="L91">
            <v>1411434</v>
          </cell>
          <cell r="M91">
            <v>0</v>
          </cell>
          <cell r="N91">
            <v>1481434</v>
          </cell>
          <cell r="O91">
            <v>2674590</v>
          </cell>
          <cell r="P91">
            <v>3009440</v>
          </cell>
          <cell r="Q91">
            <v>844052</v>
          </cell>
          <cell r="R91">
            <v>453178</v>
          </cell>
          <cell r="S91">
            <v>10485648</v>
          </cell>
          <cell r="T91">
            <v>1836772</v>
          </cell>
          <cell r="U91">
            <v>2014272</v>
          </cell>
          <cell r="V91">
            <v>3605069</v>
          </cell>
          <cell r="W91">
            <v>5956654.4374059997</v>
          </cell>
          <cell r="X91">
            <v>5236607</v>
          </cell>
          <cell r="Y91">
            <v>5892552</v>
          </cell>
          <cell r="Z91">
            <v>2516810</v>
          </cell>
          <cell r="AA91">
            <v>844052</v>
          </cell>
          <cell r="AB91">
            <v>844052</v>
          </cell>
          <cell r="AC91">
            <v>844052</v>
          </cell>
          <cell r="AD91">
            <v>844052</v>
          </cell>
          <cell r="AE91">
            <v>844052</v>
          </cell>
          <cell r="AF91">
            <v>844052</v>
          </cell>
        </row>
        <row r="92">
          <cell r="F92" t="str">
            <v>Expiry by Income FY20</v>
          </cell>
          <cell r="K92">
            <v>0</v>
          </cell>
          <cell r="L92">
            <v>628923</v>
          </cell>
          <cell r="M92">
            <v>36400</v>
          </cell>
          <cell r="N92">
            <v>665323</v>
          </cell>
          <cell r="O92">
            <v>358217</v>
          </cell>
          <cell r="P92">
            <v>428660</v>
          </cell>
          <cell r="Q92">
            <v>117097</v>
          </cell>
          <cell r="R92">
            <v>181225</v>
          </cell>
          <cell r="S92">
            <v>2973309</v>
          </cell>
          <cell r="T92">
            <v>3241433</v>
          </cell>
          <cell r="U92">
            <v>594886</v>
          </cell>
          <cell r="V92">
            <v>640047</v>
          </cell>
          <cell r="W92">
            <v>2372367.991715</v>
          </cell>
          <cell r="X92">
            <v>853373</v>
          </cell>
          <cell r="Y92">
            <v>104000</v>
          </cell>
          <cell r="Z92">
            <v>238161</v>
          </cell>
          <cell r="AA92">
            <v>117097</v>
          </cell>
          <cell r="AB92">
            <v>117097</v>
          </cell>
          <cell r="AC92">
            <v>117097</v>
          </cell>
          <cell r="AD92">
            <v>117097</v>
          </cell>
          <cell r="AE92">
            <v>117097</v>
          </cell>
          <cell r="AF92">
            <v>117097</v>
          </cell>
        </row>
        <row r="93">
          <cell r="F93" t="str">
            <v>Expiry by Income FY21</v>
          </cell>
          <cell r="K93">
            <v>0</v>
          </cell>
          <cell r="L93">
            <v>0</v>
          </cell>
          <cell r="M93">
            <v>0</v>
          </cell>
          <cell r="N93">
            <v>0</v>
          </cell>
          <cell r="O93">
            <v>0</v>
          </cell>
          <cell r="P93">
            <v>158646</v>
          </cell>
          <cell r="Q93">
            <v>2242141</v>
          </cell>
          <cell r="R93">
            <v>56500</v>
          </cell>
          <cell r="S93">
            <v>693846</v>
          </cell>
          <cell r="T93">
            <v>1296000</v>
          </cell>
          <cell r="U93">
            <v>90000</v>
          </cell>
          <cell r="V93">
            <v>513726</v>
          </cell>
          <cell r="W93">
            <v>539950</v>
          </cell>
          <cell r="X93">
            <v>0</v>
          </cell>
          <cell r="Y93">
            <v>251485</v>
          </cell>
          <cell r="Z93">
            <v>213000</v>
          </cell>
          <cell r="AA93">
            <v>2242141</v>
          </cell>
          <cell r="AB93">
            <v>2242141</v>
          </cell>
          <cell r="AC93">
            <v>2242141</v>
          </cell>
          <cell r="AD93">
            <v>2242141</v>
          </cell>
          <cell r="AE93">
            <v>2242141</v>
          </cell>
          <cell r="AF93">
            <v>2242141</v>
          </cell>
        </row>
        <row r="94">
          <cell r="F94" t="str">
            <v>Expiry by Income FY22</v>
          </cell>
          <cell r="K94">
            <v>519841</v>
          </cell>
          <cell r="L94">
            <v>0</v>
          </cell>
          <cell r="M94">
            <v>0</v>
          </cell>
          <cell r="N94">
            <v>519841</v>
          </cell>
          <cell r="O94">
            <v>0</v>
          </cell>
          <cell r="P94">
            <v>0</v>
          </cell>
          <cell r="Q94">
            <v>0</v>
          </cell>
          <cell r="R94">
            <v>0</v>
          </cell>
          <cell r="S94">
            <v>83790</v>
          </cell>
          <cell r="T94">
            <v>0</v>
          </cell>
          <cell r="U94">
            <v>0</v>
          </cell>
          <cell r="V94">
            <v>1017397</v>
          </cell>
          <cell r="W94">
            <v>1139677.937592</v>
          </cell>
          <cell r="X94">
            <v>281663</v>
          </cell>
          <cell r="Y94">
            <v>529737</v>
          </cell>
          <cell r="Z94">
            <v>0</v>
          </cell>
          <cell r="AA94">
            <v>0</v>
          </cell>
          <cell r="AB94">
            <v>0</v>
          </cell>
          <cell r="AC94">
            <v>0</v>
          </cell>
          <cell r="AD94">
            <v>0</v>
          </cell>
          <cell r="AE94">
            <v>0</v>
          </cell>
          <cell r="AF94">
            <v>0</v>
          </cell>
        </row>
        <row r="95">
          <cell r="F95" t="str">
            <v>Expiry by Income FY23</v>
          </cell>
          <cell r="K95">
            <v>728520</v>
          </cell>
          <cell r="L95">
            <v>0</v>
          </cell>
          <cell r="M95">
            <v>0</v>
          </cell>
          <cell r="N95">
            <v>728520</v>
          </cell>
          <cell r="O95">
            <v>0</v>
          </cell>
          <cell r="P95">
            <v>902590</v>
          </cell>
          <cell r="Q95">
            <v>0</v>
          </cell>
          <cell r="R95">
            <v>489300</v>
          </cell>
          <cell r="S95">
            <v>2708633</v>
          </cell>
          <cell r="T95">
            <v>1902134</v>
          </cell>
          <cell r="U95">
            <v>600000</v>
          </cell>
          <cell r="V95">
            <v>623214</v>
          </cell>
          <cell r="W95">
            <v>130000</v>
          </cell>
          <cell r="X95">
            <v>0</v>
          </cell>
          <cell r="Y95">
            <v>0</v>
          </cell>
          <cell r="Z95">
            <v>61991</v>
          </cell>
          <cell r="AA95">
            <v>0</v>
          </cell>
          <cell r="AB95">
            <v>0</v>
          </cell>
          <cell r="AC95">
            <v>0</v>
          </cell>
          <cell r="AD95">
            <v>0</v>
          </cell>
          <cell r="AE95">
            <v>0</v>
          </cell>
          <cell r="AF95">
            <v>0</v>
          </cell>
        </row>
        <row r="96">
          <cell r="F96" t="str">
            <v>Expiry by Income FY24</v>
          </cell>
          <cell r="K96">
            <v>0</v>
          </cell>
          <cell r="L96">
            <v>0</v>
          </cell>
          <cell r="M96">
            <v>200000</v>
          </cell>
          <cell r="N96">
            <v>200000</v>
          </cell>
          <cell r="O96">
            <v>0</v>
          </cell>
          <cell r="P96">
            <v>525000</v>
          </cell>
          <cell r="Q96">
            <v>0</v>
          </cell>
          <cell r="R96">
            <v>0</v>
          </cell>
          <cell r="S96">
            <v>1193444</v>
          </cell>
          <cell r="T96">
            <v>0</v>
          </cell>
          <cell r="U96">
            <v>0</v>
          </cell>
          <cell r="V96">
            <v>1290549</v>
          </cell>
          <cell r="W96">
            <v>2183999.962326</v>
          </cell>
          <cell r="X96">
            <v>0</v>
          </cell>
          <cell r="Y96">
            <v>0</v>
          </cell>
          <cell r="Z96">
            <v>0</v>
          </cell>
          <cell r="AA96">
            <v>0</v>
          </cell>
          <cell r="AB96">
            <v>0</v>
          </cell>
          <cell r="AC96">
            <v>0</v>
          </cell>
          <cell r="AD96">
            <v>0</v>
          </cell>
          <cell r="AE96">
            <v>0</v>
          </cell>
          <cell r="AF96">
            <v>0</v>
          </cell>
        </row>
        <row r="97">
          <cell r="F97" t="str">
            <v>Expiry by Income FUT</v>
          </cell>
          <cell r="K97">
            <v>0</v>
          </cell>
          <cell r="L97">
            <v>1575000</v>
          </cell>
          <cell r="M97">
            <v>0</v>
          </cell>
          <cell r="N97">
            <v>1575000</v>
          </cell>
          <cell r="O97">
            <v>1042524</v>
          </cell>
          <cell r="P97">
            <v>0</v>
          </cell>
          <cell r="Q97">
            <v>2279252</v>
          </cell>
          <cell r="R97">
            <v>10872</v>
          </cell>
          <cell r="S97">
            <v>0</v>
          </cell>
          <cell r="T97">
            <v>621174</v>
          </cell>
          <cell r="U97">
            <v>3132771</v>
          </cell>
          <cell r="V97">
            <v>5141761</v>
          </cell>
          <cell r="W97">
            <v>0</v>
          </cell>
          <cell r="X97">
            <v>0</v>
          </cell>
          <cell r="Y97">
            <v>3753909</v>
          </cell>
          <cell r="Z97">
            <v>173530</v>
          </cell>
          <cell r="AA97">
            <v>2279252</v>
          </cell>
          <cell r="AB97">
            <v>2279252</v>
          </cell>
          <cell r="AC97">
            <v>2279252</v>
          </cell>
          <cell r="AD97">
            <v>2279252</v>
          </cell>
          <cell r="AE97">
            <v>2279252</v>
          </cell>
          <cell r="AF97">
            <v>2279252</v>
          </cell>
        </row>
        <row r="99">
          <cell r="F99" t="str">
            <v>Expiry by No of Tenancies VAC</v>
          </cell>
          <cell r="K99">
            <v>2</v>
          </cell>
          <cell r="L99">
            <v>5</v>
          </cell>
          <cell r="M99">
            <v>3</v>
          </cell>
          <cell r="N99">
            <v>10</v>
          </cell>
          <cell r="O99">
            <v>11</v>
          </cell>
          <cell r="P99">
            <v>10</v>
          </cell>
          <cell r="Q99">
            <v>3</v>
          </cell>
          <cell r="R99">
            <v>1</v>
          </cell>
          <cell r="S99">
            <v>13</v>
          </cell>
          <cell r="T99">
            <v>11</v>
          </cell>
          <cell r="U99">
            <v>3</v>
          </cell>
          <cell r="V99">
            <v>4</v>
          </cell>
          <cell r="W99">
            <v>20</v>
          </cell>
          <cell r="X99">
            <v>10</v>
          </cell>
          <cell r="Y99">
            <v>5</v>
          </cell>
          <cell r="Z99">
            <v>2</v>
          </cell>
          <cell r="AA99">
            <v>158130</v>
          </cell>
          <cell r="AB99">
            <v>158130</v>
          </cell>
          <cell r="AC99">
            <v>158130</v>
          </cell>
          <cell r="AD99">
            <v>158130</v>
          </cell>
          <cell r="AE99">
            <v>158130</v>
          </cell>
          <cell r="AF99">
            <v>158130</v>
          </cell>
        </row>
        <row r="100">
          <cell r="F100" t="str">
            <v>Expiry by No of Tenancies O/S</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row>
        <row r="101">
          <cell r="F101" t="str">
            <v>Expiry by No of Tenancies FY14</v>
          </cell>
          <cell r="K101">
            <v>3</v>
          </cell>
          <cell r="L101">
            <v>8</v>
          </cell>
          <cell r="M101">
            <v>3</v>
          </cell>
          <cell r="N101">
            <v>14</v>
          </cell>
          <cell r="O101">
            <v>16</v>
          </cell>
          <cell r="P101">
            <v>12</v>
          </cell>
          <cell r="Q101">
            <v>13</v>
          </cell>
          <cell r="R101">
            <v>8</v>
          </cell>
          <cell r="S101">
            <v>68</v>
          </cell>
          <cell r="T101">
            <v>97</v>
          </cell>
          <cell r="U101">
            <v>48</v>
          </cell>
          <cell r="V101">
            <v>54</v>
          </cell>
          <cell r="W101">
            <v>25</v>
          </cell>
          <cell r="X101">
            <v>60</v>
          </cell>
          <cell r="Y101">
            <v>19</v>
          </cell>
          <cell r="Z101">
            <v>5</v>
          </cell>
          <cell r="AA101">
            <v>749075</v>
          </cell>
          <cell r="AB101">
            <v>749075</v>
          </cell>
          <cell r="AC101">
            <v>749075</v>
          </cell>
          <cell r="AD101">
            <v>749075</v>
          </cell>
          <cell r="AE101">
            <v>749075</v>
          </cell>
          <cell r="AF101">
            <v>749075</v>
          </cell>
        </row>
        <row r="102">
          <cell r="F102" t="str">
            <v>Expiry by No of Tenancies FY15</v>
          </cell>
          <cell r="K102">
            <v>6</v>
          </cell>
          <cell r="L102">
            <v>52</v>
          </cell>
          <cell r="M102">
            <v>3</v>
          </cell>
          <cell r="N102">
            <v>61</v>
          </cell>
          <cell r="O102">
            <v>33</v>
          </cell>
          <cell r="P102">
            <v>22</v>
          </cell>
          <cell r="Q102">
            <v>25</v>
          </cell>
          <cell r="R102">
            <v>10</v>
          </cell>
          <cell r="S102">
            <v>66</v>
          </cell>
          <cell r="T102">
            <v>71</v>
          </cell>
          <cell r="U102">
            <v>18</v>
          </cell>
          <cell r="V102">
            <v>34</v>
          </cell>
          <cell r="W102">
            <v>47</v>
          </cell>
          <cell r="X102">
            <v>57</v>
          </cell>
          <cell r="Y102">
            <v>50</v>
          </cell>
          <cell r="Z102">
            <v>16</v>
          </cell>
          <cell r="AA102">
            <v>1621583</v>
          </cell>
          <cell r="AB102">
            <v>1621583</v>
          </cell>
          <cell r="AC102">
            <v>1621583</v>
          </cell>
          <cell r="AD102">
            <v>1621583</v>
          </cell>
          <cell r="AE102">
            <v>1621583</v>
          </cell>
          <cell r="AF102">
            <v>1621583</v>
          </cell>
        </row>
        <row r="103">
          <cell r="F103" t="str">
            <v>Expiry by No of Tenancies FY16</v>
          </cell>
          <cell r="K103">
            <v>1</v>
          </cell>
          <cell r="L103">
            <v>23</v>
          </cell>
          <cell r="M103">
            <v>3</v>
          </cell>
          <cell r="N103">
            <v>27</v>
          </cell>
          <cell r="O103">
            <v>25</v>
          </cell>
          <cell r="P103">
            <v>20</v>
          </cell>
          <cell r="Q103">
            <v>14</v>
          </cell>
          <cell r="R103">
            <v>12</v>
          </cell>
          <cell r="S103">
            <v>81</v>
          </cell>
          <cell r="T103">
            <v>47</v>
          </cell>
          <cell r="U103">
            <v>18</v>
          </cell>
          <cell r="V103">
            <v>31</v>
          </cell>
          <cell r="W103">
            <v>32</v>
          </cell>
          <cell r="X103">
            <v>34</v>
          </cell>
          <cell r="Y103">
            <v>50</v>
          </cell>
          <cell r="Z103">
            <v>13</v>
          </cell>
          <cell r="AA103">
            <v>1269123</v>
          </cell>
          <cell r="AB103">
            <v>1269123</v>
          </cell>
          <cell r="AC103">
            <v>1269123</v>
          </cell>
          <cell r="AD103">
            <v>1269123</v>
          </cell>
          <cell r="AE103">
            <v>1269123</v>
          </cell>
          <cell r="AF103">
            <v>1269123</v>
          </cell>
        </row>
        <row r="104">
          <cell r="F104" t="str">
            <v>Expiry by No of Tenancies FY17</v>
          </cell>
          <cell r="K104">
            <v>3</v>
          </cell>
          <cell r="L104">
            <v>31</v>
          </cell>
          <cell r="M104">
            <v>3</v>
          </cell>
          <cell r="N104">
            <v>37</v>
          </cell>
          <cell r="O104">
            <v>28</v>
          </cell>
          <cell r="P104">
            <v>12</v>
          </cell>
          <cell r="Q104">
            <v>28</v>
          </cell>
          <cell r="R104">
            <v>11</v>
          </cell>
          <cell r="S104">
            <v>58</v>
          </cell>
          <cell r="T104">
            <v>38</v>
          </cell>
          <cell r="U104">
            <v>18</v>
          </cell>
          <cell r="V104">
            <v>14</v>
          </cell>
          <cell r="W104">
            <v>30</v>
          </cell>
          <cell r="X104">
            <v>30</v>
          </cell>
          <cell r="Y104">
            <v>47</v>
          </cell>
          <cell r="Z104">
            <v>16</v>
          </cell>
          <cell r="AA104">
            <v>2273560</v>
          </cell>
          <cell r="AB104">
            <v>2273560</v>
          </cell>
          <cell r="AC104">
            <v>2273560</v>
          </cell>
          <cell r="AD104">
            <v>2273560</v>
          </cell>
          <cell r="AE104">
            <v>2273560</v>
          </cell>
          <cell r="AF104">
            <v>2273560</v>
          </cell>
        </row>
        <row r="105">
          <cell r="F105" t="str">
            <v>Expiry by No of Tenancies FY18</v>
          </cell>
          <cell r="K105">
            <v>1</v>
          </cell>
          <cell r="L105">
            <v>6</v>
          </cell>
          <cell r="M105">
            <v>4</v>
          </cell>
          <cell r="N105">
            <v>11</v>
          </cell>
          <cell r="O105">
            <v>22</v>
          </cell>
          <cell r="P105">
            <v>15</v>
          </cell>
          <cell r="Q105">
            <v>17</v>
          </cell>
          <cell r="R105">
            <v>21</v>
          </cell>
          <cell r="S105">
            <v>46</v>
          </cell>
          <cell r="T105">
            <v>35</v>
          </cell>
          <cell r="U105">
            <v>39</v>
          </cell>
          <cell r="V105">
            <v>36</v>
          </cell>
          <cell r="W105">
            <v>26</v>
          </cell>
          <cell r="X105">
            <v>34</v>
          </cell>
          <cell r="Y105">
            <v>24</v>
          </cell>
          <cell r="Z105">
            <v>13</v>
          </cell>
          <cell r="AA105">
            <v>1213380</v>
          </cell>
          <cell r="AB105">
            <v>1213380</v>
          </cell>
          <cell r="AC105">
            <v>1213380</v>
          </cell>
          <cell r="AD105">
            <v>1213380</v>
          </cell>
          <cell r="AE105">
            <v>1213380</v>
          </cell>
          <cell r="AF105">
            <v>1213380</v>
          </cell>
        </row>
        <row r="106">
          <cell r="F106" t="str">
            <v>Expiry by No of Tenancies FY19</v>
          </cell>
          <cell r="K106">
            <v>1</v>
          </cell>
          <cell r="L106">
            <v>8</v>
          </cell>
          <cell r="M106">
            <v>0</v>
          </cell>
          <cell r="N106">
            <v>9</v>
          </cell>
          <cell r="O106">
            <v>25</v>
          </cell>
          <cell r="P106">
            <v>14</v>
          </cell>
          <cell r="Q106">
            <v>12</v>
          </cell>
          <cell r="R106">
            <v>7</v>
          </cell>
          <cell r="S106">
            <v>53</v>
          </cell>
          <cell r="T106">
            <v>13</v>
          </cell>
          <cell r="U106">
            <v>20</v>
          </cell>
          <cell r="V106">
            <v>26</v>
          </cell>
          <cell r="W106">
            <v>53</v>
          </cell>
          <cell r="X106">
            <v>29</v>
          </cell>
          <cell r="Y106">
            <v>40</v>
          </cell>
          <cell r="Z106">
            <v>6</v>
          </cell>
          <cell r="AA106">
            <v>844052</v>
          </cell>
          <cell r="AB106">
            <v>844052</v>
          </cell>
          <cell r="AC106">
            <v>844052</v>
          </cell>
          <cell r="AD106">
            <v>844052</v>
          </cell>
          <cell r="AE106">
            <v>844052</v>
          </cell>
          <cell r="AF106">
            <v>844052</v>
          </cell>
        </row>
        <row r="107">
          <cell r="F107" t="str">
            <v>Expiry by No of Tenancies FY20</v>
          </cell>
          <cell r="K107">
            <v>0</v>
          </cell>
          <cell r="L107">
            <v>4</v>
          </cell>
          <cell r="M107">
            <v>1</v>
          </cell>
          <cell r="N107">
            <v>5</v>
          </cell>
          <cell r="O107">
            <v>3</v>
          </cell>
          <cell r="P107">
            <v>4</v>
          </cell>
          <cell r="Q107">
            <v>1</v>
          </cell>
          <cell r="R107">
            <v>2</v>
          </cell>
          <cell r="S107">
            <v>12</v>
          </cell>
          <cell r="T107">
            <v>8</v>
          </cell>
          <cell r="U107">
            <v>6</v>
          </cell>
          <cell r="V107">
            <v>3</v>
          </cell>
          <cell r="W107">
            <v>12</v>
          </cell>
          <cell r="X107">
            <v>6</v>
          </cell>
          <cell r="Y107">
            <v>1</v>
          </cell>
          <cell r="Z107">
            <v>2</v>
          </cell>
          <cell r="AA107">
            <v>117097</v>
          </cell>
          <cell r="AB107">
            <v>117097</v>
          </cell>
          <cell r="AC107">
            <v>117097</v>
          </cell>
          <cell r="AD107">
            <v>117097</v>
          </cell>
          <cell r="AE107">
            <v>117097</v>
          </cell>
          <cell r="AF107">
            <v>117097</v>
          </cell>
        </row>
        <row r="108">
          <cell r="F108" t="str">
            <v>Expiry by No of Tenancies FY21</v>
          </cell>
          <cell r="K108">
            <v>0</v>
          </cell>
          <cell r="L108">
            <v>0</v>
          </cell>
          <cell r="M108">
            <v>0</v>
          </cell>
          <cell r="N108">
            <v>0</v>
          </cell>
          <cell r="O108">
            <v>0</v>
          </cell>
          <cell r="P108">
            <v>3</v>
          </cell>
          <cell r="Q108">
            <v>3</v>
          </cell>
          <cell r="R108">
            <v>1</v>
          </cell>
          <cell r="S108">
            <v>5</v>
          </cell>
          <cell r="T108">
            <v>2</v>
          </cell>
          <cell r="U108">
            <v>1</v>
          </cell>
          <cell r="V108">
            <v>2</v>
          </cell>
          <cell r="W108">
            <v>2</v>
          </cell>
          <cell r="X108">
            <v>0</v>
          </cell>
          <cell r="Y108">
            <v>1</v>
          </cell>
          <cell r="Z108">
            <v>2</v>
          </cell>
          <cell r="AA108">
            <v>2242141</v>
          </cell>
          <cell r="AB108">
            <v>2242141</v>
          </cell>
          <cell r="AC108">
            <v>2242141</v>
          </cell>
          <cell r="AD108">
            <v>2242141</v>
          </cell>
          <cell r="AE108">
            <v>2242141</v>
          </cell>
          <cell r="AF108">
            <v>2242141</v>
          </cell>
        </row>
        <row r="109">
          <cell r="F109" t="str">
            <v>Expiry by No of Tenancies FY22</v>
          </cell>
          <cell r="K109">
            <v>1</v>
          </cell>
          <cell r="L109">
            <v>0</v>
          </cell>
          <cell r="M109">
            <v>0</v>
          </cell>
          <cell r="N109">
            <v>1</v>
          </cell>
          <cell r="O109">
            <v>0</v>
          </cell>
          <cell r="P109">
            <v>0</v>
          </cell>
          <cell r="Q109">
            <v>0</v>
          </cell>
          <cell r="R109">
            <v>0</v>
          </cell>
          <cell r="S109">
            <v>1</v>
          </cell>
          <cell r="T109">
            <v>0</v>
          </cell>
          <cell r="U109">
            <v>0</v>
          </cell>
          <cell r="V109">
            <v>3</v>
          </cell>
          <cell r="W109">
            <v>1</v>
          </cell>
          <cell r="X109">
            <v>1</v>
          </cell>
          <cell r="Y109">
            <v>2</v>
          </cell>
          <cell r="Z109">
            <v>0</v>
          </cell>
          <cell r="AA109">
            <v>0</v>
          </cell>
          <cell r="AB109">
            <v>0</v>
          </cell>
          <cell r="AC109">
            <v>0</v>
          </cell>
          <cell r="AD109">
            <v>0</v>
          </cell>
          <cell r="AE109">
            <v>0</v>
          </cell>
          <cell r="AF109">
            <v>0</v>
          </cell>
        </row>
        <row r="110">
          <cell r="F110" t="str">
            <v>Expiry by No of Tenancies FY23</v>
          </cell>
          <cell r="K110">
            <v>1</v>
          </cell>
          <cell r="L110">
            <v>0</v>
          </cell>
          <cell r="M110">
            <v>0</v>
          </cell>
          <cell r="N110">
            <v>1</v>
          </cell>
          <cell r="O110">
            <v>0</v>
          </cell>
          <cell r="P110">
            <v>1</v>
          </cell>
          <cell r="Q110">
            <v>0</v>
          </cell>
          <cell r="R110">
            <v>1</v>
          </cell>
          <cell r="S110">
            <v>3</v>
          </cell>
          <cell r="T110">
            <v>1</v>
          </cell>
          <cell r="U110">
            <v>1</v>
          </cell>
          <cell r="V110">
            <v>4</v>
          </cell>
          <cell r="W110">
            <v>1</v>
          </cell>
          <cell r="X110">
            <v>0</v>
          </cell>
          <cell r="Y110">
            <v>0</v>
          </cell>
          <cell r="Z110">
            <v>1</v>
          </cell>
          <cell r="AA110">
            <v>0</v>
          </cell>
          <cell r="AB110">
            <v>0</v>
          </cell>
          <cell r="AC110">
            <v>0</v>
          </cell>
          <cell r="AD110">
            <v>0</v>
          </cell>
          <cell r="AE110">
            <v>0</v>
          </cell>
          <cell r="AF110">
            <v>0</v>
          </cell>
        </row>
        <row r="111">
          <cell r="F111" t="str">
            <v>Expiry by No of Tenancies FY24</v>
          </cell>
          <cell r="K111">
            <v>0</v>
          </cell>
          <cell r="L111">
            <v>0</v>
          </cell>
          <cell r="M111">
            <v>1</v>
          </cell>
          <cell r="N111">
            <v>1</v>
          </cell>
          <cell r="O111">
            <v>0</v>
          </cell>
          <cell r="P111">
            <v>1</v>
          </cell>
          <cell r="Q111">
            <v>0</v>
          </cell>
          <cell r="R111">
            <v>0</v>
          </cell>
          <cell r="S111">
            <v>2</v>
          </cell>
          <cell r="T111">
            <v>0</v>
          </cell>
          <cell r="U111">
            <v>0</v>
          </cell>
          <cell r="V111">
            <v>1</v>
          </cell>
          <cell r="W111">
            <v>2</v>
          </cell>
          <cell r="X111">
            <v>0</v>
          </cell>
          <cell r="Y111">
            <v>0</v>
          </cell>
          <cell r="Z111">
            <v>0</v>
          </cell>
          <cell r="AA111">
            <v>0</v>
          </cell>
          <cell r="AB111">
            <v>0</v>
          </cell>
          <cell r="AC111">
            <v>0</v>
          </cell>
          <cell r="AD111">
            <v>0</v>
          </cell>
          <cell r="AE111">
            <v>0</v>
          </cell>
          <cell r="AF111">
            <v>0</v>
          </cell>
        </row>
        <row r="112">
          <cell r="F112" t="str">
            <v>Expiry by No of Tenancies FUT</v>
          </cell>
          <cell r="K112">
            <v>0</v>
          </cell>
          <cell r="L112">
            <v>2</v>
          </cell>
          <cell r="M112">
            <v>0</v>
          </cell>
          <cell r="N112">
            <v>2</v>
          </cell>
          <cell r="O112">
            <v>1</v>
          </cell>
          <cell r="P112">
            <v>0</v>
          </cell>
          <cell r="Q112">
            <v>3</v>
          </cell>
          <cell r="R112">
            <v>1</v>
          </cell>
          <cell r="S112">
            <v>0</v>
          </cell>
          <cell r="T112">
            <v>1</v>
          </cell>
          <cell r="U112">
            <v>4</v>
          </cell>
          <cell r="V112">
            <v>3</v>
          </cell>
          <cell r="W112">
            <v>0</v>
          </cell>
          <cell r="X112">
            <v>0</v>
          </cell>
          <cell r="Y112">
            <v>5</v>
          </cell>
          <cell r="Z112">
            <v>4</v>
          </cell>
          <cell r="AA112">
            <v>2279252</v>
          </cell>
          <cell r="AB112">
            <v>2279252</v>
          </cell>
          <cell r="AC112">
            <v>2279252</v>
          </cell>
          <cell r="AD112">
            <v>2279252</v>
          </cell>
          <cell r="AE112">
            <v>2279252</v>
          </cell>
          <cell r="AF112">
            <v>2279252</v>
          </cell>
        </row>
        <row r="114">
          <cell r="F114">
            <v>150804411.518832</v>
          </cell>
        </row>
        <row r="115">
          <cell r="F115">
            <v>92306571.5</v>
          </cell>
        </row>
        <row r="116">
          <cell r="F116" t="str">
            <v>Exp by Income % of Tot Inc VO</v>
          </cell>
          <cell r="K116">
            <v>1.0742391311262796E-3</v>
          </cell>
          <cell r="L116">
            <v>2.1164036037509678E-3</v>
          </cell>
          <cell r="M116">
            <v>7.1928267155801657E-4</v>
          </cell>
          <cell r="N116">
            <v>3.9099254064352638E-3</v>
          </cell>
          <cell r="O116">
            <v>7.2573381192042215E-3</v>
          </cell>
          <cell r="P116">
            <v>7.3078003985880893E-3</v>
          </cell>
          <cell r="Q116">
            <v>1.7130958005519682E-3</v>
          </cell>
          <cell r="R116">
            <v>8.937608521187465E-4</v>
          </cell>
          <cell r="S116">
            <v>7.5772070030788652E-3</v>
          </cell>
          <cell r="T116">
            <v>1.6398591891930044E-3</v>
          </cell>
          <cell r="U116">
            <v>3.033233546638509E-4</v>
          </cell>
          <cell r="V116">
            <v>1.0676080253785864E-3</v>
          </cell>
          <cell r="W116">
            <v>5.7218120803166749E-3</v>
          </cell>
          <cell r="X116">
            <v>1.3693233368986218E-3</v>
          </cell>
          <cell r="Y116">
            <v>6.2116551536227577E-4</v>
          </cell>
          <cell r="Z116">
            <v>8.2756199731209693E-4</v>
          </cell>
          <cell r="AA116">
            <v>2279252</v>
          </cell>
          <cell r="AB116">
            <v>2279252</v>
          </cell>
          <cell r="AC116">
            <v>2279252</v>
          </cell>
          <cell r="AD116">
            <v>2279252</v>
          </cell>
          <cell r="AE116">
            <v>2279252</v>
          </cell>
          <cell r="AF116">
            <v>2279252</v>
          </cell>
        </row>
        <row r="117">
          <cell r="F117" t="str">
            <v>Exp by Income % of Tot Inc FY14</v>
          </cell>
          <cell r="K117">
            <v>1.3652916246040246E-3</v>
          </cell>
          <cell r="L117">
            <v>3.8842431338744488E-3</v>
          </cell>
          <cell r="M117">
            <v>7.4650336065229669E-4</v>
          </cell>
          <cell r="N117">
            <v>5.9960381191307699E-3</v>
          </cell>
          <cell r="O117">
            <v>1.4502401922706012E-2</v>
          </cell>
          <cell r="P117">
            <v>9.6348503204888285E-3</v>
          </cell>
          <cell r="Q117">
            <v>8.1150777006163636E-3</v>
          </cell>
          <cell r="R117">
            <v>2.5038520686471385E-2</v>
          </cell>
          <cell r="S117">
            <v>7.3689547661295166E-2</v>
          </cell>
          <cell r="T117">
            <v>6.7321538526293051E-2</v>
          </cell>
          <cell r="U117">
            <v>1.5424916795020402E-2</v>
          </cell>
          <cell r="V117">
            <v>2.0112793581116398E-2</v>
          </cell>
          <cell r="W117">
            <v>9.1710196074488957E-3</v>
          </cell>
          <cell r="X117">
            <v>3.8263237407212235E-2</v>
          </cell>
          <cell r="Y117">
            <v>4.3732175561564625E-3</v>
          </cell>
          <cell r="Z117">
            <v>2.6050497862984711E-3</v>
          </cell>
          <cell r="AA117">
            <v>2279252</v>
          </cell>
          <cell r="AB117">
            <v>2279252</v>
          </cell>
          <cell r="AC117">
            <v>2279252</v>
          </cell>
          <cell r="AD117">
            <v>2279252</v>
          </cell>
          <cell r="AE117">
            <v>2279252</v>
          </cell>
          <cell r="AF117">
            <v>2279252</v>
          </cell>
        </row>
        <row r="118">
          <cell r="F118" t="str">
            <v>Exp by Income % of Tot Inc VO+FY14</v>
          </cell>
          <cell r="K118">
            <v>2.4395307557303039E-3</v>
          </cell>
          <cell r="L118">
            <v>6.0006467376254166E-3</v>
          </cell>
          <cell r="M118">
            <v>1.4657860322103131E-3</v>
          </cell>
          <cell r="N118">
            <v>9.9059635255660337E-3</v>
          </cell>
          <cell r="O118">
            <v>2.1759740041910235E-2</v>
          </cell>
          <cell r="P118">
            <v>1.694265071907692E-2</v>
          </cell>
          <cell r="Q118">
            <v>9.8281735011683316E-3</v>
          </cell>
          <cell r="R118">
            <v>2.5932281538590132E-2</v>
          </cell>
          <cell r="S118">
            <v>8.1266754664374025E-2</v>
          </cell>
          <cell r="T118">
            <v>6.8961397715486053E-2</v>
          </cell>
          <cell r="U118">
            <v>1.5728240149684256E-2</v>
          </cell>
          <cell r="V118">
            <v>2.1180401606494984E-2</v>
          </cell>
          <cell r="W118">
            <v>1.4892831687765569E-2</v>
          </cell>
          <cell r="X118">
            <v>3.9632560744110854E-2</v>
          </cell>
          <cell r="Y118">
            <v>4.9943830715187387E-3</v>
          </cell>
          <cell r="Z118">
            <v>3.4326117836105683E-3</v>
          </cell>
          <cell r="AA118">
            <v>2279252</v>
          </cell>
          <cell r="AB118">
            <v>2279252</v>
          </cell>
          <cell r="AC118">
            <v>2279252</v>
          </cell>
          <cell r="AD118">
            <v>2279252</v>
          </cell>
          <cell r="AE118">
            <v>2279252</v>
          </cell>
          <cell r="AF118">
            <v>2279252</v>
          </cell>
        </row>
        <row r="119">
          <cell r="F119" t="str">
            <v>Exp by Income % of Tot Inc FY15</v>
          </cell>
          <cell r="K119">
            <v>4.8598578292152889E-3</v>
          </cell>
          <cell r="L119">
            <v>3.8947560889268415E-2</v>
          </cell>
          <cell r="M119">
            <v>6.4767999169442663E-4</v>
          </cell>
          <cell r="N119">
            <v>4.445509871017813E-2</v>
          </cell>
          <cell r="O119">
            <v>3.7928643032744423E-2</v>
          </cell>
          <cell r="P119">
            <v>4.3756050456277645E-2</v>
          </cell>
          <cell r="Q119">
            <v>1.7567362471045737E-2</v>
          </cell>
          <cell r="R119">
            <v>8.2808622135857358E-3</v>
          </cell>
          <cell r="S119">
            <v>6.3122596856497917E-2</v>
          </cell>
          <cell r="T119">
            <v>7.1387659628615222E-2</v>
          </cell>
          <cell r="U119">
            <v>8.1822838441693146E-3</v>
          </cell>
          <cell r="V119">
            <v>1.2650183643744213E-2</v>
          </cell>
          <cell r="W119">
            <v>2.4842426411751009E-2</v>
          </cell>
          <cell r="X119">
            <v>2.676607706198264E-2</v>
          </cell>
          <cell r="Y119">
            <v>1.8354874185191467E-2</v>
          </cell>
          <cell r="Z119">
            <v>6.0687084070197381E-3</v>
          </cell>
          <cell r="AA119">
            <v>2279252</v>
          </cell>
          <cell r="AB119">
            <v>2279252</v>
          </cell>
          <cell r="AC119">
            <v>2279252</v>
          </cell>
          <cell r="AD119">
            <v>2279252</v>
          </cell>
          <cell r="AE119">
            <v>2279252</v>
          </cell>
          <cell r="AF119">
            <v>2279252</v>
          </cell>
        </row>
        <row r="120">
          <cell r="F120" t="str">
            <v>Exp by Income % of Tot Inc FY16</v>
          </cell>
          <cell r="K120">
            <v>3.0508391323986339E-4</v>
          </cell>
          <cell r="L120">
            <v>1.9056014151423793E-2</v>
          </cell>
          <cell r="M120">
            <v>9.0080919140111471E-4</v>
          </cell>
          <cell r="N120">
            <v>2.0261907256064773E-2</v>
          </cell>
          <cell r="O120">
            <v>3.2429890433098796E-2</v>
          </cell>
          <cell r="P120">
            <v>1.6417357674258327E-2</v>
          </cell>
          <cell r="Q120">
            <v>1.3748999441496969E-2</v>
          </cell>
          <cell r="R120">
            <v>9.1800072977469439E-3</v>
          </cell>
          <cell r="S120">
            <v>7.7353262979765205E-2</v>
          </cell>
          <cell r="T120">
            <v>2.8515624686901112E-2</v>
          </cell>
          <cell r="U120">
            <v>6.9044200332957504E-3</v>
          </cell>
          <cell r="V120">
            <v>1.2333359357778059E-2</v>
          </cell>
          <cell r="W120">
            <v>1.636176433205918E-2</v>
          </cell>
          <cell r="X120">
            <v>1.5445841249207249E-2</v>
          </cell>
          <cell r="Y120">
            <v>1.9337955505604208E-2</v>
          </cell>
          <cell r="Z120">
            <v>7.6979976136509198E-3</v>
          </cell>
          <cell r="AA120">
            <v>2279252</v>
          </cell>
          <cell r="AB120">
            <v>2279252</v>
          </cell>
          <cell r="AC120">
            <v>2279252</v>
          </cell>
          <cell r="AD120">
            <v>2279252</v>
          </cell>
          <cell r="AE120">
            <v>2279252</v>
          </cell>
          <cell r="AF120">
            <v>2279252</v>
          </cell>
        </row>
        <row r="121">
          <cell r="F121" t="str">
            <v>Exp by Income % of Tot Inc FY17</v>
          </cell>
          <cell r="K121">
            <v>1.4795323144252809E-3</v>
          </cell>
          <cell r="L121">
            <v>2.4600109258320541E-2</v>
          </cell>
          <cell r="M121">
            <v>1.7991184559353491E-3</v>
          </cell>
          <cell r="N121">
            <v>2.7878760028681171E-2</v>
          </cell>
          <cell r="O121">
            <v>3.7110326430009374E-2</v>
          </cell>
          <cell r="P121">
            <v>6.7736347460375561E-3</v>
          </cell>
          <cell r="Q121">
            <v>2.4630532399310269E-2</v>
          </cell>
          <cell r="R121">
            <v>8.93434764826034E-3</v>
          </cell>
          <cell r="S121">
            <v>4.2603451044652872E-2</v>
          </cell>
          <cell r="T121">
            <v>3.1286445485786164E-2</v>
          </cell>
          <cell r="U121">
            <v>6.3229383702805434E-3</v>
          </cell>
          <cell r="V121">
            <v>4.2852327295431975E-3</v>
          </cell>
          <cell r="W121">
            <v>1.2101282631354644E-2</v>
          </cell>
          <cell r="X121">
            <v>1.7742746866963297E-2</v>
          </cell>
          <cell r="Y121">
            <v>2.2872799046526962E-2</v>
          </cell>
          <cell r="Z121">
            <v>9.8073987697323232E-3</v>
          </cell>
          <cell r="AA121">
            <v>2279252</v>
          </cell>
          <cell r="AB121">
            <v>2279252</v>
          </cell>
          <cell r="AC121">
            <v>2279252</v>
          </cell>
          <cell r="AD121">
            <v>2279252</v>
          </cell>
          <cell r="AE121">
            <v>2279252</v>
          </cell>
          <cell r="AF121">
            <v>2279252</v>
          </cell>
        </row>
        <row r="122">
          <cell r="F122" t="str">
            <v>Exp by Income % of Tot Inc FY18</v>
          </cell>
          <cell r="K122">
            <v>9.2420373247897587E-4</v>
          </cell>
          <cell r="L122">
            <v>2.6125495668991119E-3</v>
          </cell>
          <cell r="M122">
            <v>4.4888673559491041E-3</v>
          </cell>
          <cell r="N122">
            <v>8.0256206553271925E-3</v>
          </cell>
          <cell r="O122">
            <v>4.6318641571472516E-2</v>
          </cell>
          <cell r="P122">
            <v>1.0421154034520716E-2</v>
          </cell>
          <cell r="Q122">
            <v>1.3145109609016298E-2</v>
          </cell>
          <cell r="R122">
            <v>1.6595579004903244E-2</v>
          </cell>
          <cell r="S122">
            <v>4.8820949871375086E-2</v>
          </cell>
          <cell r="T122">
            <v>1.868680081449799E-2</v>
          </cell>
          <cell r="U122">
            <v>1.361648495106242E-2</v>
          </cell>
          <cell r="V122">
            <v>1.3550870159688996E-2</v>
          </cell>
          <cell r="W122">
            <v>9.7146700017628675E-3</v>
          </cell>
          <cell r="X122">
            <v>2.1068365759334837E-2</v>
          </cell>
          <cell r="Y122">
            <v>1.3916051784320201E-2</v>
          </cell>
          <cell r="Z122">
            <v>5.0324323562990015E-3</v>
          </cell>
          <cell r="AA122">
            <v>2279252</v>
          </cell>
          <cell r="AB122">
            <v>2279252</v>
          </cell>
          <cell r="AC122">
            <v>2279252</v>
          </cell>
          <cell r="AD122">
            <v>2279252</v>
          </cell>
          <cell r="AE122">
            <v>2279252</v>
          </cell>
          <cell r="AF122">
            <v>2279252</v>
          </cell>
        </row>
        <row r="123">
          <cell r="F123" t="str">
            <v>Exp by Income % of Tot Inc FY19</v>
          </cell>
          <cell r="K123">
            <v>4.6417740233851588E-4</v>
          </cell>
          <cell r="L123">
            <v>9.3593681098894412E-3</v>
          </cell>
          <cell r="M123">
            <v>0</v>
          </cell>
          <cell r="N123">
            <v>9.8235455122279557E-3</v>
          </cell>
          <cell r="O123">
            <v>2.8975076817797311E-2</v>
          </cell>
          <cell r="P123">
            <v>3.2602662530912006E-2</v>
          </cell>
          <cell r="Q123">
            <v>9.1440076939700871E-3</v>
          </cell>
          <cell r="R123">
            <v>4.9094879447450822E-3</v>
          </cell>
          <cell r="S123">
            <v>5.6797949645437759E-2</v>
          </cell>
          <cell r="T123">
            <v>6.0899146832008606E-3</v>
          </cell>
          <cell r="U123">
            <v>6.6784253183086216E-3</v>
          </cell>
          <cell r="V123">
            <v>1.1952796883365079E-2</v>
          </cell>
          <cell r="W123">
            <v>1.9749602738452221E-2</v>
          </cell>
          <cell r="X123">
            <v>1.7362247388054919E-2</v>
          </cell>
          <cell r="Y123">
            <v>1.953706771789019E-2</v>
          </cell>
          <cell r="Z123">
            <v>1.668923325685143E-2</v>
          </cell>
          <cell r="AA123">
            <v>2279252</v>
          </cell>
          <cell r="AB123">
            <v>2279252</v>
          </cell>
          <cell r="AC123">
            <v>2279252</v>
          </cell>
          <cell r="AD123">
            <v>2279252</v>
          </cell>
          <cell r="AE123">
            <v>2279252</v>
          </cell>
          <cell r="AF123">
            <v>2279252</v>
          </cell>
        </row>
        <row r="124">
          <cell r="F124" t="str">
            <v>Exp by Income % of Tot Inc FY20</v>
          </cell>
          <cell r="K124">
            <v>0</v>
          </cell>
          <cell r="L124">
            <v>4.1704549201563778E-3</v>
          </cell>
          <cell r="M124">
            <v>2.4137224921602827E-4</v>
          </cell>
          <cell r="N124">
            <v>4.411827169372406E-3</v>
          </cell>
          <cell r="O124">
            <v>3.8807312868293455E-3</v>
          </cell>
          <cell r="P124">
            <v>4.6438730529602653E-3</v>
          </cell>
          <cell r="Q124">
            <v>1.2685662363702893E-3</v>
          </cell>
          <cell r="R124">
            <v>1.9632946718208463E-3</v>
          </cell>
          <cell r="S124">
            <v>1.6105619305771746E-2</v>
          </cell>
          <cell r="T124">
            <v>1.0747142498531018E-2</v>
          </cell>
          <cell r="U124">
            <v>1.9723759869110739E-3</v>
          </cell>
          <cell r="V124">
            <v>2.1221096702468576E-3</v>
          </cell>
          <cell r="W124">
            <v>7.8657115127522183E-3</v>
          </cell>
          <cell r="X124">
            <v>2.8294033026130452E-3</v>
          </cell>
          <cell r="Y124">
            <v>3.4481749888004039E-4</v>
          </cell>
          <cell r="Z124">
            <v>1.5792707759763327E-3</v>
          </cell>
          <cell r="AA124">
            <v>2279252</v>
          </cell>
          <cell r="AB124">
            <v>2279252</v>
          </cell>
          <cell r="AC124">
            <v>2279252</v>
          </cell>
          <cell r="AD124">
            <v>2279252</v>
          </cell>
          <cell r="AE124">
            <v>2279252</v>
          </cell>
          <cell r="AF124">
            <v>2279252</v>
          </cell>
        </row>
        <row r="125">
          <cell r="F125" t="str">
            <v>Exp by Income % of Tot Inc FY21</v>
          </cell>
          <cell r="K125">
            <v>0</v>
          </cell>
          <cell r="L125">
            <v>0</v>
          </cell>
          <cell r="M125">
            <v>0</v>
          </cell>
          <cell r="N125">
            <v>0</v>
          </cell>
          <cell r="O125">
            <v>0</v>
          </cell>
          <cell r="P125">
            <v>1.7186858684270384E-3</v>
          </cell>
          <cell r="Q125">
            <v>2.4290155766428827E-2</v>
          </cell>
          <cell r="R125">
            <v>6.1209076539041427E-4</v>
          </cell>
          <cell r="S125">
            <v>3.7583781345405078E-3</v>
          </cell>
          <cell r="T125">
            <v>4.2969565245051184E-3</v>
          </cell>
          <cell r="U125">
            <v>2.9839975864618876E-4</v>
          </cell>
          <cell r="V125">
            <v>1.7032857156696886E-3</v>
          </cell>
          <cell r="W125">
            <v>1.7902327742334403E-3</v>
          </cell>
          <cell r="X125">
            <v>0</v>
          </cell>
          <cell r="Y125">
            <v>8.3381181447929765E-4</v>
          </cell>
          <cell r="Z125">
            <v>1.4124255242586269E-3</v>
          </cell>
          <cell r="AA125">
            <v>2279252</v>
          </cell>
          <cell r="AB125">
            <v>2279252</v>
          </cell>
          <cell r="AC125">
            <v>2279252</v>
          </cell>
          <cell r="AD125">
            <v>2279252</v>
          </cell>
          <cell r="AE125">
            <v>2279252</v>
          </cell>
          <cell r="AF125">
            <v>2279252</v>
          </cell>
        </row>
        <row r="126">
          <cell r="F126" t="str">
            <v>Exp by Income % of Tot Inc FY22</v>
          </cell>
          <cell r="K126">
            <v>3.4471206429865205E-3</v>
          </cell>
          <cell r="L126">
            <v>0</v>
          </cell>
          <cell r="M126">
            <v>0</v>
          </cell>
          <cell r="N126">
            <v>3.4471206429865205E-3</v>
          </cell>
          <cell r="O126">
            <v>0</v>
          </cell>
          <cell r="P126">
            <v>0</v>
          </cell>
          <cell r="Q126">
            <v>0</v>
          </cell>
          <cell r="R126">
            <v>0</v>
          </cell>
          <cell r="S126">
            <v>4.5386801090321075E-4</v>
          </cell>
          <cell r="T126">
            <v>0</v>
          </cell>
          <cell r="U126">
            <v>0</v>
          </cell>
          <cell r="V126">
            <v>3.3732335471928503E-3</v>
          </cell>
          <cell r="W126">
            <v>3.7786624612426555E-3</v>
          </cell>
          <cell r="X126">
            <v>9.3386856910623861E-4</v>
          </cell>
          <cell r="Y126">
            <v>1.7563710327328456E-3</v>
          </cell>
          <cell r="Z126">
            <v>0</v>
          </cell>
          <cell r="AA126">
            <v>2279252</v>
          </cell>
          <cell r="AB126">
            <v>2279252</v>
          </cell>
          <cell r="AC126">
            <v>2279252</v>
          </cell>
          <cell r="AD126">
            <v>2279252</v>
          </cell>
          <cell r="AE126">
            <v>2279252</v>
          </cell>
          <cell r="AF126">
            <v>2279252</v>
          </cell>
        </row>
        <row r="127">
          <cell r="F127" t="str">
            <v>Exp by Income % of Tot Inc FY23</v>
          </cell>
          <cell r="K127">
            <v>4.8308931593093653E-3</v>
          </cell>
          <cell r="L127">
            <v>0</v>
          </cell>
          <cell r="M127">
            <v>0</v>
          </cell>
          <cell r="N127">
            <v>4.8308931593093653E-3</v>
          </cell>
          <cell r="O127">
            <v>0</v>
          </cell>
          <cell r="P127">
            <v>9.7781770607740532E-3</v>
          </cell>
          <cell r="Q127">
            <v>0</v>
          </cell>
          <cell r="R127">
            <v>5.3008143629297289E-3</v>
          </cell>
          <cell r="S127">
            <v>1.4671940231254283E-2</v>
          </cell>
          <cell r="T127">
            <v>6.3066258501412184E-3</v>
          </cell>
          <cell r="U127">
            <v>1.9893317243079253E-3</v>
          </cell>
          <cell r="V127">
            <v>2.0662989687213989E-3</v>
          </cell>
          <cell r="W127">
            <v>4.3102187360005045E-4</v>
          </cell>
          <cell r="X127">
            <v>0</v>
          </cell>
          <cell r="Y127">
            <v>0</v>
          </cell>
          <cell r="Z127">
            <v>4.11068876405242E-4</v>
          </cell>
          <cell r="AA127">
            <v>2279252</v>
          </cell>
          <cell r="AB127">
            <v>2279252</v>
          </cell>
          <cell r="AC127">
            <v>2279252</v>
          </cell>
          <cell r="AD127">
            <v>2279252</v>
          </cell>
          <cell r="AE127">
            <v>2279252</v>
          </cell>
          <cell r="AF127">
            <v>2279252</v>
          </cell>
        </row>
        <row r="128">
          <cell r="F128" t="str">
            <v>Exp by Income % of Tot Inc FY23+FUT</v>
          </cell>
          <cell r="K128">
            <v>4.8308931593093653E-3</v>
          </cell>
          <cell r="L128">
            <v>1.0443991552616607E-2</v>
          </cell>
          <cell r="M128">
            <v>1.3262211495386168E-3</v>
          </cell>
          <cell r="N128">
            <v>1.6601105861464589E-2</v>
          </cell>
          <cell r="O128">
            <v>1.1294147134475685E-2</v>
          </cell>
          <cell r="P128">
            <v>1.5465746119711531E-2</v>
          </cell>
          <cell r="Q128">
            <v>2.4692196481374027E-2</v>
          </cell>
          <cell r="R128">
            <v>5.4185957930416688E-3</v>
          </cell>
          <cell r="S128">
            <v>2.1136507057896738E-2</v>
          </cell>
          <cell r="T128">
            <v>8.3661610909999701E-3</v>
          </cell>
          <cell r="U128">
            <v>1.2376199616461031E-2</v>
          </cell>
          <cell r="V128">
            <v>2.3392962874693248E-2</v>
          </cell>
          <cell r="W128">
            <v>7.672189225170759E-3</v>
          </cell>
          <cell r="X128">
            <v>0</v>
          </cell>
          <cell r="Y128">
            <v>1.2446283773108399E-2</v>
          </cell>
          <cell r="Z128">
            <v>1.5617646568024228E-3</v>
          </cell>
          <cell r="AA128">
            <v>2279252</v>
          </cell>
          <cell r="AB128">
            <v>2279252</v>
          </cell>
          <cell r="AC128">
            <v>2279252</v>
          </cell>
          <cell r="AD128">
            <v>2279252</v>
          </cell>
          <cell r="AE128">
            <v>2279252</v>
          </cell>
          <cell r="AF128">
            <v>2279252</v>
          </cell>
        </row>
        <row r="129">
          <cell r="F129" t="str">
            <v>Exp by Income % of Tot Inc FY24+FUT</v>
          </cell>
          <cell r="K129">
            <v>0</v>
          </cell>
          <cell r="L129">
            <v>1.0443991552616607E-2</v>
          </cell>
          <cell r="M129">
            <v>1.3262211495386168E-3</v>
          </cell>
          <cell r="N129">
            <v>1.1770212702155225E-2</v>
          </cell>
          <cell r="O129">
            <v>1.1294147134475685E-2</v>
          </cell>
          <cell r="P129">
            <v>5.6875690589374781E-3</v>
          </cell>
          <cell r="Q129">
            <v>2.4692196481374027E-2</v>
          </cell>
          <cell r="R129">
            <v>1.1778143011193954E-4</v>
          </cell>
          <cell r="S129">
            <v>6.4645668266424565E-3</v>
          </cell>
          <cell r="T129">
            <v>2.0595352408587517E-3</v>
          </cell>
          <cell r="U129">
            <v>1.0386867892153106E-2</v>
          </cell>
          <cell r="V129">
            <v>2.1326663905971852E-2</v>
          </cell>
          <cell r="W129">
            <v>7.2411673515707089E-3</v>
          </cell>
          <cell r="X129">
            <v>0</v>
          </cell>
          <cell r="Y129">
            <v>1.2446283773108399E-2</v>
          </cell>
          <cell r="Z129">
            <v>1.1506957803971809E-3</v>
          </cell>
          <cell r="AA129">
            <v>2279252</v>
          </cell>
          <cell r="AB129">
            <v>2279252</v>
          </cell>
          <cell r="AC129">
            <v>2279252</v>
          </cell>
          <cell r="AD129">
            <v>2279252</v>
          </cell>
          <cell r="AE129">
            <v>2279252</v>
          </cell>
          <cell r="AF129">
            <v>2279252</v>
          </cell>
        </row>
        <row r="134">
          <cell r="F134" t="str">
            <v>Major Tenant 1 Name</v>
          </cell>
          <cell r="K134" t="str">
            <v>KING PIN BOWLING</v>
          </cell>
          <cell r="L134" t="str">
            <v>BIG W</v>
          </cell>
          <cell r="M134" t="str">
            <v>WALTERS SUPA IGA</v>
          </cell>
          <cell r="O134" t="str">
            <v>K MART</v>
          </cell>
          <cell r="P134" t="str">
            <v>BIG W</v>
          </cell>
          <cell r="Q134" t="str">
            <v>KMART</v>
          </cell>
          <cell r="R134" t="str">
            <v>BIG W</v>
          </cell>
          <cell r="S134" t="str">
            <v>Myer</v>
          </cell>
          <cell r="T134" t="str">
            <v>MYER</v>
          </cell>
          <cell r="U134" t="str">
            <v>K MART</v>
          </cell>
          <cell r="V134" t="str">
            <v>MYER</v>
          </cell>
          <cell r="W134" t="str">
            <v>DAVID JONES</v>
          </cell>
          <cell r="X134" t="str">
            <v>MYER</v>
          </cell>
          <cell r="Y134" t="str">
            <v>K MART</v>
          </cell>
          <cell r="Z134" t="str">
            <v>BIG W</v>
          </cell>
          <cell r="AA134">
            <v>2279252</v>
          </cell>
          <cell r="AB134">
            <v>2279252</v>
          </cell>
          <cell r="AC134">
            <v>2279252</v>
          </cell>
          <cell r="AD134">
            <v>2279252</v>
          </cell>
          <cell r="AE134">
            <v>2279252</v>
          </cell>
          <cell r="AF134">
            <v>2279252</v>
          </cell>
        </row>
        <row r="135">
          <cell r="F135" t="str">
            <v>Major Tenant 1 % NPI</v>
          </cell>
          <cell r="K135">
            <v>0.1838425147729045</v>
          </cell>
          <cell r="L135">
            <v>9.0666972151999287E-2</v>
          </cell>
          <cell r="M135">
            <v>0.31291734737576726</v>
          </cell>
          <cell r="O135">
            <v>3.1524453641473812E-2</v>
          </cell>
          <cell r="P135">
            <v>9.2863380050775518E-2</v>
          </cell>
          <cell r="Q135">
            <v>9.8665404910775439E-2</v>
          </cell>
          <cell r="R135">
            <v>0.14921341197977844</v>
          </cell>
          <cell r="S135">
            <v>9.0836466251413023E-3</v>
          </cell>
          <cell r="T135">
            <v>5.0066111967078449E-2</v>
          </cell>
          <cell r="U135">
            <v>4.6128099796622746E-2</v>
          </cell>
          <cell r="V135">
            <v>7.7797419378689892E-2</v>
          </cell>
          <cell r="W135">
            <v>1.9639499189484377E-2</v>
          </cell>
          <cell r="X135">
            <v>3.9425421855079627E-2</v>
          </cell>
          <cell r="Y135">
            <v>4.7528799837344482E-2</v>
          </cell>
          <cell r="Z135">
            <v>0.11650255621030481</v>
          </cell>
          <cell r="AA135">
            <v>2279252</v>
          </cell>
          <cell r="AB135">
            <v>2279252</v>
          </cell>
          <cell r="AC135">
            <v>2279252</v>
          </cell>
          <cell r="AD135">
            <v>2279252</v>
          </cell>
          <cell r="AE135">
            <v>2279252</v>
          </cell>
          <cell r="AF135">
            <v>2279252</v>
          </cell>
        </row>
        <row r="136">
          <cell r="F136" t="str">
            <v>Major Tenant 1 Area</v>
          </cell>
          <cell r="K136">
            <v>3500</v>
          </cell>
          <cell r="L136">
            <v>8477</v>
          </cell>
          <cell r="M136">
            <v>3141</v>
          </cell>
          <cell r="O136">
            <v>7381</v>
          </cell>
          <cell r="P136">
            <v>8173</v>
          </cell>
          <cell r="Q136">
            <v>6460</v>
          </cell>
          <cell r="R136">
            <v>6923</v>
          </cell>
          <cell r="S136">
            <v>18802.5</v>
          </cell>
          <cell r="T136">
            <v>17560</v>
          </cell>
          <cell r="U136">
            <v>6916</v>
          </cell>
          <cell r="V136">
            <v>12128</v>
          </cell>
          <cell r="W136">
            <v>13935.4</v>
          </cell>
          <cell r="X136">
            <v>15899.3</v>
          </cell>
          <cell r="Y136">
            <v>8371</v>
          </cell>
          <cell r="Z136">
            <v>6346</v>
          </cell>
          <cell r="AA136">
            <v>2279252</v>
          </cell>
          <cell r="AB136">
            <v>2279252</v>
          </cell>
          <cell r="AC136">
            <v>2279252</v>
          </cell>
          <cell r="AD136">
            <v>2279252</v>
          </cell>
          <cell r="AE136">
            <v>2279252</v>
          </cell>
          <cell r="AF136">
            <v>2279252</v>
          </cell>
        </row>
        <row r="137">
          <cell r="F137" t="str">
            <v>Major Tenant 1 Exp Date</v>
          </cell>
          <cell r="K137">
            <v>44470</v>
          </cell>
          <cell r="L137">
            <v>47392</v>
          </cell>
          <cell r="M137">
            <v>43040</v>
          </cell>
          <cell r="O137">
            <v>42795</v>
          </cell>
          <cell r="P137">
            <v>41944</v>
          </cell>
          <cell r="Q137">
            <v>44317</v>
          </cell>
          <cell r="R137">
            <v>41730</v>
          </cell>
          <cell r="S137">
            <v>43282</v>
          </cell>
          <cell r="T137">
            <v>41913</v>
          </cell>
          <cell r="U137">
            <v>46874</v>
          </cell>
          <cell r="V137">
            <v>48700</v>
          </cell>
          <cell r="W137" t="str">
            <v>Jan-2016</v>
          </cell>
          <cell r="X137">
            <v>41730</v>
          </cell>
          <cell r="Y137">
            <v>45809</v>
          </cell>
          <cell r="Z137">
            <v>43525</v>
          </cell>
          <cell r="AA137">
            <v>2279252</v>
          </cell>
          <cell r="AB137">
            <v>2279252</v>
          </cell>
          <cell r="AC137">
            <v>2279252</v>
          </cell>
          <cell r="AD137">
            <v>2279252</v>
          </cell>
          <cell r="AE137">
            <v>2279252</v>
          </cell>
          <cell r="AF137">
            <v>2279252</v>
          </cell>
        </row>
        <row r="138">
          <cell r="F138" t="str">
            <v>Major Tenant 2 Name</v>
          </cell>
          <cell r="K138" t="str">
            <v>READING CINEMAS</v>
          </cell>
          <cell r="L138" t="str">
            <v>TARGET</v>
          </cell>
          <cell r="M138" t="str">
            <v/>
          </cell>
          <cell r="O138" t="str">
            <v>BIG W</v>
          </cell>
          <cell r="P138" t="str">
            <v>HARVEY NORMAN</v>
          </cell>
          <cell r="Q138" t="str">
            <v>WOOLWORTHS</v>
          </cell>
          <cell r="R138" t="str">
            <v>WOOLWORTHS</v>
          </cell>
          <cell r="S138" t="str">
            <v>Village Cinemas - KOz</v>
          </cell>
          <cell r="T138" t="str">
            <v>DAVID JONES</v>
          </cell>
          <cell r="U138" t="str">
            <v>TARGET</v>
          </cell>
          <cell r="V138" t="str">
            <v>BIG W</v>
          </cell>
          <cell r="W138" t="str">
            <v>TARGET</v>
          </cell>
          <cell r="X138" t="str">
            <v>K MART</v>
          </cell>
          <cell r="Y138" t="str">
            <v>TARGET</v>
          </cell>
          <cell r="Z138" t="str">
            <v>WOOLWORTHS</v>
          </cell>
          <cell r="AA138">
            <v>2279252</v>
          </cell>
          <cell r="AB138">
            <v>2279252</v>
          </cell>
          <cell r="AC138">
            <v>2279252</v>
          </cell>
          <cell r="AD138">
            <v>2279252</v>
          </cell>
          <cell r="AE138">
            <v>2279252</v>
          </cell>
          <cell r="AF138">
            <v>2279252</v>
          </cell>
        </row>
        <row r="139">
          <cell r="F139" t="str">
            <v>Major Tenant 2 % NPI</v>
          </cell>
          <cell r="K139">
            <v>0.25764214223648457</v>
          </cell>
          <cell r="L139">
            <v>4.3335819239416359E-2</v>
          </cell>
          <cell r="M139">
            <v>0</v>
          </cell>
          <cell r="O139">
            <v>5.177643723376741E-2</v>
          </cell>
          <cell r="P139">
            <v>8.8242571093472486E-2</v>
          </cell>
          <cell r="Q139">
            <v>0.1057365430828361</v>
          </cell>
          <cell r="R139">
            <v>0.11816773130284565</v>
          </cell>
          <cell r="S139">
            <v>1.9837093043490066E-2</v>
          </cell>
          <cell r="T139">
            <v>2.5395321018769811E-2</v>
          </cell>
          <cell r="U139">
            <v>4.4040463122773273E-2</v>
          </cell>
          <cell r="V139">
            <v>5.1543093141995663E-2</v>
          </cell>
          <cell r="W139">
            <v>2.7748395498017792E-2</v>
          </cell>
          <cell r="X139">
            <v>2.750161508580171E-2</v>
          </cell>
          <cell r="Y139">
            <v>3.1021264774168378E-2</v>
          </cell>
          <cell r="Z139">
            <v>0.1317432422122983</v>
          </cell>
          <cell r="AA139">
            <v>2279252</v>
          </cell>
          <cell r="AB139">
            <v>2279252</v>
          </cell>
          <cell r="AC139">
            <v>2279252</v>
          </cell>
          <cell r="AD139">
            <v>2279252</v>
          </cell>
          <cell r="AE139">
            <v>2279252</v>
          </cell>
          <cell r="AF139">
            <v>2279252</v>
          </cell>
        </row>
        <row r="140">
          <cell r="F140" t="str">
            <v>Major Tenant 2 Area</v>
          </cell>
          <cell r="K140">
            <v>2573</v>
          </cell>
          <cell r="L140">
            <v>5796</v>
          </cell>
          <cell r="M140">
            <v>0</v>
          </cell>
          <cell r="O140">
            <v>7033</v>
          </cell>
          <cell r="P140">
            <v>5972</v>
          </cell>
          <cell r="Q140">
            <v>4128</v>
          </cell>
          <cell r="R140">
            <v>3980</v>
          </cell>
          <cell r="S140">
            <v>8200</v>
          </cell>
          <cell r="T140">
            <v>12590</v>
          </cell>
          <cell r="U140">
            <v>6603</v>
          </cell>
          <cell r="V140">
            <v>8580</v>
          </cell>
          <cell r="W140">
            <v>7234.5</v>
          </cell>
          <cell r="X140">
            <v>7968.1</v>
          </cell>
          <cell r="Y140">
            <v>7281</v>
          </cell>
          <cell r="Z140">
            <v>3700</v>
          </cell>
          <cell r="AA140">
            <v>2279252</v>
          </cell>
          <cell r="AB140">
            <v>2279252</v>
          </cell>
          <cell r="AC140">
            <v>2279252</v>
          </cell>
          <cell r="AD140">
            <v>2279252</v>
          </cell>
          <cell r="AE140">
            <v>2279252</v>
          </cell>
          <cell r="AF140">
            <v>2279252</v>
          </cell>
        </row>
        <row r="141">
          <cell r="F141" t="str">
            <v>Major Tenant 2 Exp Date</v>
          </cell>
          <cell r="K141">
            <v>44896</v>
          </cell>
          <cell r="L141">
            <v>42186</v>
          </cell>
          <cell r="M141" t="str">
            <v/>
          </cell>
          <cell r="O141">
            <v>42979</v>
          </cell>
          <cell r="P141">
            <v>43405</v>
          </cell>
          <cell r="Q141">
            <v>46082</v>
          </cell>
          <cell r="R141">
            <v>41730</v>
          </cell>
          <cell r="S141">
            <v>44866</v>
          </cell>
          <cell r="T141">
            <v>44774</v>
          </cell>
          <cell r="U141">
            <v>46143</v>
          </cell>
          <cell r="V141">
            <v>46661</v>
          </cell>
          <cell r="W141" t="str">
            <v>Oct-2023</v>
          </cell>
          <cell r="X141">
            <v>41760</v>
          </cell>
          <cell r="Y141">
            <v>47727</v>
          </cell>
          <cell r="Z141">
            <v>43525</v>
          </cell>
          <cell r="AA141">
            <v>2279252</v>
          </cell>
          <cell r="AB141">
            <v>2279252</v>
          </cell>
          <cell r="AC141">
            <v>2279252</v>
          </cell>
          <cell r="AD141">
            <v>2279252</v>
          </cell>
          <cell r="AE141">
            <v>2279252</v>
          </cell>
          <cell r="AF141">
            <v>2279252</v>
          </cell>
        </row>
        <row r="142">
          <cell r="F142" t="str">
            <v>Major Tenant 3 Name</v>
          </cell>
          <cell r="K142" t="str">
            <v/>
          </cell>
          <cell r="L142" t="str">
            <v>WOOLWORTHS</v>
          </cell>
          <cell r="M142" t="str">
            <v/>
          </cell>
          <cell r="O142" t="str">
            <v>WOOLWORTHS</v>
          </cell>
          <cell r="P142" t="str">
            <v>BIRCH CARROLL &amp; COYLE (R)</v>
          </cell>
          <cell r="Q142" t="str">
            <v>COLES</v>
          </cell>
          <cell r="R142" t="str">
            <v/>
          </cell>
          <cell r="S142" t="str">
            <v>Target</v>
          </cell>
          <cell r="T142" t="str">
            <v>TARGET</v>
          </cell>
          <cell r="U142" t="str">
            <v>WOOLWORTHS</v>
          </cell>
          <cell r="V142" t="str">
            <v>TARGET</v>
          </cell>
          <cell r="W142" t="str">
            <v>K MART</v>
          </cell>
          <cell r="X142" t="str">
            <v>TARGET</v>
          </cell>
          <cell r="Y142" t="str">
            <v>HOYTS</v>
          </cell>
          <cell r="Z142" t="str">
            <v/>
          </cell>
          <cell r="AA142">
            <v>2279252</v>
          </cell>
          <cell r="AB142">
            <v>2279252</v>
          </cell>
          <cell r="AC142">
            <v>2279252</v>
          </cell>
          <cell r="AD142">
            <v>2279252</v>
          </cell>
          <cell r="AE142">
            <v>2279252</v>
          </cell>
          <cell r="AF142">
            <v>2279252</v>
          </cell>
        </row>
        <row r="143">
          <cell r="F143" t="str">
            <v>Major Tenant 3 % NPI</v>
          </cell>
          <cell r="K143">
            <v>0</v>
          </cell>
          <cell r="L143">
            <v>7.4263791381917202E-2</v>
          </cell>
          <cell r="M143">
            <v>0</v>
          </cell>
          <cell r="O143">
            <v>5.45208349616201E-2</v>
          </cell>
          <cell r="P143">
            <v>3.8237862373848741E-2</v>
          </cell>
          <cell r="Q143">
            <v>7.1247199800303793E-2</v>
          </cell>
          <cell r="R143">
            <v>0</v>
          </cell>
          <cell r="S143">
            <v>2.8767632666216979E-2</v>
          </cell>
          <cell r="T143">
            <v>1.7824457076740123E-2</v>
          </cell>
          <cell r="U143">
            <v>5.0598222788022791E-2</v>
          </cell>
          <cell r="V143">
            <v>4.0160552712699547E-2</v>
          </cell>
          <cell r="W143">
            <v>2.3481786521922635E-2</v>
          </cell>
          <cell r="X143">
            <v>1.3138845183602038E-2</v>
          </cell>
          <cell r="Y143">
            <v>2.0537432723814728E-2</v>
          </cell>
          <cell r="Z143">
            <v>0</v>
          </cell>
          <cell r="AA143">
            <v>2279252</v>
          </cell>
          <cell r="AB143">
            <v>2279252</v>
          </cell>
          <cell r="AC143">
            <v>2279252</v>
          </cell>
          <cell r="AD143">
            <v>2279252</v>
          </cell>
          <cell r="AE143">
            <v>2279252</v>
          </cell>
          <cell r="AF143">
            <v>2279252</v>
          </cell>
        </row>
        <row r="144">
          <cell r="F144" t="str">
            <v>Major Tenant 3 Area</v>
          </cell>
          <cell r="K144">
            <v>0</v>
          </cell>
          <cell r="L144">
            <v>4028</v>
          </cell>
          <cell r="M144">
            <v>0</v>
          </cell>
          <cell r="O144">
            <v>4527</v>
          </cell>
          <cell r="P144">
            <v>5360</v>
          </cell>
          <cell r="Q144">
            <v>3005</v>
          </cell>
          <cell r="R144">
            <v>0</v>
          </cell>
          <cell r="S144">
            <v>7945</v>
          </cell>
          <cell r="T144">
            <v>8217</v>
          </cell>
          <cell r="U144">
            <v>3950</v>
          </cell>
          <cell r="V144">
            <v>7157</v>
          </cell>
          <cell r="W144">
            <v>6492.7</v>
          </cell>
          <cell r="X144">
            <v>3698</v>
          </cell>
          <cell r="Y144">
            <v>4322.5</v>
          </cell>
          <cell r="Z144">
            <v>0</v>
          </cell>
          <cell r="AA144">
            <v>2279252</v>
          </cell>
          <cell r="AB144">
            <v>2279252</v>
          </cell>
          <cell r="AC144">
            <v>2279252</v>
          </cell>
          <cell r="AD144">
            <v>2279252</v>
          </cell>
          <cell r="AE144">
            <v>2279252</v>
          </cell>
          <cell r="AF144">
            <v>2279252</v>
          </cell>
        </row>
        <row r="145">
          <cell r="F145" t="str">
            <v>Major Tenant 3 Exp Date</v>
          </cell>
          <cell r="K145" t="str">
            <v/>
          </cell>
          <cell r="L145">
            <v>42095</v>
          </cell>
          <cell r="M145" t="str">
            <v/>
          </cell>
          <cell r="O145">
            <v>42979</v>
          </cell>
          <cell r="P145">
            <v>45231</v>
          </cell>
          <cell r="Q145">
            <v>44317</v>
          </cell>
          <cell r="R145" t="str">
            <v/>
          </cell>
          <cell r="S145">
            <v>43282</v>
          </cell>
          <cell r="T145">
            <v>42614</v>
          </cell>
          <cell r="U145">
            <v>48700</v>
          </cell>
          <cell r="V145">
            <v>45139</v>
          </cell>
          <cell r="W145" t="str">
            <v>Nov-2014</v>
          </cell>
          <cell r="X145">
            <v>42309</v>
          </cell>
          <cell r="Y145">
            <v>42948</v>
          </cell>
          <cell r="Z145" t="str">
            <v/>
          </cell>
          <cell r="AA145">
            <v>2279252</v>
          </cell>
          <cell r="AB145">
            <v>2279252</v>
          </cell>
          <cell r="AC145">
            <v>2279252</v>
          </cell>
          <cell r="AD145">
            <v>2279252</v>
          </cell>
          <cell r="AE145">
            <v>2279252</v>
          </cell>
          <cell r="AF145">
            <v>2279252</v>
          </cell>
        </row>
        <row r="146">
          <cell r="F146" t="str">
            <v>Major Tenant 4 Name</v>
          </cell>
          <cell r="K146" t="str">
            <v/>
          </cell>
          <cell r="L146" t="str">
            <v>COLES</v>
          </cell>
          <cell r="M146" t="str">
            <v/>
          </cell>
          <cell r="O146" t="str">
            <v>HOYTS CINEMAS</v>
          </cell>
          <cell r="P146" t="str">
            <v>WOOLWORTHS</v>
          </cell>
          <cell r="Q146" t="str">
            <v/>
          </cell>
          <cell r="R146" t="str">
            <v/>
          </cell>
          <cell r="S146" t="str">
            <v>Kmart</v>
          </cell>
          <cell r="T146" t="str">
            <v>BIG W</v>
          </cell>
          <cell r="U146" t="str">
            <v>COLES</v>
          </cell>
          <cell r="V146" t="str">
            <v>WOOLWORTHS SUPERMARK</v>
          </cell>
          <cell r="W146" t="str">
            <v>READING CINEMAS</v>
          </cell>
          <cell r="X146" t="str">
            <v>COLES</v>
          </cell>
          <cell r="Y146" t="str">
            <v>WOOLWORTHS SUPERMARK</v>
          </cell>
          <cell r="Z146" t="str">
            <v/>
          </cell>
          <cell r="AA146">
            <v>2279252</v>
          </cell>
          <cell r="AB146">
            <v>2279252</v>
          </cell>
          <cell r="AC146">
            <v>2279252</v>
          </cell>
          <cell r="AD146">
            <v>2279252</v>
          </cell>
          <cell r="AE146">
            <v>2279252</v>
          </cell>
          <cell r="AF146">
            <v>2279252</v>
          </cell>
        </row>
        <row r="147">
          <cell r="F147" t="str">
            <v>Major Tenant 4 % NPI</v>
          </cell>
          <cell r="K147">
            <v>0</v>
          </cell>
          <cell r="L147">
            <v>2.851582771893699E-2</v>
          </cell>
          <cell r="M147">
            <v>0</v>
          </cell>
          <cell r="O147">
            <v>3.6983761183402249E-2</v>
          </cell>
          <cell r="P147">
            <v>7.7946389351607484E-2</v>
          </cell>
          <cell r="Q147">
            <v>0</v>
          </cell>
          <cell r="R147">
            <v>0</v>
          </cell>
          <cell r="S147">
            <v>1.1901702855580546E-2</v>
          </cell>
          <cell r="T147">
            <v>2.6034378222880794E-2</v>
          </cell>
          <cell r="U147">
            <v>3.3577118637284985E-2</v>
          </cell>
          <cell r="V147">
            <v>3.0665782224111211E-2</v>
          </cell>
          <cell r="W147">
            <v>2.2736069066473026E-2</v>
          </cell>
          <cell r="X147">
            <v>2.9125306571651185E-2</v>
          </cell>
          <cell r="Y147">
            <v>4.3579331445829872E-2</v>
          </cell>
          <cell r="Z147">
            <v>0</v>
          </cell>
          <cell r="AA147">
            <v>2279252</v>
          </cell>
          <cell r="AB147">
            <v>2279252</v>
          </cell>
          <cell r="AC147">
            <v>2279252</v>
          </cell>
          <cell r="AD147">
            <v>2279252</v>
          </cell>
          <cell r="AE147">
            <v>2279252</v>
          </cell>
          <cell r="AF147">
            <v>2279252</v>
          </cell>
        </row>
        <row r="148">
          <cell r="F148" t="str">
            <v>Major Tenant 4 Area</v>
          </cell>
          <cell r="K148">
            <v>0</v>
          </cell>
          <cell r="L148">
            <v>2940</v>
          </cell>
          <cell r="M148">
            <v>0</v>
          </cell>
          <cell r="O148">
            <v>4016</v>
          </cell>
          <cell r="P148">
            <v>5011</v>
          </cell>
          <cell r="Q148">
            <v>0</v>
          </cell>
          <cell r="R148">
            <v>0</v>
          </cell>
          <cell r="S148">
            <v>6400.3</v>
          </cell>
          <cell r="T148">
            <v>6627.2</v>
          </cell>
          <cell r="U148">
            <v>3600</v>
          </cell>
          <cell r="V148">
            <v>4049</v>
          </cell>
          <cell r="W148">
            <v>4325</v>
          </cell>
          <cell r="X148">
            <v>3394.8</v>
          </cell>
          <cell r="Y148">
            <v>3998</v>
          </cell>
          <cell r="Z148">
            <v>0</v>
          </cell>
          <cell r="AA148">
            <v>2279252</v>
          </cell>
          <cell r="AB148">
            <v>2279252</v>
          </cell>
          <cell r="AC148">
            <v>2279252</v>
          </cell>
          <cell r="AD148">
            <v>2279252</v>
          </cell>
          <cell r="AE148">
            <v>2279252</v>
          </cell>
          <cell r="AF148">
            <v>2279252</v>
          </cell>
        </row>
        <row r="149">
          <cell r="F149" t="str">
            <v>Major Tenant 4 Exp Date</v>
          </cell>
          <cell r="K149" t="str">
            <v/>
          </cell>
          <cell r="L149">
            <v>41913</v>
          </cell>
          <cell r="M149" t="str">
            <v/>
          </cell>
          <cell r="O149">
            <v>41883</v>
          </cell>
          <cell r="P149">
            <v>41944</v>
          </cell>
          <cell r="Q149" t="str">
            <v/>
          </cell>
          <cell r="R149" t="str">
            <v/>
          </cell>
          <cell r="S149">
            <v>43009</v>
          </cell>
          <cell r="T149">
            <v>41913</v>
          </cell>
          <cell r="U149">
            <v>42552</v>
          </cell>
          <cell r="V149">
            <v>46661</v>
          </cell>
          <cell r="W149" t="str">
            <v>Nov-2019</v>
          </cell>
          <cell r="X149">
            <v>42705</v>
          </cell>
          <cell r="Y149">
            <v>42887</v>
          </cell>
          <cell r="Z149" t="str">
            <v/>
          </cell>
          <cell r="AA149">
            <v>2279252</v>
          </cell>
          <cell r="AB149">
            <v>2279252</v>
          </cell>
          <cell r="AC149">
            <v>2279252</v>
          </cell>
          <cell r="AD149">
            <v>2279252</v>
          </cell>
          <cell r="AE149">
            <v>2279252</v>
          </cell>
          <cell r="AF149">
            <v>2279252</v>
          </cell>
        </row>
        <row r="150">
          <cell r="F150" t="str">
            <v>Major Tenant 5 Name</v>
          </cell>
          <cell r="K150" t="str">
            <v/>
          </cell>
          <cell r="L150" t="str">
            <v/>
          </cell>
          <cell r="M150" t="str">
            <v/>
          </cell>
          <cell r="O150" t="str">
            <v>COLES</v>
          </cell>
          <cell r="P150" t="str">
            <v>COLES</v>
          </cell>
          <cell r="Q150" t="str">
            <v/>
          </cell>
          <cell r="R150" t="str">
            <v/>
          </cell>
          <cell r="S150" t="str">
            <v>Coles</v>
          </cell>
          <cell r="T150" t="str">
            <v>GREATER UNION</v>
          </cell>
          <cell r="U150" t="str">
            <v/>
          </cell>
          <cell r="V150" t="str">
            <v>COLES</v>
          </cell>
          <cell r="W150" t="str">
            <v>COLES</v>
          </cell>
          <cell r="X150" t="str">
            <v>GREATER UNION</v>
          </cell>
          <cell r="Y150" t="str">
            <v>COLES</v>
          </cell>
          <cell r="Z150" t="str">
            <v/>
          </cell>
          <cell r="AA150">
            <v>2279252</v>
          </cell>
          <cell r="AB150">
            <v>2279252</v>
          </cell>
          <cell r="AC150">
            <v>2279252</v>
          </cell>
          <cell r="AD150">
            <v>2279252</v>
          </cell>
          <cell r="AE150">
            <v>2279252</v>
          </cell>
          <cell r="AF150">
            <v>2279252</v>
          </cell>
        </row>
        <row r="151">
          <cell r="F151" t="str">
            <v>Major Tenant 5 % NPI</v>
          </cell>
          <cell r="K151">
            <v>0</v>
          </cell>
          <cell r="L151">
            <v>0</v>
          </cell>
          <cell r="M151">
            <v>0</v>
          </cell>
          <cell r="O151">
            <v>5.1407789000662986E-2</v>
          </cell>
          <cell r="P151">
            <v>6.5739261333356447E-2</v>
          </cell>
          <cell r="Q151">
            <v>0</v>
          </cell>
          <cell r="R151">
            <v>0</v>
          </cell>
          <cell r="S151">
            <v>1.3730284181947995E-2</v>
          </cell>
          <cell r="T151">
            <v>5.6741593562688909E-3</v>
          </cell>
          <cell r="U151">
            <v>0</v>
          </cell>
          <cell r="V151">
            <v>2.5167931953522453E-2</v>
          </cell>
          <cell r="W151">
            <v>3.1815124902080542E-2</v>
          </cell>
          <cell r="X151">
            <v>1.9659147559280651E-2</v>
          </cell>
          <cell r="Y151">
            <v>2.2448316224119708E-2</v>
          </cell>
          <cell r="Z151">
            <v>0</v>
          </cell>
          <cell r="AA151">
            <v>2279252</v>
          </cell>
          <cell r="AB151">
            <v>2279252</v>
          </cell>
          <cell r="AC151">
            <v>2279252</v>
          </cell>
          <cell r="AD151">
            <v>2279252</v>
          </cell>
          <cell r="AE151">
            <v>2279252</v>
          </cell>
          <cell r="AF151">
            <v>2279252</v>
          </cell>
        </row>
        <row r="152">
          <cell r="F152" t="str">
            <v>Major Tenant 5 Area</v>
          </cell>
          <cell r="K152">
            <v>0</v>
          </cell>
          <cell r="L152">
            <v>0</v>
          </cell>
          <cell r="M152">
            <v>0</v>
          </cell>
          <cell r="O152">
            <v>3708</v>
          </cell>
          <cell r="P152">
            <v>3406</v>
          </cell>
          <cell r="Q152">
            <v>0</v>
          </cell>
          <cell r="R152">
            <v>0</v>
          </cell>
          <cell r="S152">
            <v>4391</v>
          </cell>
          <cell r="T152">
            <v>3939</v>
          </cell>
          <cell r="U152">
            <v>0</v>
          </cell>
          <cell r="V152">
            <v>3609</v>
          </cell>
          <cell r="W152">
            <v>4147</v>
          </cell>
          <cell r="X152">
            <v>3102</v>
          </cell>
          <cell r="Y152">
            <v>3702</v>
          </cell>
          <cell r="Z152">
            <v>0</v>
          </cell>
          <cell r="AA152">
            <v>2279252</v>
          </cell>
          <cell r="AB152">
            <v>2279252</v>
          </cell>
          <cell r="AC152">
            <v>2279252</v>
          </cell>
          <cell r="AD152">
            <v>2279252</v>
          </cell>
          <cell r="AE152">
            <v>2279252</v>
          </cell>
          <cell r="AF152">
            <v>2279252</v>
          </cell>
        </row>
        <row r="153">
          <cell r="F153" t="str">
            <v>Major Tenant 5 Exp Date</v>
          </cell>
          <cell r="K153" t="str">
            <v/>
          </cell>
          <cell r="L153" t="str">
            <v/>
          </cell>
          <cell r="M153" t="str">
            <v/>
          </cell>
          <cell r="O153">
            <v>46692</v>
          </cell>
          <cell r="P153">
            <v>45047</v>
          </cell>
          <cell r="Q153" t="str">
            <v/>
          </cell>
          <cell r="R153" t="str">
            <v/>
          </cell>
          <cell r="S153">
            <v>41699</v>
          </cell>
          <cell r="T153">
            <v>41699</v>
          </cell>
          <cell r="U153" t="str">
            <v/>
          </cell>
          <cell r="V153">
            <v>44409</v>
          </cell>
          <cell r="W153" t="str">
            <v>Oct-2021</v>
          </cell>
          <cell r="X153">
            <v>43435</v>
          </cell>
          <cell r="Y153">
            <v>46905</v>
          </cell>
          <cell r="Z153" t="str">
            <v/>
          </cell>
          <cell r="AA153">
            <v>2279252</v>
          </cell>
          <cell r="AB153">
            <v>2279252</v>
          </cell>
          <cell r="AC153">
            <v>2279252</v>
          </cell>
          <cell r="AD153">
            <v>2279252</v>
          </cell>
          <cell r="AE153">
            <v>2279252</v>
          </cell>
          <cell r="AF153">
            <v>2279252</v>
          </cell>
        </row>
        <row r="160">
          <cell r="F160" t="str">
            <v>Curr Cap Rate</v>
          </cell>
          <cell r="H160">
            <v>9.2499999999999999E-2</v>
          </cell>
          <cell r="I160">
            <v>9.2499999999999999E-2</v>
          </cell>
          <cell r="J160">
            <v>0</v>
          </cell>
          <cell r="K160" t="str">
            <v>9.25% / 9.25%</v>
          </cell>
          <cell r="L160">
            <v>7.0000000000000007E-2</v>
          </cell>
          <cell r="M160">
            <v>9.7500000000000003E-2</v>
          </cell>
          <cell r="N160">
            <v>7.3290790790790789E-2</v>
          </cell>
          <cell r="O160">
            <v>7.0000000000000007E-2</v>
          </cell>
          <cell r="P160">
            <v>7.4999999999999997E-2</v>
          </cell>
          <cell r="Q160">
            <v>7.4999999999999997E-2</v>
          </cell>
          <cell r="R160">
            <v>7.4999999999999997E-2</v>
          </cell>
          <cell r="S160">
            <v>6.3E-2</v>
          </cell>
          <cell r="T160">
            <v>5.7500000000000002E-2</v>
          </cell>
          <cell r="U160">
            <v>6.5000000000000002E-2</v>
          </cell>
          <cell r="V160">
            <v>6.25E-2</v>
          </cell>
          <cell r="W160">
            <v>6.25E-2</v>
          </cell>
          <cell r="X160">
            <v>6.8750000000000006E-2</v>
          </cell>
          <cell r="Y160">
            <v>7.0000000000000007E-2</v>
          </cell>
          <cell r="Z160">
            <v>7.4999999999999997E-2</v>
          </cell>
        </row>
        <row r="161">
          <cell r="F161" t="str">
            <v>Prev Cap Rate</v>
          </cell>
          <cell r="H161">
            <v>9.2499999999999999E-2</v>
          </cell>
          <cell r="I161">
            <v>9.2499999999999999E-2</v>
          </cell>
          <cell r="J161">
            <v>0</v>
          </cell>
          <cell r="K161" t="str">
            <v>9.25% / 9.25%</v>
          </cell>
          <cell r="L161">
            <v>7.0000000000000007E-2</v>
          </cell>
          <cell r="M161">
            <v>9.2499999999999999E-2</v>
          </cell>
          <cell r="N161">
            <v>7.3246720484359235E-2</v>
          </cell>
          <cell r="O161">
            <v>7.0000000000000007E-2</v>
          </cell>
          <cell r="P161">
            <v>0.08</v>
          </cell>
          <cell r="Q161">
            <v>7.4999999999999997E-2</v>
          </cell>
          <cell r="R161">
            <v>7.4999999999999997E-2</v>
          </cell>
          <cell r="S161">
            <v>6.3E-2</v>
          </cell>
          <cell r="T161">
            <v>5.7500000000000002E-2</v>
          </cell>
          <cell r="U161">
            <v>6.5000000000000002E-2</v>
          </cell>
          <cell r="V161">
            <v>6.25E-2</v>
          </cell>
          <cell r="W161">
            <v>6.5000000000000002E-2</v>
          </cell>
          <cell r="X161">
            <v>6.8750000000000006E-2</v>
          </cell>
          <cell r="Y161">
            <v>7.2499999999999995E-2</v>
          </cell>
        </row>
        <row r="163">
          <cell r="F163" t="str">
            <v>Curr Disc Rate</v>
          </cell>
          <cell r="H163">
            <v>0.105</v>
          </cell>
          <cell r="I163">
            <v>0.10249999999999999</v>
          </cell>
          <cell r="J163">
            <v>0</v>
          </cell>
          <cell r="K163" t="str">
            <v>10.50% / 10.25%</v>
          </cell>
          <cell r="L163">
            <v>0.09</v>
          </cell>
          <cell r="M163">
            <v>0.105</v>
          </cell>
          <cell r="N163">
            <v>9.2002002002001995E-2</v>
          </cell>
          <cell r="O163">
            <v>0.09</v>
          </cell>
          <cell r="P163">
            <v>9.2499999999999999E-2</v>
          </cell>
          <cell r="Q163">
            <v>9.2499999999999999E-2</v>
          </cell>
          <cell r="R163">
            <v>9.5000000000000001E-2</v>
          </cell>
          <cell r="S163">
            <v>8.5000000000000006E-2</v>
          </cell>
          <cell r="T163">
            <v>8.7499999999999994E-2</v>
          </cell>
          <cell r="U163">
            <v>0.09</v>
          </cell>
          <cell r="V163">
            <v>0.09</v>
          </cell>
          <cell r="W163">
            <v>8.7499999999999994E-2</v>
          </cell>
          <cell r="X163">
            <v>0.09</v>
          </cell>
          <cell r="Y163">
            <v>0.09</v>
          </cell>
          <cell r="Z163">
            <v>9.2499999999999999E-2</v>
          </cell>
        </row>
        <row r="164">
          <cell r="F164" t="str">
            <v>Prev Disc Rate</v>
          </cell>
          <cell r="H164">
            <v>0.105</v>
          </cell>
          <cell r="I164">
            <v>0.10249999999999999</v>
          </cell>
          <cell r="J164">
            <v>0</v>
          </cell>
          <cell r="K164" t="str">
            <v>10.50% / 10.25%</v>
          </cell>
          <cell r="L164">
            <v>0.09</v>
          </cell>
          <cell r="M164">
            <v>0.1</v>
          </cell>
          <cell r="N164">
            <v>9.1897073662966705E-2</v>
          </cell>
          <cell r="O164">
            <v>9.2499999999999999E-2</v>
          </cell>
          <cell r="P164">
            <v>9.5000000000000001E-2</v>
          </cell>
          <cell r="Q164">
            <v>9.2499999999999999E-2</v>
          </cell>
          <cell r="R164">
            <v>9.5000000000000001E-2</v>
          </cell>
          <cell r="S164">
            <v>8.5000000000000006E-2</v>
          </cell>
          <cell r="T164">
            <v>8.7499999999999994E-2</v>
          </cell>
          <cell r="U164">
            <v>0.09</v>
          </cell>
          <cell r="V164">
            <v>0.09</v>
          </cell>
          <cell r="W164">
            <v>8.7499999999999994E-2</v>
          </cell>
          <cell r="X164">
            <v>0.09</v>
          </cell>
          <cell r="Y164">
            <v>9.2499999999999999E-2</v>
          </cell>
        </row>
        <row r="166">
          <cell r="F166" t="str">
            <v>Curr Term Cap Rate</v>
          </cell>
          <cell r="H166">
            <v>9.7500000000000003E-2</v>
          </cell>
          <cell r="I166">
            <v>9.7500000000000003E-2</v>
          </cell>
          <cell r="J166">
            <v>0</v>
          </cell>
          <cell r="K166" t="str">
            <v>9.75% / 9.75%</v>
          </cell>
          <cell r="L166">
            <v>7.2499999999999995E-2</v>
          </cell>
          <cell r="M166">
            <v>0.1</v>
          </cell>
          <cell r="N166">
            <v>7.6058558558558559E-2</v>
          </cell>
          <cell r="O166">
            <v>7.2500000000000009E-2</v>
          </cell>
          <cell r="P166">
            <v>7.7499999999999999E-2</v>
          </cell>
          <cell r="Q166">
            <v>7.7499999999999999E-2</v>
          </cell>
          <cell r="R166">
            <v>7.7499999999999999E-2</v>
          </cell>
          <cell r="S166">
            <v>6.5500000000000003E-2</v>
          </cell>
          <cell r="T166">
            <v>6.0000000000000005E-2</v>
          </cell>
          <cell r="U166">
            <v>6.6500000000000004E-2</v>
          </cell>
          <cell r="V166">
            <v>6.5000000000000002E-2</v>
          </cell>
          <cell r="W166">
            <v>6.5000000000000002E-2</v>
          </cell>
          <cell r="X166">
            <v>7.1250000000000008E-2</v>
          </cell>
          <cell r="Y166">
            <v>7.2499999999999995E-2</v>
          </cell>
          <cell r="Z166">
            <v>7.7499999999999999E-2</v>
          </cell>
        </row>
        <row r="167">
          <cell r="F167" t="str">
            <v>Prev Term Cap Rate</v>
          </cell>
          <cell r="H167">
            <v>9.7500000000000003E-2</v>
          </cell>
          <cell r="I167">
            <v>9.7500000000000003E-2</v>
          </cell>
          <cell r="J167">
            <v>0</v>
          </cell>
          <cell r="K167" t="str">
            <v>9.75% / 9.75%</v>
          </cell>
          <cell r="L167">
            <v>7.2499999999999995E-2</v>
          </cell>
          <cell r="M167">
            <v>9.7500000000000003E-2</v>
          </cell>
          <cell r="N167">
            <v>7.6107467204843599E-2</v>
          </cell>
          <cell r="O167">
            <v>7.2500000000000009E-2</v>
          </cell>
          <cell r="P167">
            <v>8.2500000000000004E-2</v>
          </cell>
          <cell r="Q167">
            <v>7.7499999999999999E-2</v>
          </cell>
          <cell r="R167">
            <v>7.7499999999999999E-2</v>
          </cell>
          <cell r="S167">
            <v>6.5500000000000003E-2</v>
          </cell>
          <cell r="T167">
            <v>6.0000000000000005E-2</v>
          </cell>
          <cell r="U167">
            <v>6.6500000000000004E-2</v>
          </cell>
          <cell r="V167">
            <v>6.5000000000000002E-2</v>
          </cell>
          <cell r="W167">
            <v>6.7500000000000004E-2</v>
          </cell>
          <cell r="X167">
            <v>7.1250000000000008E-2</v>
          </cell>
          <cell r="Y167">
            <v>7.4999999999999997E-2</v>
          </cell>
        </row>
        <row r="169">
          <cell r="F169" t="str">
            <v>Curr Valuation 100%</v>
          </cell>
          <cell r="H169">
            <v>18250000</v>
          </cell>
          <cell r="I169">
            <v>8500000</v>
          </cell>
          <cell r="J169">
            <v>5000000</v>
          </cell>
          <cell r="K169">
            <v>31750000</v>
          </cell>
          <cell r="L169">
            <v>215000000</v>
          </cell>
          <cell r="M169">
            <v>8000000</v>
          </cell>
          <cell r="N169">
            <v>254750000</v>
          </cell>
          <cell r="O169">
            <v>258000000</v>
          </cell>
          <cell r="P169">
            <v>142000000</v>
          </cell>
          <cell r="Q169">
            <v>135000000</v>
          </cell>
          <cell r="R169">
            <v>82000000</v>
          </cell>
          <cell r="S169">
            <v>1053000000</v>
          </cell>
          <cell r="T169">
            <v>1440000000</v>
          </cell>
          <cell r="U169">
            <v>313200000</v>
          </cell>
          <cell r="V169">
            <v>466000000</v>
          </cell>
          <cell r="W169">
            <v>490000000</v>
          </cell>
          <cell r="X169">
            <v>543000000</v>
          </cell>
          <cell r="Y169">
            <v>462500000</v>
          </cell>
          <cell r="Z169">
            <v>88400000</v>
          </cell>
        </row>
        <row r="170">
          <cell r="F170" t="str">
            <v>Prev Val 100% Sep 13</v>
          </cell>
          <cell r="H170">
            <v>18250000</v>
          </cell>
          <cell r="I170">
            <v>8500000</v>
          </cell>
          <cell r="J170">
            <v>5000000</v>
          </cell>
          <cell r="K170">
            <v>31750000</v>
          </cell>
          <cell r="L170">
            <v>212000000</v>
          </cell>
          <cell r="M170">
            <v>9000000</v>
          </cell>
          <cell r="N170">
            <v>252750000</v>
          </cell>
          <cell r="O170">
            <v>250850000</v>
          </cell>
          <cell r="P170">
            <v>131000000</v>
          </cell>
          <cell r="Q170">
            <v>135000000</v>
          </cell>
          <cell r="R170">
            <v>82000000</v>
          </cell>
          <cell r="S170">
            <v>1053000000</v>
          </cell>
          <cell r="T170">
            <v>1397000000</v>
          </cell>
          <cell r="U170">
            <v>311500000</v>
          </cell>
          <cell r="V170">
            <v>461000000</v>
          </cell>
          <cell r="W170">
            <v>464000000</v>
          </cell>
          <cell r="X170">
            <v>548000000</v>
          </cell>
          <cell r="Y170">
            <v>440000000</v>
          </cell>
        </row>
        <row r="171">
          <cell r="F171" t="str">
            <v>Prev Val 100% Jun 13</v>
          </cell>
          <cell r="H171">
            <v>17500000</v>
          </cell>
          <cell r="I171">
            <v>8750000</v>
          </cell>
          <cell r="J171">
            <v>5000000</v>
          </cell>
          <cell r="K171">
            <v>31250000</v>
          </cell>
          <cell r="L171">
            <v>211500000</v>
          </cell>
          <cell r="M171">
            <v>9000000</v>
          </cell>
          <cell r="N171">
            <v>251750000</v>
          </cell>
          <cell r="O171">
            <v>250850000</v>
          </cell>
          <cell r="P171">
            <v>131000000</v>
          </cell>
          <cell r="Q171">
            <v>134500000</v>
          </cell>
          <cell r="R171">
            <v>81600000</v>
          </cell>
          <cell r="S171">
            <v>1053000000</v>
          </cell>
          <cell r="T171">
            <v>1368000000</v>
          </cell>
          <cell r="U171">
            <v>309500000</v>
          </cell>
          <cell r="V171">
            <v>455000000</v>
          </cell>
          <cell r="W171">
            <v>439000000</v>
          </cell>
          <cell r="X171">
            <v>546000000</v>
          </cell>
          <cell r="Y171">
            <v>440000000</v>
          </cell>
        </row>
        <row r="172">
          <cell r="F172" t="str">
            <v>Prev Val 100% Mar 13</v>
          </cell>
          <cell r="K172">
            <v>31250000</v>
          </cell>
          <cell r="L172">
            <v>210500000</v>
          </cell>
          <cell r="M172">
            <v>9000000</v>
          </cell>
          <cell r="N172">
            <v>250750000</v>
          </cell>
          <cell r="O172">
            <v>246250000</v>
          </cell>
          <cell r="P172">
            <v>129000000</v>
          </cell>
          <cell r="Q172">
            <v>130500000</v>
          </cell>
          <cell r="R172">
            <v>81000000</v>
          </cell>
          <cell r="S172">
            <v>1048000000</v>
          </cell>
          <cell r="T172">
            <v>1305000000</v>
          </cell>
          <cell r="U172">
            <v>305500000</v>
          </cell>
          <cell r="V172">
            <v>446000000</v>
          </cell>
          <cell r="W172">
            <v>412700000</v>
          </cell>
          <cell r="X172">
            <v>546000000</v>
          </cell>
          <cell r="Y172">
            <v>440000000</v>
          </cell>
        </row>
        <row r="173">
          <cell r="F173" t="str">
            <v>Prev Val 100% Dec 12</v>
          </cell>
          <cell r="K173">
            <v>30250000</v>
          </cell>
          <cell r="L173">
            <v>210000000</v>
          </cell>
          <cell r="M173">
            <v>9000000</v>
          </cell>
          <cell r="N173">
            <v>249250000</v>
          </cell>
          <cell r="O173">
            <v>242250000</v>
          </cell>
          <cell r="P173">
            <v>129000000</v>
          </cell>
          <cell r="Q173">
            <v>130500000</v>
          </cell>
          <cell r="R173">
            <v>81000000</v>
          </cell>
          <cell r="S173">
            <v>1048000000</v>
          </cell>
          <cell r="T173">
            <v>1305000000</v>
          </cell>
          <cell r="U173">
            <v>304500000</v>
          </cell>
          <cell r="V173">
            <v>436000000</v>
          </cell>
          <cell r="W173">
            <v>391400000</v>
          </cell>
          <cell r="X173">
            <v>545000000</v>
          </cell>
          <cell r="Y173">
            <v>435000000</v>
          </cell>
        </row>
        <row r="174">
          <cell r="F174" t="str">
            <v>Prev Val 100% Sep 12</v>
          </cell>
          <cell r="K174">
            <v>29750000</v>
          </cell>
          <cell r="L174">
            <v>206000000</v>
          </cell>
          <cell r="M174">
            <v>9000000</v>
          </cell>
          <cell r="N174">
            <v>244750000</v>
          </cell>
          <cell r="O174">
            <v>242250000</v>
          </cell>
          <cell r="P174">
            <v>129000000</v>
          </cell>
          <cell r="Q174">
            <v>126000000</v>
          </cell>
          <cell r="R174">
            <v>81000000</v>
          </cell>
          <cell r="S174">
            <v>1030000000</v>
          </cell>
          <cell r="T174">
            <v>1305000000</v>
          </cell>
          <cell r="U174">
            <v>303500000</v>
          </cell>
          <cell r="V174">
            <v>416000000</v>
          </cell>
          <cell r="W174">
            <v>381000000</v>
          </cell>
          <cell r="X174">
            <v>545000000</v>
          </cell>
          <cell r="Y174">
            <v>435000000</v>
          </cell>
        </row>
        <row r="175">
          <cell r="F175" t="str">
            <v>Prev Val 100% Jun 12</v>
          </cell>
          <cell r="K175">
            <v>29500000</v>
          </cell>
          <cell r="L175">
            <v>205000000</v>
          </cell>
          <cell r="M175">
            <v>9000000</v>
          </cell>
          <cell r="N175">
            <v>243500000</v>
          </cell>
          <cell r="O175">
            <v>242250000</v>
          </cell>
          <cell r="P175">
            <v>130000000</v>
          </cell>
          <cell r="Q175">
            <v>126000000</v>
          </cell>
          <cell r="R175">
            <v>81000000</v>
          </cell>
          <cell r="S175">
            <v>1030000000</v>
          </cell>
          <cell r="T175">
            <v>1300000000</v>
          </cell>
          <cell r="U175">
            <v>302500000</v>
          </cell>
          <cell r="V175">
            <v>416000000</v>
          </cell>
          <cell r="W175">
            <v>381000000</v>
          </cell>
          <cell r="X175">
            <v>545900000</v>
          </cell>
          <cell r="Y175">
            <v>435000000</v>
          </cell>
        </row>
        <row r="176">
          <cell r="F176" t="str">
            <v>Prev Val 100% Mar 12</v>
          </cell>
          <cell r="K176">
            <v>30500000</v>
          </cell>
          <cell r="L176">
            <v>203500000</v>
          </cell>
          <cell r="M176">
            <v>9500000</v>
          </cell>
          <cell r="N176">
            <v>243500000</v>
          </cell>
          <cell r="O176">
            <v>234000000</v>
          </cell>
          <cell r="P176">
            <v>130000000</v>
          </cell>
          <cell r="Q176">
            <v>123000000</v>
          </cell>
          <cell r="R176">
            <v>80300000</v>
          </cell>
          <cell r="S176">
            <v>1010000000</v>
          </cell>
          <cell r="T176">
            <v>1290000000</v>
          </cell>
          <cell r="U176">
            <v>299000000</v>
          </cell>
          <cell r="V176">
            <v>411000000</v>
          </cell>
          <cell r="W176">
            <v>380000000</v>
          </cell>
          <cell r="X176">
            <v>545900000</v>
          </cell>
          <cell r="Y176">
            <v>435000000</v>
          </cell>
        </row>
        <row r="177">
          <cell r="F177" t="str">
            <v>Prev Val 100% Dec 11</v>
          </cell>
          <cell r="K177">
            <v>29600000</v>
          </cell>
          <cell r="L177">
            <v>198000000</v>
          </cell>
          <cell r="M177">
            <v>9500000</v>
          </cell>
          <cell r="N177">
            <v>237100000</v>
          </cell>
          <cell r="O177">
            <v>232360000</v>
          </cell>
          <cell r="P177">
            <v>128000000</v>
          </cell>
          <cell r="Q177">
            <v>123000000</v>
          </cell>
          <cell r="R177">
            <v>80300000</v>
          </cell>
          <cell r="S177">
            <v>1010000000</v>
          </cell>
          <cell r="T177">
            <v>1280000000</v>
          </cell>
          <cell r="U177">
            <v>297000000</v>
          </cell>
          <cell r="V177">
            <v>411000000</v>
          </cell>
          <cell r="W177">
            <v>380000000</v>
          </cell>
          <cell r="X177">
            <v>542800000</v>
          </cell>
          <cell r="Y177">
            <v>430000000</v>
          </cell>
        </row>
        <row r="178">
          <cell r="F178" t="str">
            <v>Prev Val 100% Sep 11</v>
          </cell>
          <cell r="K178">
            <v>28690000</v>
          </cell>
          <cell r="L178">
            <v>196000000</v>
          </cell>
          <cell r="M178">
            <v>9800000</v>
          </cell>
          <cell r="N178">
            <v>234490000</v>
          </cell>
          <cell r="O178">
            <v>232360000</v>
          </cell>
          <cell r="P178">
            <v>128000000</v>
          </cell>
          <cell r="Q178">
            <v>123000000</v>
          </cell>
          <cell r="R178">
            <v>80000000</v>
          </cell>
          <cell r="S178">
            <v>996000000</v>
          </cell>
          <cell r="T178">
            <v>1250000000</v>
          </cell>
          <cell r="U178">
            <v>291700000</v>
          </cell>
          <cell r="V178">
            <v>405000000</v>
          </cell>
          <cell r="W178">
            <v>367000000</v>
          </cell>
          <cell r="X178">
            <v>541900000</v>
          </cell>
          <cell r="Y178">
            <v>428000000</v>
          </cell>
        </row>
        <row r="179">
          <cell r="F179" t="str">
            <v>Prev Val 100% Jun 11</v>
          </cell>
          <cell r="K179">
            <v>26100000</v>
          </cell>
          <cell r="L179">
            <v>191000000</v>
          </cell>
          <cell r="M179">
            <v>9800000</v>
          </cell>
          <cell r="N179">
            <v>226900000</v>
          </cell>
          <cell r="O179">
            <v>232360000</v>
          </cell>
          <cell r="P179">
            <v>128000000</v>
          </cell>
          <cell r="Q179">
            <v>122000000</v>
          </cell>
          <cell r="R179">
            <v>80000000</v>
          </cell>
          <cell r="S179">
            <v>996000000</v>
          </cell>
          <cell r="T179">
            <v>1240000000</v>
          </cell>
          <cell r="U179">
            <v>291700000</v>
          </cell>
          <cell r="V179">
            <v>396000000</v>
          </cell>
          <cell r="W179">
            <v>360000000</v>
          </cell>
          <cell r="X179">
            <v>541800000</v>
          </cell>
          <cell r="Y179">
            <v>422000000</v>
          </cell>
        </row>
        <row r="181">
          <cell r="F181" t="str">
            <v>Curr Valuation - Ownership %</v>
          </cell>
          <cell r="H181">
            <v>18250000</v>
          </cell>
          <cell r="I181">
            <v>8500000</v>
          </cell>
          <cell r="J181">
            <v>5000000</v>
          </cell>
          <cell r="K181">
            <v>31750000</v>
          </cell>
          <cell r="L181">
            <v>215000000</v>
          </cell>
          <cell r="M181">
            <v>8000000</v>
          </cell>
          <cell r="N181">
            <v>254750000</v>
          </cell>
          <cell r="O181">
            <v>258000000</v>
          </cell>
          <cell r="P181">
            <v>142000000</v>
          </cell>
          <cell r="Q181">
            <v>135000000</v>
          </cell>
          <cell r="R181">
            <v>82000000</v>
          </cell>
          <cell r="S181">
            <v>526500000</v>
          </cell>
          <cell r="T181">
            <v>720000000</v>
          </cell>
          <cell r="U181">
            <v>156600000</v>
          </cell>
          <cell r="V181">
            <v>233000000</v>
          </cell>
          <cell r="W181">
            <v>245000000</v>
          </cell>
          <cell r="X181">
            <v>271500000</v>
          </cell>
          <cell r="Y181">
            <v>231250000</v>
          </cell>
          <cell r="Z181">
            <v>88400000</v>
          </cell>
        </row>
        <row r="185">
          <cell r="F185" t="str">
            <v>Majors ($) TY</v>
          </cell>
          <cell r="K185">
            <v>0</v>
          </cell>
          <cell r="L185">
            <v>143347076</v>
          </cell>
          <cell r="M185">
            <v>12956604</v>
          </cell>
          <cell r="N185">
            <v>156303680</v>
          </cell>
          <cell r="O185">
            <v>126191243</v>
          </cell>
          <cell r="P185">
            <v>85643319</v>
          </cell>
          <cell r="Q185">
            <v>124936196</v>
          </cell>
          <cell r="R185">
            <v>104755743</v>
          </cell>
          <cell r="S185">
            <v>221487000</v>
          </cell>
          <cell r="T185">
            <v>219158686.76370004</v>
          </cell>
          <cell r="U185">
            <v>128889997.13984999</v>
          </cell>
          <cell r="V185">
            <v>203005857.75381997</v>
          </cell>
          <cell r="W185">
            <v>161629000</v>
          </cell>
          <cell r="X185">
            <v>175833009.43703997</v>
          </cell>
          <cell r="Y185">
            <v>175954838.04269999</v>
          </cell>
          <cell r="Z185">
            <v>68508554</v>
          </cell>
          <cell r="AA185">
            <v>0</v>
          </cell>
          <cell r="AB185">
            <v>0</v>
          </cell>
          <cell r="AC185">
            <v>0</v>
          </cell>
          <cell r="AD185">
            <v>0</v>
          </cell>
          <cell r="AE185">
            <v>0</v>
          </cell>
          <cell r="AF185">
            <v>0</v>
          </cell>
        </row>
        <row r="186">
          <cell r="F186" t="str">
            <v>Mini Majors($) TY</v>
          </cell>
          <cell r="K186">
            <v>3797095</v>
          </cell>
          <cell r="L186">
            <v>23072175</v>
          </cell>
          <cell r="M186">
            <v>945109</v>
          </cell>
          <cell r="N186">
            <v>27814379</v>
          </cell>
          <cell r="O186">
            <v>29955968</v>
          </cell>
          <cell r="P186">
            <v>9059824</v>
          </cell>
          <cell r="Q186">
            <v>36421224</v>
          </cell>
          <cell r="R186">
            <v>0</v>
          </cell>
          <cell r="S186">
            <v>125438633.78194</v>
          </cell>
          <cell r="T186">
            <v>85745898.462950021</v>
          </cell>
          <cell r="U186">
            <v>41544276.666210003</v>
          </cell>
          <cell r="V186">
            <v>12364058.772</v>
          </cell>
          <cell r="W186">
            <v>37508242.619999997</v>
          </cell>
          <cell r="X186">
            <v>14527099.819490001</v>
          </cell>
          <cell r="Y186">
            <v>47211864.36511001</v>
          </cell>
          <cell r="Z186">
            <v>1227439</v>
          </cell>
          <cell r="AA186">
            <v>0</v>
          </cell>
          <cell r="AB186">
            <v>0</v>
          </cell>
          <cell r="AC186">
            <v>0</v>
          </cell>
          <cell r="AD186">
            <v>0</v>
          </cell>
          <cell r="AE186">
            <v>0</v>
          </cell>
          <cell r="AF186">
            <v>0</v>
          </cell>
        </row>
        <row r="187">
          <cell r="F187" t="str">
            <v>Specialties($) TY</v>
          </cell>
          <cell r="K187">
            <v>4054048</v>
          </cell>
          <cell r="L187">
            <v>87565328</v>
          </cell>
          <cell r="M187">
            <v>5178658</v>
          </cell>
          <cell r="N187">
            <v>96798034</v>
          </cell>
          <cell r="O187">
            <v>89356142</v>
          </cell>
          <cell r="P187">
            <v>56659562</v>
          </cell>
          <cell r="Q187">
            <v>68470217</v>
          </cell>
          <cell r="R187">
            <v>40350645</v>
          </cell>
          <cell r="S187">
            <v>253512138.66064006</v>
          </cell>
          <cell r="T187">
            <v>275523160.3046701</v>
          </cell>
          <cell r="U187">
            <v>96173173.735289946</v>
          </cell>
          <cell r="V187">
            <v>155252913.35896996</v>
          </cell>
          <cell r="W187">
            <v>135956000</v>
          </cell>
          <cell r="X187">
            <v>159014449.77645999</v>
          </cell>
          <cell r="Y187">
            <v>129408007.64306006</v>
          </cell>
          <cell r="Z187">
            <v>38561140</v>
          </cell>
          <cell r="AA187">
            <v>0</v>
          </cell>
          <cell r="AB187">
            <v>0</v>
          </cell>
          <cell r="AC187">
            <v>0</v>
          </cell>
          <cell r="AD187">
            <v>0</v>
          </cell>
          <cell r="AE187">
            <v>0</v>
          </cell>
          <cell r="AF187">
            <v>0</v>
          </cell>
        </row>
        <row r="188">
          <cell r="F188" t="str">
            <v>Other Reporting($) TY</v>
          </cell>
          <cell r="K188">
            <v>11210162</v>
          </cell>
          <cell r="L188">
            <v>13616952</v>
          </cell>
          <cell r="M188">
            <v>0</v>
          </cell>
          <cell r="N188">
            <v>24827114</v>
          </cell>
          <cell r="O188">
            <v>19933652</v>
          </cell>
          <cell r="P188">
            <v>13396356</v>
          </cell>
          <cell r="Q188">
            <v>18848221</v>
          </cell>
          <cell r="R188">
            <v>9024161</v>
          </cell>
          <cell r="S188">
            <v>85005661.050860018</v>
          </cell>
          <cell r="T188">
            <v>37688831.922800004</v>
          </cell>
          <cell r="U188">
            <v>35768821.272</v>
          </cell>
          <cell r="V188">
            <v>24265512.522</v>
          </cell>
          <cell r="W188">
            <v>37899800.837000005</v>
          </cell>
          <cell r="X188">
            <v>40939131.832779996</v>
          </cell>
          <cell r="Y188">
            <v>40885062.474199995</v>
          </cell>
          <cell r="Z188">
            <v>18246517</v>
          </cell>
          <cell r="AA188">
            <v>0</v>
          </cell>
          <cell r="AB188">
            <v>0</v>
          </cell>
          <cell r="AC188">
            <v>0</v>
          </cell>
          <cell r="AD188">
            <v>0</v>
          </cell>
          <cell r="AE188">
            <v>0</v>
          </cell>
          <cell r="AF188">
            <v>0</v>
          </cell>
        </row>
        <row r="189">
          <cell r="F189" t="str">
            <v>Total Centre($) TY</v>
          </cell>
          <cell r="K189">
            <v>19061305</v>
          </cell>
          <cell r="L189">
            <v>267601531</v>
          </cell>
          <cell r="M189">
            <v>19080371</v>
          </cell>
          <cell r="N189">
            <v>305743207</v>
          </cell>
          <cell r="O189">
            <v>265437005</v>
          </cell>
          <cell r="P189">
            <v>164759061</v>
          </cell>
          <cell r="Q189">
            <v>248675858</v>
          </cell>
          <cell r="R189">
            <v>154130549</v>
          </cell>
          <cell r="S189">
            <v>685443433.49344003</v>
          </cell>
          <cell r="T189">
            <v>618116577.45412016</v>
          </cell>
          <cell r="U189">
            <v>302376268.81334996</v>
          </cell>
          <cell r="V189">
            <v>394888342.40678996</v>
          </cell>
          <cell r="W189">
            <v>372993043.45700002</v>
          </cell>
          <cell r="X189">
            <v>390313690.86576998</v>
          </cell>
          <cell r="Y189">
            <v>393459772.52507007</v>
          </cell>
          <cell r="Z189">
            <v>126543650</v>
          </cell>
          <cell r="AA189">
            <v>0</v>
          </cell>
          <cell r="AB189">
            <v>0</v>
          </cell>
          <cell r="AC189">
            <v>0</v>
          </cell>
          <cell r="AD189">
            <v>0</v>
          </cell>
          <cell r="AE189">
            <v>0</v>
          </cell>
          <cell r="AF189">
            <v>0</v>
          </cell>
        </row>
        <row r="190">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row>
        <row r="192">
          <cell r="F192" t="str">
            <v>Dept Stores($) LY</v>
          </cell>
          <cell r="K192">
            <v>0</v>
          </cell>
          <cell r="L192">
            <v>0</v>
          </cell>
          <cell r="M192">
            <v>0</v>
          </cell>
          <cell r="N192">
            <v>0</v>
          </cell>
          <cell r="O192">
            <v>0</v>
          </cell>
          <cell r="P192">
            <v>0</v>
          </cell>
          <cell r="Q192">
            <v>0</v>
          </cell>
          <cell r="R192">
            <v>0</v>
          </cell>
          <cell r="S192">
            <v>57203279.277479999</v>
          </cell>
          <cell r="T192">
            <v>109682822.538</v>
          </cell>
          <cell r="U192">
            <v>0</v>
          </cell>
          <cell r="V192">
            <v>23897629.620000001</v>
          </cell>
          <cell r="W192">
            <v>35320442.259599999</v>
          </cell>
          <cell r="X192">
            <v>28647550.170000006</v>
          </cell>
          <cell r="Y192">
            <v>0</v>
          </cell>
          <cell r="Z192">
            <v>0</v>
          </cell>
          <cell r="AA192">
            <v>0</v>
          </cell>
          <cell r="AB192">
            <v>0</v>
          </cell>
          <cell r="AC192">
            <v>0</v>
          </cell>
          <cell r="AD192">
            <v>0</v>
          </cell>
          <cell r="AE192">
            <v>0</v>
          </cell>
          <cell r="AF192">
            <v>0</v>
          </cell>
        </row>
        <row r="193">
          <cell r="F193" t="str">
            <v>Supermarkets($) LY</v>
          </cell>
          <cell r="K193">
            <v>0</v>
          </cell>
          <cell r="L193">
            <v>95204506</v>
          </cell>
          <cell r="M193">
            <v>13598652</v>
          </cell>
          <cell r="N193">
            <v>108803158</v>
          </cell>
          <cell r="O193">
            <v>80601325</v>
          </cell>
          <cell r="P193">
            <v>56433532</v>
          </cell>
          <cell r="Q193">
            <v>93583909</v>
          </cell>
          <cell r="R193">
            <v>73768743</v>
          </cell>
          <cell r="S193">
            <v>81399103.400999993</v>
          </cell>
          <cell r="T193">
            <v>48423839.498999998</v>
          </cell>
          <cell r="U193">
            <v>84551051.549999997</v>
          </cell>
          <cell r="V193">
            <v>101327696.40000001</v>
          </cell>
          <cell r="W193">
            <v>101034987.90000002</v>
          </cell>
          <cell r="X193">
            <v>76120212</v>
          </cell>
          <cell r="Y193">
            <v>97774910.099999994</v>
          </cell>
          <cell r="Z193">
            <v>0</v>
          </cell>
          <cell r="AA193">
            <v>0</v>
          </cell>
          <cell r="AB193">
            <v>0</v>
          </cell>
          <cell r="AC193">
            <v>0</v>
          </cell>
          <cell r="AD193">
            <v>0</v>
          </cell>
          <cell r="AE193">
            <v>0</v>
          </cell>
          <cell r="AF193">
            <v>0</v>
          </cell>
        </row>
        <row r="194">
          <cell r="F194" t="str">
            <v>Majors ($) LY</v>
          </cell>
          <cell r="K194">
            <v>0</v>
          </cell>
          <cell r="L194">
            <v>144274870</v>
          </cell>
          <cell r="M194">
            <v>13598652</v>
          </cell>
          <cell r="N194">
            <v>157873522</v>
          </cell>
          <cell r="O194">
            <v>120288726</v>
          </cell>
          <cell r="P194">
            <v>83481796</v>
          </cell>
          <cell r="Q194">
            <v>119503029</v>
          </cell>
          <cell r="R194">
            <v>100301303</v>
          </cell>
          <cell r="S194">
            <v>223460268.79179001</v>
          </cell>
          <cell r="T194">
            <v>234017283.17399999</v>
          </cell>
          <cell r="U194">
            <v>124346324.47499999</v>
          </cell>
          <cell r="V194">
            <v>197550277.965</v>
          </cell>
          <cell r="W194">
            <v>161914583.9946</v>
          </cell>
          <cell r="X194">
            <v>170260655.71600002</v>
          </cell>
          <cell r="Y194">
            <v>168525700.26000002</v>
          </cell>
          <cell r="Z194">
            <v>0</v>
          </cell>
          <cell r="AA194">
            <v>0</v>
          </cell>
          <cell r="AB194">
            <v>0</v>
          </cell>
          <cell r="AC194">
            <v>0</v>
          </cell>
          <cell r="AD194">
            <v>0</v>
          </cell>
          <cell r="AE194">
            <v>0</v>
          </cell>
          <cell r="AF194">
            <v>0</v>
          </cell>
        </row>
        <row r="195">
          <cell r="F195" t="str">
            <v>Mini Majors($) LY</v>
          </cell>
          <cell r="K195">
            <v>3665586</v>
          </cell>
          <cell r="L195">
            <v>24517351</v>
          </cell>
          <cell r="M195">
            <v>1008461</v>
          </cell>
          <cell r="N195">
            <v>29191398</v>
          </cell>
          <cell r="O195">
            <v>30537365</v>
          </cell>
          <cell r="P195">
            <v>10388572</v>
          </cell>
          <cell r="Q195">
            <v>35819680</v>
          </cell>
          <cell r="R195">
            <v>0</v>
          </cell>
          <cell r="S195">
            <v>135631145.46353</v>
          </cell>
          <cell r="T195">
            <v>93934045.847379968</v>
          </cell>
          <cell r="U195">
            <v>41655149.122390002</v>
          </cell>
          <cell r="V195">
            <v>13227901.855999999</v>
          </cell>
          <cell r="W195">
            <v>39959181.437550008</v>
          </cell>
          <cell r="X195">
            <v>14689334.008530002</v>
          </cell>
          <cell r="Y195">
            <v>48811392.207359999</v>
          </cell>
          <cell r="Z195">
            <v>0</v>
          </cell>
          <cell r="AA195">
            <v>0</v>
          </cell>
          <cell r="AB195">
            <v>0</v>
          </cell>
          <cell r="AC195">
            <v>0</v>
          </cell>
          <cell r="AD195">
            <v>0</v>
          </cell>
          <cell r="AE195">
            <v>0</v>
          </cell>
          <cell r="AF195">
            <v>0</v>
          </cell>
        </row>
        <row r="196">
          <cell r="F196" t="str">
            <v>Total Centre($) LY</v>
          </cell>
          <cell r="K196">
            <v>16333608</v>
          </cell>
          <cell r="L196">
            <v>280497714</v>
          </cell>
          <cell r="M196">
            <v>21321076</v>
          </cell>
          <cell r="N196">
            <v>318152398</v>
          </cell>
          <cell r="O196">
            <v>257397279</v>
          </cell>
          <cell r="P196">
            <v>162947808</v>
          </cell>
          <cell r="Q196">
            <v>240006234</v>
          </cell>
          <cell r="R196">
            <v>146399348</v>
          </cell>
          <cell r="S196">
            <v>703469885.27001011</v>
          </cell>
          <cell r="T196">
            <v>670172919.2555902</v>
          </cell>
          <cell r="U196">
            <v>293181235.36931992</v>
          </cell>
          <cell r="V196">
            <v>376326905.72533</v>
          </cell>
          <cell r="W196">
            <v>371835400.33726001</v>
          </cell>
          <cell r="X196">
            <v>381578266.56036007</v>
          </cell>
          <cell r="Y196">
            <v>384552597.33059013</v>
          </cell>
          <cell r="Z196">
            <v>0</v>
          </cell>
          <cell r="AA196">
            <v>0</v>
          </cell>
          <cell r="AB196">
            <v>0</v>
          </cell>
          <cell r="AC196">
            <v>0</v>
          </cell>
          <cell r="AD196">
            <v>0</v>
          </cell>
          <cell r="AE196">
            <v>0</v>
          </cell>
          <cell r="AF196">
            <v>0</v>
          </cell>
        </row>
        <row r="197">
          <cell r="Q197">
            <v>1.0361224950515244</v>
          </cell>
        </row>
        <row r="198">
          <cell r="F198" t="str">
            <v>Specialties$PSM</v>
          </cell>
          <cell r="K198">
            <v>3197</v>
          </cell>
          <cell r="L198">
            <v>8429</v>
          </cell>
          <cell r="M198">
            <v>7430</v>
          </cell>
          <cell r="O198">
            <v>7065</v>
          </cell>
          <cell r="P198">
            <v>6246</v>
          </cell>
          <cell r="Q198">
            <v>8393</v>
          </cell>
          <cell r="R198">
            <v>9338</v>
          </cell>
          <cell r="S198">
            <v>8426.8700120580706</v>
          </cell>
          <cell r="T198">
            <v>11690.193998493223</v>
          </cell>
          <cell r="U198">
            <v>6771.5088177307498</v>
          </cell>
          <cell r="V198">
            <v>10258.721275214391</v>
          </cell>
          <cell r="W198">
            <v>9810</v>
          </cell>
          <cell r="X198">
            <v>9492.580265184366</v>
          </cell>
          <cell r="Y198">
            <v>7839.8524539452046</v>
          </cell>
          <cell r="Z198">
            <v>7830</v>
          </cell>
          <cell r="AA198">
            <v>0</v>
          </cell>
          <cell r="AB198">
            <v>0</v>
          </cell>
          <cell r="AC198">
            <v>0</v>
          </cell>
          <cell r="AD198">
            <v>0</v>
          </cell>
          <cell r="AE198">
            <v>0</v>
          </cell>
          <cell r="AF198">
            <v>0</v>
          </cell>
        </row>
        <row r="199">
          <cell r="F199" t="str">
            <v>Specialty Area m2</v>
          </cell>
          <cell r="M199">
            <v>696.99300134589498</v>
          </cell>
          <cell r="O199">
            <v>12647.720028308564</v>
          </cell>
          <cell r="P199">
            <v>9071.3355747678506</v>
          </cell>
          <cell r="Q199">
            <v>8158.0146550697009</v>
          </cell>
          <cell r="R199">
            <v>4321.122831441422</v>
          </cell>
          <cell r="S199">
            <v>30083.784168723105</v>
          </cell>
          <cell r="T199">
            <v>23568.741488822419</v>
          </cell>
          <cell r="U199">
            <v>14202.621058908884</v>
          </cell>
          <cell r="V199">
            <v>15133.749050582857</v>
          </cell>
          <cell r="W199">
            <v>13858.919469928644</v>
          </cell>
        </row>
        <row r="202">
          <cell r="F202" t="str">
            <v>SpecialtiesOcc Cost</v>
          </cell>
          <cell r="K202">
            <v>0</v>
          </cell>
          <cell r="L202">
            <v>0.12789999999999999</v>
          </cell>
          <cell r="M202">
            <v>0.10769999999999999</v>
          </cell>
          <cell r="O202">
            <v>0.13570000000000002</v>
          </cell>
          <cell r="P202">
            <v>0.13200000000000001</v>
          </cell>
          <cell r="Q202">
            <v>0.10339999999999999</v>
          </cell>
          <cell r="R202">
            <v>0.1105</v>
          </cell>
          <cell r="S202">
            <v>0.20102449869039191</v>
          </cell>
          <cell r="T202">
            <v>0.21363847625217727</v>
          </cell>
          <cell r="U202">
            <v>0.16049764242254169</v>
          </cell>
          <cell r="V202">
            <v>0.13518721880777004</v>
          </cell>
          <cell r="W202">
            <v>0.16514208451551529</v>
          </cell>
          <cell r="X202">
            <v>0.21129357011732189</v>
          </cell>
          <cell r="Y202">
            <v>0.19622215511076568</v>
          </cell>
          <cell r="Z202">
            <v>0.1444700033643149</v>
          </cell>
          <cell r="AA202">
            <v>0</v>
          </cell>
          <cell r="AB202">
            <v>0</v>
          </cell>
          <cell r="AC202">
            <v>0</v>
          </cell>
          <cell r="AD202">
            <v>0</v>
          </cell>
          <cell r="AE202">
            <v>0</v>
          </cell>
          <cell r="AF202">
            <v>0</v>
          </cell>
        </row>
        <row r="203">
          <cell r="F203" t="str">
            <v>Total CentreOcc Cost</v>
          </cell>
          <cell r="K203">
            <v>0</v>
          </cell>
          <cell r="L203">
            <v>6.8199999999999997E-2</v>
          </cell>
          <cell r="M203">
            <v>6.3399999999999998E-2</v>
          </cell>
          <cell r="O203">
            <v>7.2999999999999995E-2</v>
          </cell>
          <cell r="P203">
            <v>7.7100000000000002E-2</v>
          </cell>
          <cell r="Q203">
            <v>4.9200000000000001E-2</v>
          </cell>
          <cell r="R203">
            <v>4.4800000000000006E-2</v>
          </cell>
          <cell r="S203">
            <v>0.12783688377044758</v>
          </cell>
          <cell r="T203">
            <v>0.14442539230468784</v>
          </cell>
          <cell r="U203">
            <v>9.1866743679540785E-2</v>
          </cell>
          <cell r="V203">
            <v>9.2995947123613837E-2</v>
          </cell>
          <cell r="W203">
            <v>0.10094432785579119</v>
          </cell>
          <cell r="X203">
            <v>0.13525295929355483</v>
          </cell>
          <cell r="Y203">
            <v>0.10841083338138315</v>
          </cell>
          <cell r="Z203">
            <v>0</v>
          </cell>
          <cell r="AA203">
            <v>0</v>
          </cell>
          <cell r="AB203">
            <v>0</v>
          </cell>
          <cell r="AC203">
            <v>0</v>
          </cell>
          <cell r="AD203">
            <v>0</v>
          </cell>
          <cell r="AE203">
            <v>0</v>
          </cell>
          <cell r="AF203">
            <v>0</v>
          </cell>
        </row>
        <row r="206">
          <cell r="F206" t="str">
            <v>Dept Stores($) TY</v>
          </cell>
          <cell r="K206">
            <v>0</v>
          </cell>
          <cell r="L206">
            <v>0</v>
          </cell>
          <cell r="M206">
            <v>0</v>
          </cell>
          <cell r="N206">
            <v>0</v>
          </cell>
          <cell r="O206">
            <v>0</v>
          </cell>
          <cell r="P206">
            <v>0</v>
          </cell>
          <cell r="Q206">
            <v>0</v>
          </cell>
          <cell r="R206">
            <v>0</v>
          </cell>
          <cell r="S206">
            <v>53772000</v>
          </cell>
          <cell r="T206">
            <v>97759102.518000007</v>
          </cell>
          <cell r="U206">
            <v>0</v>
          </cell>
          <cell r="V206">
            <v>23317479.513719998</v>
          </cell>
          <cell r="W206">
            <v>32579000</v>
          </cell>
          <cell r="X206">
            <v>28723653.95544</v>
          </cell>
          <cell r="Y206">
            <v>0</v>
          </cell>
          <cell r="Z206">
            <v>0</v>
          </cell>
          <cell r="AA206">
            <v>0</v>
          </cell>
          <cell r="AB206">
            <v>0</v>
          </cell>
          <cell r="AC206">
            <v>0</v>
          </cell>
          <cell r="AD206">
            <v>0</v>
          </cell>
          <cell r="AE206">
            <v>0</v>
          </cell>
          <cell r="AF206">
            <v>0</v>
          </cell>
        </row>
        <row r="207">
          <cell r="F207" t="str">
            <v>DDS($) TY</v>
          </cell>
          <cell r="K207">
            <v>0</v>
          </cell>
          <cell r="L207">
            <v>46228555</v>
          </cell>
          <cell r="M207">
            <v>0</v>
          </cell>
          <cell r="N207">
            <v>46228555</v>
          </cell>
          <cell r="O207">
            <v>41066487</v>
          </cell>
          <cell r="P207">
            <v>27280479</v>
          </cell>
          <cell r="Q207">
            <v>24469710</v>
          </cell>
          <cell r="R207">
            <v>26825822</v>
          </cell>
          <cell r="S207">
            <v>52659882.516450003</v>
          </cell>
          <cell r="T207">
            <v>65924942.302199997</v>
          </cell>
          <cell r="U207">
            <v>41449695.208350003</v>
          </cell>
          <cell r="V207">
            <v>60821751.873599999</v>
          </cell>
          <cell r="W207">
            <v>27926227.620900001</v>
          </cell>
          <cell r="X207">
            <v>37924337.507100001</v>
          </cell>
          <cell r="Y207">
            <v>60318804.335699998</v>
          </cell>
          <cell r="Z207">
            <v>24622402</v>
          </cell>
          <cell r="AA207">
            <v>0</v>
          </cell>
          <cell r="AB207">
            <v>0</v>
          </cell>
          <cell r="AC207">
            <v>0</v>
          </cell>
          <cell r="AD207">
            <v>0</v>
          </cell>
          <cell r="AE207">
            <v>0</v>
          </cell>
          <cell r="AF207">
            <v>0</v>
          </cell>
        </row>
        <row r="208">
          <cell r="F208" t="str">
            <v>Supermarkets($) TY</v>
          </cell>
          <cell r="K208">
            <v>0</v>
          </cell>
          <cell r="L208">
            <v>97118521</v>
          </cell>
          <cell r="M208">
            <v>12956604</v>
          </cell>
          <cell r="N208">
            <v>110075125</v>
          </cell>
          <cell r="O208">
            <v>85124756</v>
          </cell>
          <cell r="P208">
            <v>58362839</v>
          </cell>
          <cell r="Q208">
            <v>100466487</v>
          </cell>
          <cell r="R208">
            <v>77929921</v>
          </cell>
          <cell r="S208">
            <v>85482707.393999994</v>
          </cell>
          <cell r="T208">
            <v>48227178.751499996</v>
          </cell>
          <cell r="U208">
            <v>87440301.931500003</v>
          </cell>
          <cell r="V208">
            <v>108768274.36649999</v>
          </cell>
          <cell r="W208">
            <v>101123114.2845</v>
          </cell>
          <cell r="X208">
            <v>80011359.172499999</v>
          </cell>
          <cell r="Y208">
            <v>102583457.90700001</v>
          </cell>
          <cell r="Z208">
            <v>43886152</v>
          </cell>
          <cell r="AA208">
            <v>0</v>
          </cell>
          <cell r="AB208">
            <v>0</v>
          </cell>
          <cell r="AC208">
            <v>0</v>
          </cell>
          <cell r="AD208">
            <v>0</v>
          </cell>
          <cell r="AE208">
            <v>0</v>
          </cell>
          <cell r="AF208">
            <v>0</v>
          </cell>
        </row>
        <row r="210">
          <cell r="F210" t="str">
            <v>Leisure($) TY</v>
          </cell>
          <cell r="K210">
            <v>0</v>
          </cell>
          <cell r="L210">
            <v>0</v>
          </cell>
          <cell r="M210">
            <v>0</v>
          </cell>
          <cell r="N210">
            <v>0</v>
          </cell>
          <cell r="O210">
            <v>0</v>
          </cell>
          <cell r="P210">
            <v>0</v>
          </cell>
          <cell r="Q210">
            <v>0</v>
          </cell>
          <cell r="R210">
            <v>0</v>
          </cell>
          <cell r="S210">
            <v>6858557.0820000004</v>
          </cell>
          <cell r="T210">
            <v>7247463.1919999998</v>
          </cell>
          <cell r="U210">
            <v>0</v>
          </cell>
          <cell r="V210">
            <v>0</v>
          </cell>
          <cell r="W210">
            <v>0</v>
          </cell>
          <cell r="X210">
            <v>6169441.3020000001</v>
          </cell>
          <cell r="Y210">
            <v>0</v>
          </cell>
          <cell r="Z210">
            <v>0</v>
          </cell>
          <cell r="AA210">
            <v>0</v>
          </cell>
          <cell r="AB210">
            <v>0</v>
          </cell>
          <cell r="AC210">
            <v>0</v>
          </cell>
          <cell r="AD210">
            <v>0</v>
          </cell>
          <cell r="AE210">
            <v>0</v>
          </cell>
          <cell r="AF210">
            <v>0</v>
          </cell>
        </row>
        <row r="211">
          <cell r="F211" t="str">
            <v>Liquor($) TY</v>
          </cell>
          <cell r="K211">
            <v>0</v>
          </cell>
          <cell r="L211">
            <v>0</v>
          </cell>
          <cell r="M211">
            <v>0</v>
          </cell>
          <cell r="N211">
            <v>0</v>
          </cell>
          <cell r="O211">
            <v>0</v>
          </cell>
          <cell r="P211">
            <v>0</v>
          </cell>
          <cell r="Q211">
            <v>0</v>
          </cell>
          <cell r="R211">
            <v>0</v>
          </cell>
          <cell r="S211">
            <v>0</v>
          </cell>
          <cell r="T211">
            <v>0</v>
          </cell>
          <cell r="U211">
            <v>0</v>
          </cell>
          <cell r="V211">
            <v>10098352</v>
          </cell>
          <cell r="W211">
            <v>0</v>
          </cell>
          <cell r="X211">
            <v>23004217.5</v>
          </cell>
          <cell r="Y211">
            <v>0</v>
          </cell>
          <cell r="Z211">
            <v>0</v>
          </cell>
          <cell r="AA211">
            <v>0</v>
          </cell>
          <cell r="AB211">
            <v>0</v>
          </cell>
          <cell r="AC211">
            <v>0</v>
          </cell>
          <cell r="AD211">
            <v>0</v>
          </cell>
          <cell r="AE211">
            <v>0</v>
          </cell>
          <cell r="AF211">
            <v>0</v>
          </cell>
        </row>
        <row r="212">
          <cell r="F212" t="str">
            <v>Houseware($) TY</v>
          </cell>
          <cell r="K212">
            <v>0</v>
          </cell>
          <cell r="L212">
            <v>0</v>
          </cell>
          <cell r="M212">
            <v>0</v>
          </cell>
          <cell r="N212">
            <v>0</v>
          </cell>
          <cell r="O212">
            <v>0</v>
          </cell>
          <cell r="P212">
            <v>0</v>
          </cell>
          <cell r="Q212">
            <v>0</v>
          </cell>
          <cell r="R212">
            <v>0</v>
          </cell>
          <cell r="S212">
            <v>22713610.699999999</v>
          </cell>
          <cell r="T212">
            <v>0</v>
          </cell>
          <cell r="U212">
            <v>0</v>
          </cell>
          <cell r="V212">
            <v>0</v>
          </cell>
          <cell r="W212">
            <v>0</v>
          </cell>
          <cell r="X212">
            <v>0</v>
          </cell>
          <cell r="Y212">
            <v>13052575.800000001</v>
          </cell>
          <cell r="Z212">
            <v>0</v>
          </cell>
          <cell r="AA212">
            <v>0</v>
          </cell>
          <cell r="AB212">
            <v>0</v>
          </cell>
          <cell r="AC212">
            <v>0</v>
          </cell>
          <cell r="AD212">
            <v>0</v>
          </cell>
          <cell r="AE212">
            <v>0</v>
          </cell>
          <cell r="AF212">
            <v>0</v>
          </cell>
        </row>
        <row r="213">
          <cell r="K213">
            <v>0</v>
          </cell>
          <cell r="L213">
            <v>0</v>
          </cell>
          <cell r="M213">
            <v>0</v>
          </cell>
          <cell r="N213">
            <v>0</v>
          </cell>
          <cell r="O213">
            <v>0</v>
          </cell>
          <cell r="P213">
            <v>0</v>
          </cell>
          <cell r="Q213">
            <v>0</v>
          </cell>
          <cell r="R213">
            <v>0</v>
          </cell>
          <cell r="S213">
            <v>29572167.781999998</v>
          </cell>
          <cell r="T213">
            <v>7247463.1919999998</v>
          </cell>
          <cell r="U213">
            <v>0</v>
          </cell>
          <cell r="V213">
            <v>10098352</v>
          </cell>
          <cell r="W213">
            <v>0</v>
          </cell>
          <cell r="X213">
            <v>29173658.802000001</v>
          </cell>
          <cell r="Y213">
            <v>13052575.800000001</v>
          </cell>
          <cell r="Z213">
            <v>0</v>
          </cell>
          <cell r="AA213">
            <v>0</v>
          </cell>
          <cell r="AB213">
            <v>0</v>
          </cell>
          <cell r="AC213">
            <v>0</v>
          </cell>
          <cell r="AD213">
            <v>0</v>
          </cell>
          <cell r="AE213">
            <v>0</v>
          </cell>
          <cell r="AF213">
            <v>0</v>
          </cell>
        </row>
        <row r="214">
          <cell r="F214" t="str">
            <v>Total Majors($) TY</v>
          </cell>
          <cell r="K214">
            <v>0</v>
          </cell>
          <cell r="L214">
            <v>143347076</v>
          </cell>
          <cell r="M214">
            <v>12956604</v>
          </cell>
          <cell r="N214">
            <v>156303680</v>
          </cell>
          <cell r="O214">
            <v>126191243</v>
          </cell>
          <cell r="P214">
            <v>85643318</v>
          </cell>
          <cell r="Q214">
            <v>124936197</v>
          </cell>
          <cell r="R214">
            <v>104755743</v>
          </cell>
          <cell r="S214">
            <v>221487000</v>
          </cell>
          <cell r="T214">
            <v>219158686.76369998</v>
          </cell>
          <cell r="U214">
            <v>128889997.13985001</v>
          </cell>
          <cell r="V214">
            <v>203005857.75382</v>
          </cell>
          <cell r="W214">
            <v>161629000</v>
          </cell>
          <cell r="X214">
            <v>175833009.43703997</v>
          </cell>
          <cell r="Y214">
            <v>175954838.04270002</v>
          </cell>
          <cell r="Z214">
            <v>0</v>
          </cell>
          <cell r="AA214">
            <v>0</v>
          </cell>
          <cell r="AB214">
            <v>0</v>
          </cell>
          <cell r="AC214">
            <v>0</v>
          </cell>
          <cell r="AD214">
            <v>0</v>
          </cell>
          <cell r="AE214">
            <v>0</v>
          </cell>
          <cell r="AF214">
            <v>0</v>
          </cell>
        </row>
        <row r="215">
          <cell r="K215">
            <v>0</v>
          </cell>
          <cell r="L215">
            <v>0</v>
          </cell>
          <cell r="M215">
            <v>0</v>
          </cell>
          <cell r="N215">
            <v>0</v>
          </cell>
          <cell r="O215">
            <v>0</v>
          </cell>
          <cell r="P215">
            <v>0</v>
          </cell>
          <cell r="Q215">
            <v>0</v>
          </cell>
          <cell r="R215">
            <v>0</v>
          </cell>
          <cell r="S215">
            <v>-242.30755004286766</v>
          </cell>
          <cell r="T215">
            <v>0</v>
          </cell>
          <cell r="U215">
            <v>0</v>
          </cell>
          <cell r="V215">
            <v>0</v>
          </cell>
          <cell r="W215">
            <v>-658.09459999203682</v>
          </cell>
          <cell r="X215">
            <v>0</v>
          </cell>
          <cell r="Y215">
            <v>0</v>
          </cell>
          <cell r="Z215">
            <v>68508554</v>
          </cell>
        </row>
        <row r="218">
          <cell r="F218" t="str">
            <v>Myer($) TY</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row>
        <row r="219">
          <cell r="F219" t="str">
            <v>David Jones($) TY</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row>
        <row r="220">
          <cell r="F220" t="str">
            <v>Coles($) TY</v>
          </cell>
          <cell r="K220">
            <v>0</v>
          </cell>
          <cell r="L220">
            <v>38633767</v>
          </cell>
          <cell r="M220">
            <v>0</v>
          </cell>
          <cell r="N220">
            <v>38633767</v>
          </cell>
          <cell r="O220">
            <v>38070259</v>
          </cell>
          <cell r="P220">
            <v>13796523</v>
          </cell>
          <cell r="Q220">
            <v>42560995</v>
          </cell>
          <cell r="R220">
            <v>0</v>
          </cell>
          <cell r="S220">
            <v>85482707.393999994</v>
          </cell>
          <cell r="T220">
            <v>0</v>
          </cell>
          <cell r="U220">
            <v>41445795.331500001</v>
          </cell>
          <cell r="V220">
            <v>55811592.616499998</v>
          </cell>
          <cell r="W220">
            <v>57469993.234499998</v>
          </cell>
          <cell r="X220">
            <v>68297020.522499993</v>
          </cell>
          <cell r="Y220">
            <v>45827992.707000002</v>
          </cell>
          <cell r="Z220">
            <v>0</v>
          </cell>
          <cell r="AA220">
            <v>0</v>
          </cell>
          <cell r="AB220">
            <v>0</v>
          </cell>
          <cell r="AC220">
            <v>0</v>
          </cell>
          <cell r="AD220">
            <v>0</v>
          </cell>
          <cell r="AE220">
            <v>0</v>
          </cell>
          <cell r="AF220">
            <v>0</v>
          </cell>
        </row>
        <row r="221">
          <cell r="F221" t="str">
            <v>Woolworths($) TY</v>
          </cell>
          <cell r="K221">
            <v>0</v>
          </cell>
          <cell r="L221">
            <v>58484754</v>
          </cell>
          <cell r="M221">
            <v>0</v>
          </cell>
          <cell r="N221">
            <v>58484754</v>
          </cell>
          <cell r="O221">
            <v>47054497</v>
          </cell>
          <cell r="P221">
            <v>44566316</v>
          </cell>
          <cell r="Q221">
            <v>57905492</v>
          </cell>
          <cell r="R221">
            <v>77929921</v>
          </cell>
          <cell r="S221">
            <v>0</v>
          </cell>
          <cell r="T221">
            <v>33765187.049999997</v>
          </cell>
          <cell r="U221">
            <v>45994506.600000001</v>
          </cell>
          <cell r="V221">
            <v>52956681.75</v>
          </cell>
          <cell r="W221">
            <v>43653121.049999997</v>
          </cell>
          <cell r="X221">
            <v>0</v>
          </cell>
          <cell r="Y221">
            <v>56755465.200000003</v>
          </cell>
          <cell r="Z221">
            <v>0</v>
          </cell>
          <cell r="AA221">
            <v>0</v>
          </cell>
          <cell r="AB221">
            <v>0</v>
          </cell>
          <cell r="AC221">
            <v>0</v>
          </cell>
          <cell r="AD221">
            <v>0</v>
          </cell>
          <cell r="AE221">
            <v>0</v>
          </cell>
          <cell r="AF221">
            <v>0</v>
          </cell>
        </row>
        <row r="222">
          <cell r="F222" t="str">
            <v>IGA($) TY</v>
          </cell>
          <cell r="K222">
            <v>0</v>
          </cell>
          <cell r="L222">
            <v>0</v>
          </cell>
          <cell r="M222">
            <v>12956604</v>
          </cell>
          <cell r="N222">
            <v>12956604</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row>
        <row r="223">
          <cell r="F223" t="str">
            <v>Kmart($) TY</v>
          </cell>
          <cell r="K223">
            <v>0</v>
          </cell>
          <cell r="L223">
            <v>0</v>
          </cell>
          <cell r="M223">
            <v>0</v>
          </cell>
          <cell r="N223">
            <v>0</v>
          </cell>
          <cell r="O223">
            <v>19665874</v>
          </cell>
          <cell r="P223">
            <v>0</v>
          </cell>
          <cell r="Q223">
            <v>24469710</v>
          </cell>
          <cell r="R223">
            <v>0</v>
          </cell>
          <cell r="S223">
            <v>20554826.499749999</v>
          </cell>
          <cell r="T223">
            <v>0</v>
          </cell>
          <cell r="U223">
            <v>24317898.342300002</v>
          </cell>
          <cell r="V223">
            <v>0</v>
          </cell>
          <cell r="W223">
            <v>24734927.26365</v>
          </cell>
          <cell r="X223">
            <v>24882920.619899999</v>
          </cell>
          <cell r="Y223">
            <v>43461558.407399997</v>
          </cell>
          <cell r="Z223">
            <v>0</v>
          </cell>
          <cell r="AA223">
            <v>0</v>
          </cell>
          <cell r="AB223">
            <v>0</v>
          </cell>
          <cell r="AC223">
            <v>0</v>
          </cell>
          <cell r="AD223">
            <v>0</v>
          </cell>
          <cell r="AE223">
            <v>0</v>
          </cell>
          <cell r="AF223">
            <v>0</v>
          </cell>
        </row>
        <row r="224">
          <cell r="F224" t="str">
            <v>Big W($) TY</v>
          </cell>
          <cell r="K224">
            <v>0</v>
          </cell>
          <cell r="L224">
            <v>28961535</v>
          </cell>
          <cell r="M224">
            <v>0</v>
          </cell>
          <cell r="N224">
            <v>28961535</v>
          </cell>
          <cell r="O224">
            <v>21400613</v>
          </cell>
          <cell r="P224">
            <v>27280479</v>
          </cell>
          <cell r="Q224">
            <v>0</v>
          </cell>
          <cell r="R224">
            <v>26825822</v>
          </cell>
          <cell r="S224">
            <v>0</v>
          </cell>
          <cell r="T224">
            <v>32189550.224399999</v>
          </cell>
          <cell r="U224">
            <v>0</v>
          </cell>
          <cell r="V224">
            <v>35036691.435599998</v>
          </cell>
          <cell r="W224">
            <v>0</v>
          </cell>
          <cell r="X224">
            <v>0</v>
          </cell>
          <cell r="Y224">
            <v>0</v>
          </cell>
          <cell r="Z224">
            <v>0</v>
          </cell>
          <cell r="AA224">
            <v>0</v>
          </cell>
          <cell r="AB224">
            <v>0</v>
          </cell>
          <cell r="AC224">
            <v>0</v>
          </cell>
          <cell r="AD224">
            <v>0</v>
          </cell>
          <cell r="AE224">
            <v>0</v>
          </cell>
          <cell r="AF224">
            <v>0</v>
          </cell>
        </row>
        <row r="225">
          <cell r="F225" t="str">
            <v>Target($) TY</v>
          </cell>
          <cell r="K225">
            <v>0</v>
          </cell>
          <cell r="L225">
            <v>17267020</v>
          </cell>
          <cell r="M225">
            <v>0</v>
          </cell>
          <cell r="N225">
            <v>17267020</v>
          </cell>
          <cell r="O225">
            <v>0</v>
          </cell>
          <cell r="P225">
            <v>0</v>
          </cell>
          <cell r="Q225">
            <v>0</v>
          </cell>
          <cell r="R225">
            <v>0</v>
          </cell>
          <cell r="S225">
            <v>32105056.0167</v>
          </cell>
          <cell r="T225">
            <v>33735392.077799998</v>
          </cell>
          <cell r="U225">
            <v>17131796.866050001</v>
          </cell>
          <cell r="V225">
            <v>25785060.438000001</v>
          </cell>
          <cell r="W225">
            <v>3191300.3572499999</v>
          </cell>
          <cell r="X225">
            <v>13041416.8872</v>
          </cell>
          <cell r="Y225">
            <v>16857245.928300001</v>
          </cell>
          <cell r="Z225">
            <v>0</v>
          </cell>
          <cell r="AA225">
            <v>0</v>
          </cell>
          <cell r="AB225">
            <v>0</v>
          </cell>
          <cell r="AC225">
            <v>0</v>
          </cell>
          <cell r="AD225">
            <v>0</v>
          </cell>
          <cell r="AE225">
            <v>0</v>
          </cell>
          <cell r="AF225">
            <v>0</v>
          </cell>
        </row>
        <row r="226">
          <cell r="F226" t="str">
            <v>Dan Murphy($) TY</v>
          </cell>
          <cell r="K226">
            <v>0</v>
          </cell>
          <cell r="L226">
            <v>0</v>
          </cell>
          <cell r="M226">
            <v>0</v>
          </cell>
          <cell r="N226">
            <v>0</v>
          </cell>
          <cell r="O226">
            <v>0</v>
          </cell>
          <cell r="P226">
            <v>0</v>
          </cell>
          <cell r="Q226">
            <v>33250826</v>
          </cell>
          <cell r="R226">
            <v>0</v>
          </cell>
          <cell r="S226">
            <v>0</v>
          </cell>
          <cell r="T226">
            <v>0</v>
          </cell>
          <cell r="U226">
            <v>0</v>
          </cell>
          <cell r="V226">
            <v>10098352</v>
          </cell>
          <cell r="W226">
            <v>0</v>
          </cell>
          <cell r="X226">
            <v>23004217.5</v>
          </cell>
          <cell r="Y226">
            <v>0</v>
          </cell>
          <cell r="Z226">
            <v>0</v>
          </cell>
          <cell r="AA226">
            <v>0</v>
          </cell>
          <cell r="AB226">
            <v>0</v>
          </cell>
          <cell r="AC226">
            <v>0</v>
          </cell>
          <cell r="AD226">
            <v>0</v>
          </cell>
          <cell r="AE226">
            <v>0</v>
          </cell>
          <cell r="AF226">
            <v>0</v>
          </cell>
        </row>
        <row r="227">
          <cell r="F227" t="str">
            <v>JB HiFi($) TY</v>
          </cell>
          <cell r="K227">
            <v>0</v>
          </cell>
          <cell r="L227">
            <v>16632564</v>
          </cell>
          <cell r="M227">
            <v>0</v>
          </cell>
          <cell r="N227">
            <v>16632564</v>
          </cell>
          <cell r="O227">
            <v>17721988</v>
          </cell>
          <cell r="P227">
            <v>0</v>
          </cell>
          <cell r="Q227">
            <v>0</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row>
        <row r="228">
          <cell r="F228" t="str">
            <v>Best &amp; Less($) TY</v>
          </cell>
          <cell r="K228">
            <v>0</v>
          </cell>
          <cell r="L228">
            <v>3401965</v>
          </cell>
          <cell r="M228">
            <v>0</v>
          </cell>
          <cell r="N228">
            <v>3401965</v>
          </cell>
          <cell r="O228">
            <v>3257996</v>
          </cell>
          <cell r="P228">
            <v>3280704</v>
          </cell>
          <cell r="Q228">
            <v>2139710</v>
          </cell>
          <cell r="R228">
            <v>0</v>
          </cell>
          <cell r="S228">
            <v>0</v>
          </cell>
          <cell r="T228">
            <v>0</v>
          </cell>
          <cell r="U228">
            <v>0</v>
          </cell>
          <cell r="V228">
            <v>0</v>
          </cell>
          <cell r="W228">
            <v>0</v>
          </cell>
          <cell r="X228">
            <v>0</v>
          </cell>
          <cell r="Y228">
            <v>0</v>
          </cell>
          <cell r="Z228">
            <v>0</v>
          </cell>
          <cell r="AA228">
            <v>0</v>
          </cell>
          <cell r="AB228">
            <v>0</v>
          </cell>
          <cell r="AC228">
            <v>0</v>
          </cell>
          <cell r="AD228">
            <v>0</v>
          </cell>
          <cell r="AE228">
            <v>0</v>
          </cell>
          <cell r="AF228">
            <v>0</v>
          </cell>
        </row>
        <row r="229">
          <cell r="F229" t="str">
            <v>Cinemas($) TY</v>
          </cell>
          <cell r="K229">
            <v>6601931</v>
          </cell>
          <cell r="L229">
            <v>0</v>
          </cell>
          <cell r="M229">
            <v>0</v>
          </cell>
          <cell r="N229">
            <v>6601931</v>
          </cell>
          <cell r="O229">
            <v>3043591</v>
          </cell>
          <cell r="P229">
            <v>4168620</v>
          </cell>
          <cell r="Q229">
            <v>0</v>
          </cell>
          <cell r="R229">
            <v>0</v>
          </cell>
          <cell r="S229">
            <v>19030562.100000001</v>
          </cell>
          <cell r="T229">
            <v>9619156.8000000007</v>
          </cell>
          <cell r="U229">
            <v>0</v>
          </cell>
          <cell r="V229">
            <v>0</v>
          </cell>
          <cell r="W229">
            <v>4229303.0999999996</v>
          </cell>
          <cell r="X229">
            <v>5611652.2000000002</v>
          </cell>
          <cell r="Y229">
            <v>4012421.699</v>
          </cell>
          <cell r="Z229">
            <v>0</v>
          </cell>
          <cell r="AA229">
            <v>0</v>
          </cell>
          <cell r="AB229">
            <v>0</v>
          </cell>
          <cell r="AC229">
            <v>0</v>
          </cell>
          <cell r="AD229">
            <v>0</v>
          </cell>
          <cell r="AE229">
            <v>0</v>
          </cell>
          <cell r="AF229">
            <v>0</v>
          </cell>
        </row>
        <row r="232">
          <cell r="F232" t="str">
            <v>Food Retail($) TY</v>
          </cell>
          <cell r="K232">
            <v>0</v>
          </cell>
          <cell r="L232">
            <v>5384215</v>
          </cell>
          <cell r="M232">
            <v>1582523</v>
          </cell>
          <cell r="N232">
            <v>6966738</v>
          </cell>
          <cell r="O232">
            <v>6645297</v>
          </cell>
          <cell r="P232">
            <v>4789643</v>
          </cell>
          <cell r="Q232">
            <v>10084006</v>
          </cell>
          <cell r="R232">
            <v>12408967</v>
          </cell>
          <cell r="S232">
            <v>26429441.22721</v>
          </cell>
          <cell r="T232">
            <v>17030752.602900002</v>
          </cell>
          <cell r="U232">
            <v>14703713.984699998</v>
          </cell>
          <cell r="V232">
            <v>14458751.532470001</v>
          </cell>
          <cell r="W232">
            <v>15837346.195079999</v>
          </cell>
          <cell r="X232">
            <v>18988412.225059997</v>
          </cell>
          <cell r="Y232">
            <v>21942526.321000002</v>
          </cell>
          <cell r="Z232">
            <v>4725431</v>
          </cell>
          <cell r="AA232">
            <v>0</v>
          </cell>
          <cell r="AB232">
            <v>0</v>
          </cell>
          <cell r="AC232">
            <v>0</v>
          </cell>
          <cell r="AD232">
            <v>0</v>
          </cell>
          <cell r="AE232">
            <v>0</v>
          </cell>
          <cell r="AF232">
            <v>0</v>
          </cell>
        </row>
        <row r="233">
          <cell r="F233" t="str">
            <v>Food Catering($) TY</v>
          </cell>
          <cell r="K233">
            <v>4054048</v>
          </cell>
          <cell r="L233">
            <v>14326056</v>
          </cell>
          <cell r="M233">
            <v>2952838</v>
          </cell>
          <cell r="N233">
            <v>21332942</v>
          </cell>
          <cell r="O233">
            <v>13860164</v>
          </cell>
          <cell r="P233">
            <v>10772953</v>
          </cell>
          <cell r="Q233">
            <v>9034185</v>
          </cell>
          <cell r="R233">
            <v>4523069</v>
          </cell>
          <cell r="S233">
            <v>47169861.120559998</v>
          </cell>
          <cell r="T233">
            <v>38397967.370080002</v>
          </cell>
          <cell r="U233">
            <v>17099041.358099997</v>
          </cell>
          <cell r="V233">
            <v>23747765.570679992</v>
          </cell>
          <cell r="W233">
            <v>18466662.135419998</v>
          </cell>
          <cell r="X233">
            <v>24209249.219140001</v>
          </cell>
          <cell r="Y233">
            <v>21019859.178300004</v>
          </cell>
          <cell r="Z233">
            <v>5743653</v>
          </cell>
          <cell r="AA233">
            <v>0</v>
          </cell>
          <cell r="AB233">
            <v>0</v>
          </cell>
          <cell r="AC233">
            <v>0</v>
          </cell>
          <cell r="AD233">
            <v>0</v>
          </cell>
          <cell r="AE233">
            <v>0</v>
          </cell>
          <cell r="AF233">
            <v>0</v>
          </cell>
        </row>
        <row r="234">
          <cell r="F234" t="str">
            <v>Womens($) TY</v>
          </cell>
          <cell r="K234">
            <v>0</v>
          </cell>
          <cell r="L234">
            <v>10499068</v>
          </cell>
          <cell r="M234">
            <v>0</v>
          </cell>
          <cell r="N234">
            <v>10499068</v>
          </cell>
          <cell r="O234">
            <v>7816200</v>
          </cell>
          <cell r="P234">
            <v>5737823</v>
          </cell>
          <cell r="Q234">
            <v>5015204</v>
          </cell>
          <cell r="R234">
            <v>1656624</v>
          </cell>
          <cell r="S234">
            <v>29715641.527000003</v>
          </cell>
          <cell r="T234">
            <v>46518416.901000001</v>
          </cell>
          <cell r="U234">
            <v>7738690.5419999994</v>
          </cell>
          <cell r="V234">
            <v>13438161.649</v>
          </cell>
          <cell r="W234">
            <v>15042483.566</v>
          </cell>
          <cell r="X234">
            <v>19917910.925000001</v>
          </cell>
          <cell r="Y234">
            <v>12591855.606000001</v>
          </cell>
          <cell r="Z234">
            <v>3585810</v>
          </cell>
          <cell r="AA234">
            <v>0</v>
          </cell>
          <cell r="AB234">
            <v>0</v>
          </cell>
          <cell r="AC234">
            <v>0</v>
          </cell>
          <cell r="AD234">
            <v>0</v>
          </cell>
          <cell r="AE234">
            <v>0</v>
          </cell>
          <cell r="AF234">
            <v>0</v>
          </cell>
        </row>
        <row r="235">
          <cell r="F235" t="str">
            <v>Mens($) TY</v>
          </cell>
          <cell r="K235">
            <v>0</v>
          </cell>
          <cell r="L235">
            <v>1857423</v>
          </cell>
          <cell r="M235">
            <v>0</v>
          </cell>
          <cell r="N235">
            <v>1857423</v>
          </cell>
          <cell r="O235">
            <v>2300836</v>
          </cell>
          <cell r="P235">
            <v>1090087</v>
          </cell>
          <cell r="Q235">
            <v>1434478</v>
          </cell>
          <cell r="R235">
            <v>599342</v>
          </cell>
          <cell r="S235">
            <v>6653424.3490000004</v>
          </cell>
          <cell r="T235">
            <v>6113819.0079999994</v>
          </cell>
          <cell r="U235">
            <v>3777733.949</v>
          </cell>
          <cell r="V235">
            <v>4708281.0060000001</v>
          </cell>
          <cell r="W235">
            <v>2492668.0569999996</v>
          </cell>
          <cell r="X235">
            <v>3856295.3990000002</v>
          </cell>
          <cell r="Y235">
            <v>5288659.6620000005</v>
          </cell>
          <cell r="Z235">
            <v>0</v>
          </cell>
          <cell r="AA235">
            <v>0</v>
          </cell>
          <cell r="AB235">
            <v>0</v>
          </cell>
          <cell r="AC235">
            <v>0</v>
          </cell>
          <cell r="AD235">
            <v>0</v>
          </cell>
          <cell r="AE235">
            <v>0</v>
          </cell>
          <cell r="AF235">
            <v>0</v>
          </cell>
        </row>
        <row r="236">
          <cell r="F236" t="str">
            <v>Childrens($) TY</v>
          </cell>
          <cell r="K236">
            <v>0</v>
          </cell>
          <cell r="L236">
            <v>0</v>
          </cell>
          <cell r="M236">
            <v>0</v>
          </cell>
          <cell r="N236">
            <v>0</v>
          </cell>
          <cell r="O236">
            <v>709133</v>
          </cell>
          <cell r="P236">
            <v>0</v>
          </cell>
          <cell r="Q236">
            <v>0</v>
          </cell>
          <cell r="R236">
            <v>0</v>
          </cell>
          <cell r="S236">
            <v>2652753.3120000004</v>
          </cell>
          <cell r="T236">
            <v>4405930.1660000002</v>
          </cell>
          <cell r="U236">
            <v>1186917.4239999999</v>
          </cell>
          <cell r="V236">
            <v>974905.8</v>
          </cell>
          <cell r="W236">
            <v>1895838.6810000003</v>
          </cell>
          <cell r="X236">
            <v>115084.2</v>
          </cell>
          <cell r="Y236">
            <v>1489303.8489999999</v>
          </cell>
          <cell r="Z236">
            <v>0</v>
          </cell>
          <cell r="AA236">
            <v>0</v>
          </cell>
          <cell r="AB236">
            <v>0</v>
          </cell>
          <cell r="AC236">
            <v>0</v>
          </cell>
          <cell r="AD236">
            <v>0</v>
          </cell>
          <cell r="AE236">
            <v>0</v>
          </cell>
          <cell r="AF236">
            <v>0</v>
          </cell>
        </row>
        <row r="237">
          <cell r="F237" t="str">
            <v>Unisex($) TY</v>
          </cell>
          <cell r="K237">
            <v>0</v>
          </cell>
          <cell r="L237">
            <v>4450734</v>
          </cell>
          <cell r="M237">
            <v>0</v>
          </cell>
          <cell r="N237">
            <v>4450734</v>
          </cell>
          <cell r="O237">
            <v>5533694</v>
          </cell>
          <cell r="P237">
            <v>1583925</v>
          </cell>
          <cell r="Q237">
            <v>2468399</v>
          </cell>
          <cell r="R237">
            <v>149938</v>
          </cell>
          <cell r="S237">
            <v>16278229.561000001</v>
          </cell>
          <cell r="T237">
            <v>24977500.196000002</v>
          </cell>
          <cell r="U237">
            <v>4661323.8319999995</v>
          </cell>
          <cell r="V237">
            <v>4858222.05</v>
          </cell>
          <cell r="W237">
            <v>7273354.8250000002</v>
          </cell>
          <cell r="X237">
            <v>5928283.3280000007</v>
          </cell>
          <cell r="Y237">
            <v>4721109.8990000002</v>
          </cell>
          <cell r="Z237">
            <v>0</v>
          </cell>
          <cell r="AA237">
            <v>0</v>
          </cell>
          <cell r="AB237">
            <v>0</v>
          </cell>
          <cell r="AC237">
            <v>0</v>
          </cell>
          <cell r="AD237">
            <v>0</v>
          </cell>
          <cell r="AE237">
            <v>0</v>
          </cell>
          <cell r="AF237">
            <v>0</v>
          </cell>
        </row>
        <row r="238">
          <cell r="F238" t="str">
            <v>Footwear($) TY</v>
          </cell>
          <cell r="K238">
            <v>0</v>
          </cell>
          <cell r="L238">
            <v>3425325</v>
          </cell>
          <cell r="M238">
            <v>0</v>
          </cell>
          <cell r="N238">
            <v>3425325</v>
          </cell>
          <cell r="O238">
            <v>4420496</v>
          </cell>
          <cell r="P238">
            <v>2899665</v>
          </cell>
          <cell r="Q238">
            <v>1258501</v>
          </cell>
          <cell r="R238">
            <v>454119</v>
          </cell>
          <cell r="S238">
            <v>12555649.765999999</v>
          </cell>
          <cell r="T238">
            <v>18593488.870000005</v>
          </cell>
          <cell r="U238">
            <v>4124394.5820000004</v>
          </cell>
          <cell r="V238">
            <v>7086837.4610000011</v>
          </cell>
          <cell r="W238">
            <v>7411672.5319999997</v>
          </cell>
          <cell r="X238">
            <v>12158410.022</v>
          </cell>
          <cell r="Y238">
            <v>7121422.2310000006</v>
          </cell>
          <cell r="Z238">
            <v>0</v>
          </cell>
          <cell r="AA238">
            <v>0</v>
          </cell>
          <cell r="AB238">
            <v>0</v>
          </cell>
          <cell r="AC238">
            <v>0</v>
          </cell>
          <cell r="AD238">
            <v>0</v>
          </cell>
          <cell r="AE238">
            <v>0</v>
          </cell>
          <cell r="AF238">
            <v>0</v>
          </cell>
        </row>
        <row r="239">
          <cell r="F239" t="str">
            <v>Accessories($) TY</v>
          </cell>
          <cell r="K239">
            <v>0</v>
          </cell>
          <cell r="L239">
            <v>2861401</v>
          </cell>
          <cell r="M239">
            <v>0</v>
          </cell>
          <cell r="N239">
            <v>2861401</v>
          </cell>
          <cell r="O239">
            <v>2837331</v>
          </cell>
          <cell r="P239">
            <v>838621</v>
          </cell>
          <cell r="Q239">
            <v>1336813</v>
          </cell>
          <cell r="R239">
            <v>618992</v>
          </cell>
          <cell r="S239">
            <v>7054460.6880000001</v>
          </cell>
          <cell r="T239">
            <v>11622722.023</v>
          </cell>
          <cell r="U239">
            <v>2532595.7910000002</v>
          </cell>
          <cell r="V239">
            <v>4306107.3550000004</v>
          </cell>
          <cell r="W239">
            <v>2911555.284</v>
          </cell>
          <cell r="X239">
            <v>3864126.2110000001</v>
          </cell>
          <cell r="Y239">
            <v>3521413.0600000005</v>
          </cell>
          <cell r="Z239">
            <v>0</v>
          </cell>
          <cell r="AA239">
            <v>0</v>
          </cell>
          <cell r="AB239">
            <v>0</v>
          </cell>
          <cell r="AC239">
            <v>0</v>
          </cell>
          <cell r="AD239">
            <v>0</v>
          </cell>
          <cell r="AE239">
            <v>0</v>
          </cell>
          <cell r="AF239">
            <v>0</v>
          </cell>
        </row>
        <row r="240">
          <cell r="F240" t="str">
            <v>Apparel($) TY</v>
          </cell>
          <cell r="K240">
            <v>0</v>
          </cell>
          <cell r="L240">
            <v>23093951</v>
          </cell>
          <cell r="M240">
            <v>0</v>
          </cell>
          <cell r="N240">
            <v>23093951</v>
          </cell>
          <cell r="O240">
            <v>23617690</v>
          </cell>
          <cell r="P240">
            <v>12150121</v>
          </cell>
          <cell r="Q240">
            <v>11513395</v>
          </cell>
          <cell r="R240">
            <v>3479015</v>
          </cell>
          <cell r="S240">
            <v>74910159.203000009</v>
          </cell>
          <cell r="T240">
            <v>112231877.164</v>
          </cell>
          <cell r="U240">
            <v>24021656.120000001</v>
          </cell>
          <cell r="V240">
            <v>35372515.321000002</v>
          </cell>
          <cell r="W240">
            <v>36978000</v>
          </cell>
          <cell r="X240">
            <v>45840110.085000001</v>
          </cell>
          <cell r="Y240">
            <v>34733764.306999996</v>
          </cell>
          <cell r="Z240">
            <v>3585810</v>
          </cell>
          <cell r="AA240">
            <v>0</v>
          </cell>
          <cell r="AB240">
            <v>0</v>
          </cell>
          <cell r="AC240">
            <v>0</v>
          </cell>
          <cell r="AD240">
            <v>0</v>
          </cell>
          <cell r="AE240">
            <v>0</v>
          </cell>
          <cell r="AF240">
            <v>0</v>
          </cell>
        </row>
        <row r="241">
          <cell r="K241">
            <v>0</v>
          </cell>
          <cell r="L241">
            <v>0</v>
          </cell>
          <cell r="M241">
            <v>0</v>
          </cell>
          <cell r="N241">
            <v>0</v>
          </cell>
          <cell r="O241">
            <v>0</v>
          </cell>
          <cell r="P241">
            <v>0</v>
          </cell>
          <cell r="Q241">
            <v>0</v>
          </cell>
          <cell r="R241">
            <v>0</v>
          </cell>
          <cell r="S241">
            <v>0</v>
          </cell>
          <cell r="T241">
            <v>0</v>
          </cell>
          <cell r="U241">
            <v>0</v>
          </cell>
          <cell r="V241">
            <v>0</v>
          </cell>
          <cell r="W241">
            <v>49572.945000000298</v>
          </cell>
          <cell r="X241">
            <v>0</v>
          </cell>
          <cell r="Y241">
            <v>0</v>
          </cell>
          <cell r="Z241">
            <v>0</v>
          </cell>
          <cell r="AA241">
            <v>0</v>
          </cell>
          <cell r="AB241">
            <v>0</v>
          </cell>
          <cell r="AC241">
            <v>0</v>
          </cell>
          <cell r="AD241">
            <v>0</v>
          </cell>
          <cell r="AE241">
            <v>0</v>
          </cell>
          <cell r="AF241">
            <v>0</v>
          </cell>
        </row>
        <row r="242">
          <cell r="F242" t="str">
            <v>Jewellery($) TY</v>
          </cell>
          <cell r="K242">
            <v>0</v>
          </cell>
          <cell r="L242">
            <v>7916993</v>
          </cell>
          <cell r="M242">
            <v>0</v>
          </cell>
          <cell r="N242">
            <v>7916993</v>
          </cell>
          <cell r="O242">
            <v>6521599</v>
          </cell>
          <cell r="P242">
            <v>2577897</v>
          </cell>
          <cell r="Q242">
            <v>2574711</v>
          </cell>
          <cell r="R242">
            <v>1825408</v>
          </cell>
          <cell r="S242">
            <v>19855815.968999997</v>
          </cell>
          <cell r="T242">
            <v>20615783.089000002</v>
          </cell>
          <cell r="U242">
            <v>4546157.3299999991</v>
          </cell>
          <cell r="V242">
            <v>13457085.829000004</v>
          </cell>
          <cell r="W242">
            <v>12217000</v>
          </cell>
          <cell r="X242">
            <v>10862982.382999999</v>
          </cell>
          <cell r="Y242">
            <v>11459972.380999999</v>
          </cell>
          <cell r="Z242">
            <v>2406036</v>
          </cell>
          <cell r="AA242">
            <v>0</v>
          </cell>
          <cell r="AB242">
            <v>0</v>
          </cell>
          <cell r="AC242">
            <v>0</v>
          </cell>
          <cell r="AD242">
            <v>0</v>
          </cell>
          <cell r="AE242">
            <v>0</v>
          </cell>
          <cell r="AF242">
            <v>0</v>
          </cell>
        </row>
        <row r="243">
          <cell r="F243" t="str">
            <v>Leisure($) TY</v>
          </cell>
          <cell r="K243">
            <v>0</v>
          </cell>
          <cell r="L243">
            <v>7418214</v>
          </cell>
          <cell r="M243">
            <v>362226</v>
          </cell>
          <cell r="N243">
            <v>7780440</v>
          </cell>
          <cell r="O243">
            <v>4647345</v>
          </cell>
          <cell r="P243">
            <v>3732825</v>
          </cell>
          <cell r="Q243">
            <v>4842798</v>
          </cell>
          <cell r="R243">
            <v>2172101</v>
          </cell>
          <cell r="S243">
            <v>21226228.177000001</v>
          </cell>
          <cell r="T243">
            <v>14603052.276999997</v>
          </cell>
          <cell r="U243">
            <v>3746469.6719999998</v>
          </cell>
          <cell r="V243">
            <v>13990309.893999998</v>
          </cell>
          <cell r="W243">
            <v>6376105.3730000006</v>
          </cell>
          <cell r="X243">
            <v>6207753.6729999995</v>
          </cell>
          <cell r="Y243">
            <v>4583005.9220000003</v>
          </cell>
          <cell r="Z243">
            <v>2874091</v>
          </cell>
          <cell r="AA243">
            <v>0</v>
          </cell>
          <cell r="AB243">
            <v>0</v>
          </cell>
          <cell r="AC243">
            <v>0</v>
          </cell>
          <cell r="AD243">
            <v>0</v>
          </cell>
          <cell r="AE243">
            <v>0</v>
          </cell>
          <cell r="AF243">
            <v>0</v>
          </cell>
        </row>
        <row r="244">
          <cell r="F244" t="str">
            <v>General Retail($) TY</v>
          </cell>
          <cell r="K244">
            <v>0</v>
          </cell>
          <cell r="L244">
            <v>7636274</v>
          </cell>
          <cell r="M244">
            <v>0</v>
          </cell>
          <cell r="N244">
            <v>7636274</v>
          </cell>
          <cell r="O244">
            <v>8613665</v>
          </cell>
          <cell r="P244">
            <v>5932540</v>
          </cell>
          <cell r="Q244">
            <v>10252184</v>
          </cell>
          <cell r="R244">
            <v>7336323</v>
          </cell>
          <cell r="S244">
            <v>12177540.80487</v>
          </cell>
          <cell r="T244">
            <v>21337000.274689991</v>
          </cell>
          <cell r="U244">
            <v>9898531.0434900001</v>
          </cell>
          <cell r="V244">
            <v>10177518.89882</v>
          </cell>
          <cell r="W244">
            <v>12799000</v>
          </cell>
          <cell r="X244">
            <v>21586671.351259999</v>
          </cell>
          <cell r="Y244">
            <v>12511201.451760001</v>
          </cell>
          <cell r="Z244">
            <v>6496352</v>
          </cell>
          <cell r="AA244">
            <v>0</v>
          </cell>
          <cell r="AB244">
            <v>0</v>
          </cell>
          <cell r="AC244">
            <v>0</v>
          </cell>
          <cell r="AD244">
            <v>0</v>
          </cell>
          <cell r="AE244">
            <v>0</v>
          </cell>
          <cell r="AF244">
            <v>0</v>
          </cell>
        </row>
        <row r="245">
          <cell r="F245" t="str">
            <v>Homewares($) TY</v>
          </cell>
          <cell r="K245">
            <v>0</v>
          </cell>
          <cell r="L245">
            <v>1271218</v>
          </cell>
          <cell r="M245">
            <v>137359</v>
          </cell>
          <cell r="N245">
            <v>1408577</v>
          </cell>
          <cell r="O245">
            <v>6523229</v>
          </cell>
          <cell r="P245">
            <v>7764762</v>
          </cell>
          <cell r="Q245">
            <v>7094076</v>
          </cell>
          <cell r="R245">
            <v>2419937</v>
          </cell>
          <cell r="S245">
            <v>18555192.512999997</v>
          </cell>
          <cell r="T245">
            <v>17323497.235000003</v>
          </cell>
          <cell r="U245">
            <v>7134994.5479999995</v>
          </cell>
          <cell r="V245">
            <v>19708534.967</v>
          </cell>
          <cell r="W245">
            <v>5408623.1760000009</v>
          </cell>
          <cell r="X245">
            <v>10468901.630000001</v>
          </cell>
          <cell r="Y245">
            <v>6439116.1340000005</v>
          </cell>
          <cell r="Z245">
            <v>3751096</v>
          </cell>
          <cell r="AA245">
            <v>0</v>
          </cell>
          <cell r="AB245">
            <v>0</v>
          </cell>
          <cell r="AC245">
            <v>0</v>
          </cell>
          <cell r="AD245">
            <v>0</v>
          </cell>
          <cell r="AE245">
            <v>0</v>
          </cell>
          <cell r="AF245">
            <v>0</v>
          </cell>
        </row>
        <row r="246">
          <cell r="F246" t="str">
            <v>Mobile Phones($) TY</v>
          </cell>
          <cell r="K246">
            <v>0</v>
          </cell>
          <cell r="L246">
            <v>9916191</v>
          </cell>
          <cell r="M246">
            <v>0</v>
          </cell>
          <cell r="N246">
            <v>9916191</v>
          </cell>
          <cell r="O246">
            <v>7160185</v>
          </cell>
          <cell r="P246">
            <v>4266698</v>
          </cell>
          <cell r="Q246">
            <v>5378314</v>
          </cell>
          <cell r="R246">
            <v>2201188</v>
          </cell>
          <cell r="S246">
            <v>11478359.497</v>
          </cell>
          <cell r="T246">
            <v>9341313.6960000005</v>
          </cell>
          <cell r="U246">
            <v>6873135.5659999996</v>
          </cell>
          <cell r="V246">
            <v>7433249.6369999982</v>
          </cell>
          <cell r="W246">
            <v>9405000</v>
          </cell>
          <cell r="X246">
            <v>5083734.4580000006</v>
          </cell>
          <cell r="Y246">
            <v>5543319.7930000005</v>
          </cell>
          <cell r="Z246">
            <v>4073324</v>
          </cell>
          <cell r="AA246">
            <v>0</v>
          </cell>
          <cell r="AB246">
            <v>0</v>
          </cell>
          <cell r="AC246">
            <v>0</v>
          </cell>
          <cell r="AD246">
            <v>0</v>
          </cell>
          <cell r="AE246">
            <v>0</v>
          </cell>
          <cell r="AF246">
            <v>0</v>
          </cell>
        </row>
        <row r="247">
          <cell r="F247" t="str">
            <v>Retail Services($) TY</v>
          </cell>
          <cell r="K247">
            <v>0</v>
          </cell>
          <cell r="L247">
            <v>10602217</v>
          </cell>
          <cell r="M247">
            <v>143714</v>
          </cell>
          <cell r="N247">
            <v>10745931</v>
          </cell>
          <cell r="O247">
            <v>11766968</v>
          </cell>
          <cell r="P247">
            <v>4672123</v>
          </cell>
          <cell r="Q247">
            <v>7696548</v>
          </cell>
          <cell r="R247">
            <v>3984638</v>
          </cell>
          <cell r="S247">
            <v>21709540.148999996</v>
          </cell>
          <cell r="T247">
            <v>24641916.596000005</v>
          </cell>
          <cell r="U247">
            <v>8149474.1130000018</v>
          </cell>
          <cell r="V247">
            <v>16651991.609000005</v>
          </cell>
          <cell r="W247">
            <v>18468000</v>
          </cell>
          <cell r="X247">
            <v>15766634.751999998</v>
          </cell>
          <cell r="Y247">
            <v>11175242.154999999</v>
          </cell>
          <cell r="Z247">
            <v>4905347</v>
          </cell>
          <cell r="AA247">
            <v>0</v>
          </cell>
          <cell r="AB247">
            <v>0</v>
          </cell>
          <cell r="AC247">
            <v>0</v>
          </cell>
          <cell r="AD247">
            <v>0</v>
          </cell>
          <cell r="AE247">
            <v>0</v>
          </cell>
          <cell r="AF247">
            <v>0</v>
          </cell>
        </row>
        <row r="248">
          <cell r="F248" t="str">
            <v>Bulky Goods($) TY</v>
          </cell>
          <cell r="K248">
            <v>0</v>
          </cell>
          <cell r="L248">
            <v>0</v>
          </cell>
          <cell r="M248">
            <v>0</v>
          </cell>
          <cell r="N248">
            <v>0</v>
          </cell>
          <cell r="O248">
            <v>0</v>
          </cell>
          <cell r="P248">
            <v>0</v>
          </cell>
          <cell r="Q248">
            <v>0</v>
          </cell>
          <cell r="R248">
            <v>0</v>
          </cell>
          <cell r="S248">
            <v>0</v>
          </cell>
          <cell r="T248">
            <v>0</v>
          </cell>
          <cell r="U248">
            <v>0</v>
          </cell>
          <cell r="V248">
            <v>255190.1</v>
          </cell>
          <cell r="W248">
            <v>0</v>
          </cell>
          <cell r="X248">
            <v>0</v>
          </cell>
          <cell r="Y248">
            <v>0</v>
          </cell>
          <cell r="Z248">
            <v>0</v>
          </cell>
          <cell r="AA248">
            <v>0</v>
          </cell>
          <cell r="AB248">
            <v>0</v>
          </cell>
          <cell r="AC248">
            <v>0</v>
          </cell>
          <cell r="AD248">
            <v>0</v>
          </cell>
          <cell r="AE248">
            <v>0</v>
          </cell>
          <cell r="AF248">
            <v>0</v>
          </cell>
        </row>
        <row r="249">
          <cell r="F249" t="str">
            <v>Specialties($) TY</v>
          </cell>
          <cell r="K249">
            <v>4054048</v>
          </cell>
          <cell r="L249">
            <v>87565329</v>
          </cell>
          <cell r="M249">
            <v>5178660</v>
          </cell>
          <cell r="N249">
            <v>96798037</v>
          </cell>
          <cell r="O249">
            <v>89356142</v>
          </cell>
          <cell r="P249">
            <v>56659562</v>
          </cell>
          <cell r="Q249">
            <v>68470217</v>
          </cell>
          <cell r="R249">
            <v>40350646</v>
          </cell>
          <cell r="S249">
            <v>253512138.66064</v>
          </cell>
          <cell r="T249">
            <v>275523160.30467004</v>
          </cell>
          <cell r="U249">
            <v>96173173.735289991</v>
          </cell>
          <cell r="V249">
            <v>155252913.35896999</v>
          </cell>
          <cell r="W249">
            <v>135956000</v>
          </cell>
          <cell r="X249">
            <v>159014449.77645999</v>
          </cell>
          <cell r="Y249">
            <v>129408007.64306</v>
          </cell>
          <cell r="Z249">
            <v>0</v>
          </cell>
          <cell r="AA249">
            <v>0</v>
          </cell>
          <cell r="AB249">
            <v>0</v>
          </cell>
          <cell r="AC249">
            <v>0</v>
          </cell>
          <cell r="AD249">
            <v>0</v>
          </cell>
          <cell r="AE249">
            <v>0</v>
          </cell>
          <cell r="AF249">
            <v>0</v>
          </cell>
        </row>
        <row r="250">
          <cell r="K250">
            <v>0</v>
          </cell>
          <cell r="L250">
            <v>-1</v>
          </cell>
          <cell r="M250">
            <v>-2</v>
          </cell>
          <cell r="N250">
            <v>-3</v>
          </cell>
          <cell r="O250">
            <v>0</v>
          </cell>
          <cell r="P250">
            <v>0</v>
          </cell>
          <cell r="Q250">
            <v>0</v>
          </cell>
          <cell r="R250">
            <v>-1</v>
          </cell>
          <cell r="S250">
            <v>0</v>
          </cell>
          <cell r="T250">
            <v>0</v>
          </cell>
          <cell r="U250">
            <v>0</v>
          </cell>
          <cell r="V250">
            <v>0</v>
          </cell>
          <cell r="W250">
            <v>0</v>
          </cell>
          <cell r="X250">
            <v>0</v>
          </cell>
          <cell r="Y250">
            <v>0</v>
          </cell>
          <cell r="Z250">
            <v>38561140</v>
          </cell>
          <cell r="AA250">
            <v>0</v>
          </cell>
          <cell r="AB250">
            <v>0</v>
          </cell>
          <cell r="AC250">
            <v>0</v>
          </cell>
          <cell r="AD250">
            <v>0</v>
          </cell>
          <cell r="AE250">
            <v>0</v>
          </cell>
          <cell r="AF250">
            <v>0</v>
          </cell>
        </row>
        <row r="263">
          <cell r="F263" t="str">
            <v>x</v>
          </cell>
          <cell r="H263" t="str">
            <v>x</v>
          </cell>
          <cell r="I263" t="str">
            <v>x</v>
          </cell>
          <cell r="J263" t="str">
            <v>x</v>
          </cell>
          <cell r="K263" t="str">
            <v>x</v>
          </cell>
          <cell r="L263" t="str">
            <v>x</v>
          </cell>
          <cell r="M263" t="str">
            <v>x</v>
          </cell>
          <cell r="N263" t="str">
            <v>x</v>
          </cell>
          <cell r="O263" t="str">
            <v>x</v>
          </cell>
          <cell r="P263" t="str">
            <v>x</v>
          </cell>
          <cell r="Q263" t="str">
            <v>x</v>
          </cell>
          <cell r="R263" t="str">
            <v>x</v>
          </cell>
          <cell r="S263" t="str">
            <v>x</v>
          </cell>
          <cell r="T263" t="str">
            <v>x</v>
          </cell>
          <cell r="U263" t="str">
            <v>x</v>
          </cell>
          <cell r="V263" t="str">
            <v>x</v>
          </cell>
          <cell r="W263" t="str">
            <v>x</v>
          </cell>
          <cell r="X263" t="str">
            <v>x</v>
          </cell>
          <cell r="Y263" t="str">
            <v>x</v>
          </cell>
          <cell r="Z263" t="str">
            <v>x</v>
          </cell>
          <cell r="AA263" t="str">
            <v>x</v>
          </cell>
          <cell r="AB263" t="str">
            <v>x</v>
          </cell>
          <cell r="AC263" t="str">
            <v>x</v>
          </cell>
          <cell r="AD263" t="str">
            <v>x</v>
          </cell>
          <cell r="AE263" t="str">
            <v>x</v>
          </cell>
          <cell r="AF263" t="str">
            <v>x</v>
          </cell>
          <cell r="AG263" t="str">
            <v>x</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ensitivity"/>
      <sheetName val="Assume"/>
      <sheetName val="Tenancy"/>
      <sheetName val="Rent_Reviews"/>
      <sheetName val="Outs"/>
      <sheetName val="RENT"/>
      <sheetName val="Fut_Perf"/>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Names"/>
      <sheetName val="Instructions"/>
      <sheetName val="Variables"/>
      <sheetName val="STC Net Effect Income"/>
    </sheetNames>
    <sheetDataSet>
      <sheetData sheetId="0" refreshError="1">
        <row r="2">
          <cell r="B2">
            <v>1</v>
          </cell>
          <cell r="C2" t="str">
            <v>July</v>
          </cell>
        </row>
        <row r="3">
          <cell r="B3">
            <v>2</v>
          </cell>
          <cell r="C3" t="str">
            <v>August</v>
          </cell>
        </row>
        <row r="4">
          <cell r="B4">
            <v>3</v>
          </cell>
          <cell r="C4" t="str">
            <v>September</v>
          </cell>
        </row>
        <row r="5">
          <cell r="B5">
            <v>4</v>
          </cell>
          <cell r="C5" t="str">
            <v>October</v>
          </cell>
        </row>
        <row r="6">
          <cell r="B6">
            <v>5</v>
          </cell>
          <cell r="C6" t="str">
            <v>November</v>
          </cell>
        </row>
        <row r="7">
          <cell r="B7">
            <v>6</v>
          </cell>
          <cell r="C7" t="str">
            <v>December</v>
          </cell>
        </row>
        <row r="8">
          <cell r="B8">
            <v>7</v>
          </cell>
          <cell r="C8" t="str">
            <v>January</v>
          </cell>
        </row>
        <row r="9">
          <cell r="B9">
            <v>8</v>
          </cell>
          <cell r="C9" t="str">
            <v>February</v>
          </cell>
        </row>
        <row r="10">
          <cell r="B10">
            <v>9</v>
          </cell>
          <cell r="C10" t="str">
            <v>March</v>
          </cell>
        </row>
        <row r="11">
          <cell r="B11">
            <v>10</v>
          </cell>
          <cell r="C11" t="str">
            <v>April</v>
          </cell>
        </row>
        <row r="12">
          <cell r="B12">
            <v>11</v>
          </cell>
          <cell r="C12" t="str">
            <v>May</v>
          </cell>
        </row>
        <row r="13">
          <cell r="B13">
            <v>12</v>
          </cell>
          <cell r="C13" t="str">
            <v>June</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Inputs"/>
      <sheetName val="Summary"/>
      <sheetName val="Property listing"/>
      <sheetName val="Equity Accounted"/>
      <sheetName val="# of Properties"/>
      <sheetName val="Custody Fee Calc"/>
      <sheetName val="Business Units"/>
    </sheetNames>
    <sheetDataSet>
      <sheetData sheetId="0"/>
      <sheetData sheetId="1">
        <row r="5">
          <cell r="C5">
            <v>41609</v>
          </cell>
        </row>
        <row r="9">
          <cell r="C9">
            <v>6</v>
          </cell>
        </row>
      </sheetData>
      <sheetData sheetId="2"/>
      <sheetData sheetId="3">
        <row r="55">
          <cell r="I55">
            <v>14019830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W120"/>
  <sheetViews>
    <sheetView tabSelected="1" zoomScale="85" zoomScaleNormal="85" workbookViewId="0">
      <pane xSplit="4" ySplit="3" topLeftCell="E4" activePane="bottomRight" state="frozen"/>
      <selection pane="topRight" activeCell="F1" sqref="F1"/>
      <selection pane="bottomLeft" activeCell="A4" sqref="A4"/>
      <selection pane="bottomRight" activeCell="A5" sqref="A5"/>
    </sheetView>
  </sheetViews>
  <sheetFormatPr defaultRowHeight="17.25"/>
  <cols>
    <col min="1" max="1" width="42.140625" style="203" customWidth="1"/>
    <col min="2" max="2" width="10.140625" style="203" customWidth="1"/>
    <col min="3" max="3" width="11.42578125" style="203" customWidth="1"/>
    <col min="4" max="4" width="9.28515625" style="203" customWidth="1"/>
    <col min="5" max="5" width="70" style="214" customWidth="1"/>
    <col min="6" max="6" width="61.42578125" style="214" customWidth="1"/>
    <col min="7" max="7" width="63.140625" style="214" customWidth="1"/>
    <col min="8" max="12" width="18.5703125" style="203" customWidth="1"/>
    <col min="13" max="13" width="23.42578125" style="254" customWidth="1"/>
    <col min="14" max="29" width="18.5703125" style="203" customWidth="1"/>
    <col min="30" max="30" width="27.5703125" style="203" customWidth="1"/>
    <col min="31" max="36" width="18.5703125" style="203" customWidth="1"/>
    <col min="37" max="37" width="20.28515625" style="203" customWidth="1"/>
    <col min="38" max="43" width="18.5703125" style="203" customWidth="1"/>
    <col min="44" max="44" width="18.5703125" style="215" customWidth="1"/>
    <col min="45" max="47" width="18.5703125" style="203" customWidth="1"/>
    <col min="48" max="48" width="18.5703125" style="215" customWidth="1"/>
    <col min="49" max="51" width="18.5703125" style="203" customWidth="1"/>
    <col min="52" max="52" width="18.5703125" style="215" customWidth="1"/>
    <col min="53" max="55" width="18.5703125" style="203" customWidth="1"/>
    <col min="56" max="56" width="18.5703125" style="215" customWidth="1"/>
    <col min="57" max="59" width="18.5703125" style="203" customWidth="1"/>
    <col min="60" max="60" width="18.5703125" style="215" customWidth="1"/>
    <col min="61" max="63" width="18.5703125" style="203" customWidth="1"/>
    <col min="64" max="64" width="11.42578125" style="203" customWidth="1"/>
    <col min="65" max="65" width="11.5703125" style="203" customWidth="1"/>
    <col min="66" max="73" width="8.5703125" style="203" customWidth="1"/>
    <col min="74" max="74" width="9.7109375" style="203" customWidth="1"/>
    <col min="75" max="75" width="18.5703125" style="203" customWidth="1"/>
    <col min="76" max="16384" width="9.140625" style="203"/>
  </cols>
  <sheetData>
    <row r="1" spans="1:75" ht="48" customHeight="1">
      <c r="A1" s="1" t="s">
        <v>0</v>
      </c>
      <c r="B1" s="1" t="s">
        <v>1</v>
      </c>
      <c r="C1" s="1" t="s">
        <v>2</v>
      </c>
      <c r="D1" s="1" t="s">
        <v>3</v>
      </c>
      <c r="E1" s="1" t="s">
        <v>753</v>
      </c>
      <c r="F1" s="1" t="s">
        <v>4</v>
      </c>
      <c r="G1" s="1" t="s">
        <v>5</v>
      </c>
      <c r="H1" s="1" t="s">
        <v>6</v>
      </c>
      <c r="I1" s="1" t="s">
        <v>7</v>
      </c>
      <c r="J1" s="1" t="s">
        <v>8</v>
      </c>
      <c r="K1" s="2" t="s">
        <v>9</v>
      </c>
      <c r="L1" s="1" t="s">
        <v>10</v>
      </c>
      <c r="M1" s="1" t="s">
        <v>11</v>
      </c>
      <c r="N1" s="3" t="s">
        <v>12</v>
      </c>
      <c r="O1" s="3" t="s">
        <v>13</v>
      </c>
      <c r="P1" s="3" t="s">
        <v>14</v>
      </c>
      <c r="Q1" s="3" t="s">
        <v>15</v>
      </c>
      <c r="R1" s="3" t="s">
        <v>16</v>
      </c>
      <c r="S1" s="3" t="s">
        <v>17</v>
      </c>
      <c r="T1" s="3" t="s">
        <v>18</v>
      </c>
      <c r="U1" s="3" t="s">
        <v>19</v>
      </c>
      <c r="V1" s="4" t="s">
        <v>20</v>
      </c>
      <c r="W1" s="5" t="s">
        <v>21</v>
      </c>
      <c r="X1" s="3" t="s">
        <v>22</v>
      </c>
      <c r="Y1" s="3" t="s">
        <v>23</v>
      </c>
      <c r="Z1" s="3" t="s">
        <v>24</v>
      </c>
      <c r="AA1" s="5" t="s">
        <v>25</v>
      </c>
      <c r="AB1" s="6" t="s">
        <v>26</v>
      </c>
      <c r="AC1" s="7" t="s">
        <v>27</v>
      </c>
      <c r="AD1" s="3" t="s">
        <v>28</v>
      </c>
      <c r="AE1" s="8" t="s">
        <v>614</v>
      </c>
      <c r="AF1" s="8" t="s">
        <v>465</v>
      </c>
      <c r="AG1" s="7" t="s">
        <v>29</v>
      </c>
      <c r="AH1" s="8" t="s">
        <v>30</v>
      </c>
      <c r="AI1" s="10" t="s">
        <v>30</v>
      </c>
      <c r="AJ1" s="9" t="s">
        <v>31</v>
      </c>
      <c r="AK1" s="3" t="s">
        <v>32</v>
      </c>
      <c r="AL1" s="11" t="s">
        <v>33</v>
      </c>
      <c r="AM1" s="12" t="s">
        <v>34</v>
      </c>
      <c r="AN1" s="12" t="s">
        <v>35</v>
      </c>
      <c r="AO1" s="11" t="s">
        <v>36</v>
      </c>
      <c r="AP1" s="3" t="s">
        <v>37</v>
      </c>
      <c r="AQ1" s="120" t="s">
        <v>467</v>
      </c>
      <c r="AR1" s="200" t="s">
        <v>38</v>
      </c>
      <c r="AS1" s="13" t="s">
        <v>39</v>
      </c>
      <c r="AT1" s="14" t="s">
        <v>40</v>
      </c>
      <c r="AU1" s="120" t="s">
        <v>467</v>
      </c>
      <c r="AV1" s="200" t="s">
        <v>38</v>
      </c>
      <c r="AW1" s="13" t="s">
        <v>39</v>
      </c>
      <c r="AX1" s="14" t="s">
        <v>41</v>
      </c>
      <c r="AY1" s="120" t="s">
        <v>467</v>
      </c>
      <c r="AZ1" s="200" t="s">
        <v>38</v>
      </c>
      <c r="BA1" s="13" t="s">
        <v>39</v>
      </c>
      <c r="BB1" s="14" t="s">
        <v>42</v>
      </c>
      <c r="BC1" s="120" t="s">
        <v>467</v>
      </c>
      <c r="BD1" s="200" t="s">
        <v>38</v>
      </c>
      <c r="BE1" s="13" t="s">
        <v>39</v>
      </c>
      <c r="BF1" s="14" t="s">
        <v>43</v>
      </c>
      <c r="BG1" s="120" t="s">
        <v>467</v>
      </c>
      <c r="BH1" s="200" t="s">
        <v>38</v>
      </c>
      <c r="BI1" s="13" t="s">
        <v>39</v>
      </c>
      <c r="BJ1" s="5" t="s">
        <v>44</v>
      </c>
      <c r="BK1" s="15" t="s">
        <v>45</v>
      </c>
      <c r="BL1" s="11" t="s">
        <v>46</v>
      </c>
      <c r="BM1" s="16" t="s">
        <v>754</v>
      </c>
      <c r="BN1" s="16" t="s">
        <v>586</v>
      </c>
      <c r="BO1" s="16" t="s">
        <v>587</v>
      </c>
      <c r="BP1" s="16" t="s">
        <v>588</v>
      </c>
      <c r="BQ1" s="16" t="s">
        <v>589</v>
      </c>
      <c r="BR1" s="16" t="s">
        <v>590</v>
      </c>
      <c r="BS1" s="16" t="s">
        <v>591</v>
      </c>
      <c r="BT1" s="16" t="s">
        <v>592</v>
      </c>
      <c r="BU1" s="16" t="s">
        <v>593</v>
      </c>
      <c r="BV1" s="16" t="s">
        <v>594</v>
      </c>
      <c r="BW1" s="3" t="s">
        <v>47</v>
      </c>
    </row>
    <row r="2" spans="1:75" s="205" customFormat="1" ht="27" customHeight="1">
      <c r="A2" s="58"/>
      <c r="B2" s="59"/>
      <c r="C2" s="59"/>
      <c r="D2" s="59"/>
      <c r="E2" s="18"/>
      <c r="F2" s="18"/>
      <c r="G2" s="18"/>
      <c r="H2" s="59"/>
      <c r="I2" s="59"/>
      <c r="J2" s="59"/>
      <c r="K2" s="60" t="s">
        <v>51</v>
      </c>
      <c r="L2" s="59"/>
      <c r="M2" s="59"/>
      <c r="N2" s="61"/>
      <c r="O2" s="61"/>
      <c r="P2" s="61"/>
      <c r="Q2" s="61"/>
      <c r="R2" s="61"/>
      <c r="S2" s="61" t="s">
        <v>52</v>
      </c>
      <c r="T2" s="62" t="s">
        <v>466</v>
      </c>
      <c r="U2" s="62" t="s">
        <v>466</v>
      </c>
      <c r="V2" s="63" t="s">
        <v>57</v>
      </c>
      <c r="W2" s="64" t="s">
        <v>51</v>
      </c>
      <c r="X2" s="61"/>
      <c r="Y2" s="61"/>
      <c r="Z2" s="62" t="s">
        <v>466</v>
      </c>
      <c r="AA2" s="64" t="s">
        <v>51</v>
      </c>
      <c r="AB2" s="65"/>
      <c r="AC2" s="66" t="s">
        <v>54</v>
      </c>
      <c r="AD2" s="61"/>
      <c r="AE2" s="67" t="s">
        <v>55</v>
      </c>
      <c r="AF2" s="68" t="s">
        <v>56</v>
      </c>
      <c r="AG2" s="66" t="s">
        <v>54</v>
      </c>
      <c r="AH2" s="67" t="s">
        <v>55</v>
      </c>
      <c r="AI2" s="68" t="s">
        <v>56</v>
      </c>
      <c r="AJ2" s="69"/>
      <c r="AK2" s="61"/>
      <c r="AL2" s="70" t="s">
        <v>51</v>
      </c>
      <c r="AM2" s="71" t="s">
        <v>51</v>
      </c>
      <c r="AN2" s="71" t="s">
        <v>51</v>
      </c>
      <c r="AO2" s="70" t="s">
        <v>51</v>
      </c>
      <c r="AP2" s="61"/>
      <c r="AQ2" s="64" t="s">
        <v>51</v>
      </c>
      <c r="AR2" s="201" t="s">
        <v>57</v>
      </c>
      <c r="AS2" s="72"/>
      <c r="AT2" s="73"/>
      <c r="AU2" s="64" t="s">
        <v>51</v>
      </c>
      <c r="AV2" s="201" t="s">
        <v>57</v>
      </c>
      <c r="AW2" s="72"/>
      <c r="AX2" s="73"/>
      <c r="AY2" s="64" t="s">
        <v>51</v>
      </c>
      <c r="AZ2" s="201" t="s">
        <v>57</v>
      </c>
      <c r="BA2" s="72"/>
      <c r="BB2" s="64"/>
      <c r="BC2" s="64" t="s">
        <v>51</v>
      </c>
      <c r="BD2" s="201" t="s">
        <v>57</v>
      </c>
      <c r="BE2" s="72"/>
      <c r="BF2" s="64"/>
      <c r="BG2" s="64" t="s">
        <v>51</v>
      </c>
      <c r="BH2" s="201" t="s">
        <v>57</v>
      </c>
      <c r="BI2" s="72"/>
      <c r="BJ2" s="64" t="s">
        <v>51</v>
      </c>
      <c r="BK2" s="74" t="s">
        <v>58</v>
      </c>
      <c r="BL2" s="70" t="s">
        <v>51</v>
      </c>
      <c r="BM2" s="70" t="s">
        <v>51</v>
      </c>
      <c r="BN2" s="70" t="s">
        <v>51</v>
      </c>
      <c r="BO2" s="70" t="s">
        <v>51</v>
      </c>
      <c r="BP2" s="70" t="s">
        <v>51</v>
      </c>
      <c r="BQ2" s="70" t="s">
        <v>51</v>
      </c>
      <c r="BR2" s="70" t="s">
        <v>51</v>
      </c>
      <c r="BS2" s="70" t="s">
        <v>51</v>
      </c>
      <c r="BT2" s="70" t="s">
        <v>51</v>
      </c>
      <c r="BU2" s="70" t="s">
        <v>51</v>
      </c>
      <c r="BV2" s="70" t="s">
        <v>51</v>
      </c>
      <c r="BW2" s="61" t="s">
        <v>59</v>
      </c>
    </row>
    <row r="3" spans="1:75" ht="13.5" customHeight="1">
      <c r="A3" s="17"/>
      <c r="B3" s="18"/>
      <c r="C3" s="18"/>
      <c r="D3" s="18"/>
      <c r="E3" s="18"/>
      <c r="F3" s="18"/>
      <c r="G3" s="18"/>
      <c r="H3" s="18"/>
      <c r="I3" s="18"/>
      <c r="J3" s="18"/>
      <c r="K3" s="19"/>
      <c r="L3" s="18"/>
      <c r="M3" s="18"/>
      <c r="N3" s="20"/>
      <c r="O3" s="20"/>
      <c r="P3" s="20"/>
      <c r="Q3" s="20"/>
      <c r="R3" s="20"/>
      <c r="S3" s="20"/>
      <c r="T3" s="20"/>
      <c r="U3" s="28"/>
      <c r="V3" s="21"/>
      <c r="W3" s="22"/>
      <c r="X3" s="20"/>
      <c r="Y3" s="109"/>
      <c r="Z3" s="20"/>
      <c r="AA3" s="22"/>
      <c r="AB3" s="22"/>
      <c r="AC3" s="23"/>
      <c r="AD3" s="20"/>
      <c r="AE3" s="24" t="s">
        <v>759</v>
      </c>
      <c r="AF3" s="24" t="s">
        <v>759</v>
      </c>
      <c r="AG3" s="110"/>
      <c r="AH3" s="22"/>
      <c r="AI3" s="25"/>
      <c r="AJ3" s="22"/>
      <c r="AK3" s="22"/>
      <c r="AL3" s="22" t="s">
        <v>760</v>
      </c>
      <c r="AM3" s="22"/>
      <c r="AN3" s="22"/>
      <c r="AO3" s="26"/>
      <c r="AP3" s="20"/>
      <c r="AQ3" s="20"/>
      <c r="AR3" s="20"/>
      <c r="AS3" s="20"/>
      <c r="AT3" s="20"/>
      <c r="AU3" s="20"/>
      <c r="AV3" s="20"/>
      <c r="AW3" s="20"/>
      <c r="AX3" s="20"/>
      <c r="AY3" s="20"/>
      <c r="AZ3" s="20"/>
      <c r="BA3" s="20"/>
      <c r="BB3" s="20"/>
      <c r="BC3" s="20"/>
      <c r="BD3" s="20"/>
      <c r="BE3" s="20"/>
      <c r="BF3" s="20"/>
      <c r="BG3" s="20"/>
      <c r="BH3" s="20"/>
      <c r="BI3" s="20"/>
      <c r="BJ3" s="22"/>
      <c r="BK3" s="27"/>
      <c r="BL3" s="22"/>
      <c r="BM3" s="27"/>
      <c r="BN3" s="22"/>
      <c r="BO3" s="27"/>
      <c r="BP3" s="22"/>
      <c r="BQ3" s="27"/>
      <c r="BR3" s="22"/>
      <c r="BS3" s="27"/>
      <c r="BT3" s="22"/>
      <c r="BU3" s="27"/>
      <c r="BV3" s="22"/>
      <c r="BW3" s="20"/>
    </row>
    <row r="4" spans="1:75" s="206" customFormat="1" ht="45">
      <c r="A4" s="131" t="s">
        <v>60</v>
      </c>
      <c r="B4" s="131" t="s">
        <v>48</v>
      </c>
      <c r="C4" s="131" t="s">
        <v>61</v>
      </c>
      <c r="D4" s="131" t="s">
        <v>62</v>
      </c>
      <c r="E4" s="191" t="s">
        <v>566</v>
      </c>
      <c r="F4" s="191"/>
      <c r="G4" s="191"/>
      <c r="H4" s="131" t="s">
        <v>63</v>
      </c>
      <c r="I4" s="131" t="s">
        <v>64</v>
      </c>
      <c r="J4" s="131" t="s">
        <v>65</v>
      </c>
      <c r="K4" s="132">
        <v>1</v>
      </c>
      <c r="L4" s="133" t="s">
        <v>66</v>
      </c>
      <c r="M4" s="133" t="s">
        <v>558</v>
      </c>
      <c r="N4" s="301">
        <v>5</v>
      </c>
      <c r="O4" s="301">
        <v>4.5</v>
      </c>
      <c r="P4" s="302">
        <v>3.5</v>
      </c>
      <c r="Q4" s="136"/>
      <c r="R4" s="137">
        <v>1997</v>
      </c>
      <c r="S4" s="138">
        <v>0.2</v>
      </c>
      <c r="T4" s="138">
        <v>11.43196</v>
      </c>
      <c r="U4" s="166">
        <v>11.43196</v>
      </c>
      <c r="V4" s="141">
        <v>1625</v>
      </c>
      <c r="W4" s="142"/>
      <c r="X4" s="143">
        <v>1</v>
      </c>
      <c r="Y4" s="143" t="s">
        <v>66</v>
      </c>
      <c r="Z4" s="138"/>
      <c r="AA4" s="142" t="s">
        <v>66</v>
      </c>
      <c r="AB4" s="144">
        <v>68</v>
      </c>
      <c r="AC4" s="145">
        <v>36767</v>
      </c>
      <c r="AD4" s="136" t="s">
        <v>67</v>
      </c>
      <c r="AE4" s="146">
        <v>56.575892670000002</v>
      </c>
      <c r="AF4" s="147"/>
      <c r="AG4" s="145">
        <v>40908</v>
      </c>
      <c r="AH4" s="146">
        <v>29.5</v>
      </c>
      <c r="AI4" s="147"/>
      <c r="AJ4" s="145" t="s">
        <v>68</v>
      </c>
      <c r="AK4" s="145" t="s">
        <v>114</v>
      </c>
      <c r="AL4" s="185">
        <v>7.2499999999999995E-2</v>
      </c>
      <c r="AM4" s="190">
        <v>7.2310657542118101E-2</v>
      </c>
      <c r="AN4" s="185">
        <v>0.09</v>
      </c>
      <c r="AO4" s="189">
        <v>-2.7196142237737326E-3</v>
      </c>
      <c r="AP4" s="141" t="s">
        <v>69</v>
      </c>
      <c r="AQ4" s="150">
        <v>0.91473717256756926</v>
      </c>
      <c r="AR4" s="202">
        <v>10873.36</v>
      </c>
      <c r="AS4" s="152">
        <v>45382</v>
      </c>
      <c r="AT4" s="141" t="s">
        <v>70</v>
      </c>
      <c r="AU4" s="150">
        <v>3.459990043539829E-2</v>
      </c>
      <c r="AV4" s="202">
        <v>198.89999999999998</v>
      </c>
      <c r="AW4" s="152">
        <v>43465</v>
      </c>
      <c r="AX4" s="141" t="s">
        <v>692</v>
      </c>
      <c r="AY4" s="150">
        <v>1.9358416511513508E-2</v>
      </c>
      <c r="AZ4" s="202">
        <v>158</v>
      </c>
      <c r="BA4" s="152">
        <v>43404</v>
      </c>
      <c r="BB4" s="141" t="s">
        <v>72</v>
      </c>
      <c r="BC4" s="150">
        <v>1.648481461992116E-2</v>
      </c>
      <c r="BD4" s="202">
        <v>89.2</v>
      </c>
      <c r="BE4" s="152">
        <v>43069</v>
      </c>
      <c r="BF4" s="141" t="s">
        <v>71</v>
      </c>
      <c r="BG4" s="150">
        <v>1.4389045434766891E-2</v>
      </c>
      <c r="BH4" s="202">
        <v>111.5</v>
      </c>
      <c r="BI4" s="152">
        <v>43343</v>
      </c>
      <c r="BJ4" s="153">
        <v>0.99991252593605995</v>
      </c>
      <c r="BK4" s="151">
        <v>9.7743356034238289</v>
      </c>
      <c r="BL4" s="150">
        <v>4.3065043083070155E-4</v>
      </c>
      <c r="BM4" s="150">
        <v>0</v>
      </c>
      <c r="BN4" s="150">
        <v>0</v>
      </c>
      <c r="BO4" s="150">
        <v>0</v>
      </c>
      <c r="BP4" s="150">
        <v>0</v>
      </c>
      <c r="BQ4" s="150">
        <v>1.648481461992116E-2</v>
      </c>
      <c r="BR4" s="150">
        <v>6.8347362381678683E-2</v>
      </c>
      <c r="BS4" s="150">
        <v>0</v>
      </c>
      <c r="BT4" s="150">
        <v>0</v>
      </c>
      <c r="BU4" s="150">
        <v>0</v>
      </c>
      <c r="BV4" s="150">
        <v>0.91473717256756948</v>
      </c>
      <c r="BW4" s="155" t="s">
        <v>73</v>
      </c>
    </row>
    <row r="5" spans="1:75" s="206" customFormat="1" ht="60">
      <c r="A5" s="131" t="s">
        <v>75</v>
      </c>
      <c r="B5" s="131" t="s">
        <v>48</v>
      </c>
      <c r="C5" s="131" t="s">
        <v>61</v>
      </c>
      <c r="D5" s="131" t="s">
        <v>62</v>
      </c>
      <c r="E5" s="191" t="s">
        <v>528</v>
      </c>
      <c r="F5" s="191" t="s">
        <v>529</v>
      </c>
      <c r="G5" s="191"/>
      <c r="H5" s="131" t="s">
        <v>63</v>
      </c>
      <c r="I5" s="131" t="s">
        <v>76</v>
      </c>
      <c r="J5" s="131" t="s">
        <v>65</v>
      </c>
      <c r="K5" s="132">
        <v>1</v>
      </c>
      <c r="L5" s="133" t="s">
        <v>66</v>
      </c>
      <c r="M5" s="133" t="s">
        <v>558</v>
      </c>
      <c r="N5" s="302" t="s">
        <v>766</v>
      </c>
      <c r="O5" s="302" t="s">
        <v>766</v>
      </c>
      <c r="P5" s="302" t="s">
        <v>766</v>
      </c>
      <c r="Q5" s="136"/>
      <c r="R5" s="137">
        <v>1986</v>
      </c>
      <c r="S5" s="138">
        <v>0.2</v>
      </c>
      <c r="T5" s="138">
        <v>11.120100000000003</v>
      </c>
      <c r="U5" s="166">
        <v>11.120100000000003</v>
      </c>
      <c r="V5" s="141">
        <v>870</v>
      </c>
      <c r="W5" s="142"/>
      <c r="X5" s="143">
        <v>1</v>
      </c>
      <c r="Y5" s="143" t="s">
        <v>66</v>
      </c>
      <c r="Z5" s="138"/>
      <c r="AA5" s="142" t="s">
        <v>66</v>
      </c>
      <c r="AB5" s="144">
        <v>63</v>
      </c>
      <c r="AC5" s="145">
        <v>37377</v>
      </c>
      <c r="AD5" s="136" t="s">
        <v>67</v>
      </c>
      <c r="AE5" s="146">
        <v>22.7</v>
      </c>
      <c r="AF5" s="147"/>
      <c r="AG5" s="145">
        <v>41455</v>
      </c>
      <c r="AH5" s="146">
        <v>24</v>
      </c>
      <c r="AI5" s="147"/>
      <c r="AJ5" s="145" t="s">
        <v>77</v>
      </c>
      <c r="AK5" s="145" t="s">
        <v>85</v>
      </c>
      <c r="AL5" s="185">
        <v>0.1</v>
      </c>
      <c r="AM5" s="190">
        <v>-4.514008810572687E-3</v>
      </c>
      <c r="AN5" s="185">
        <v>0.105</v>
      </c>
      <c r="AO5" s="189">
        <v>2.5618312579444975E-2</v>
      </c>
      <c r="AP5" s="141" t="s">
        <v>78</v>
      </c>
      <c r="AQ5" s="150">
        <v>9.1174069623989343E-2</v>
      </c>
      <c r="AR5" s="202">
        <v>1092.5</v>
      </c>
      <c r="AS5" s="152">
        <v>44074</v>
      </c>
      <c r="AT5" s="141" t="s">
        <v>693</v>
      </c>
      <c r="AU5" s="150">
        <v>7.1257030191671553E-2</v>
      </c>
      <c r="AV5" s="202">
        <v>865.9</v>
      </c>
      <c r="AW5" s="152">
        <v>45107</v>
      </c>
      <c r="AX5" s="141" t="s">
        <v>544</v>
      </c>
      <c r="AY5" s="150">
        <v>1.9799189330163943E-2</v>
      </c>
      <c r="AZ5" s="202">
        <v>150</v>
      </c>
      <c r="BA5" s="152">
        <v>43524</v>
      </c>
      <c r="BB5" s="141" t="s">
        <v>694</v>
      </c>
      <c r="BC5" s="150">
        <v>2.4441019180031836E-3</v>
      </c>
      <c r="BD5" s="202">
        <v>1</v>
      </c>
      <c r="BE5" s="152">
        <v>44651</v>
      </c>
      <c r="BF5" s="141"/>
      <c r="BG5" s="150"/>
      <c r="BH5" s="202"/>
      <c r="BI5" s="152"/>
      <c r="BJ5" s="153">
        <v>0.18969253873616254</v>
      </c>
      <c r="BK5" s="151">
        <v>1.4071185745139037</v>
      </c>
      <c r="BL5" s="150">
        <v>0.81532560893617201</v>
      </c>
      <c r="BM5" s="150">
        <v>0</v>
      </c>
      <c r="BN5" s="150">
        <v>0</v>
      </c>
      <c r="BO5" s="150">
        <v>0</v>
      </c>
      <c r="BP5" s="150">
        <v>0</v>
      </c>
      <c r="BQ5" s="150">
        <v>0</v>
      </c>
      <c r="BR5" s="150">
        <v>1.9799189330163943E-2</v>
      </c>
      <c r="BS5" s="150">
        <v>0</v>
      </c>
      <c r="BT5" s="150">
        <v>9.1174069623989357E-2</v>
      </c>
      <c r="BU5" s="150">
        <v>2.4441019180031841E-3</v>
      </c>
      <c r="BV5" s="150">
        <v>7.1257030191671566E-2</v>
      </c>
      <c r="BW5" s="155" t="s">
        <v>73</v>
      </c>
    </row>
    <row r="6" spans="1:75" s="206" customFormat="1" ht="60">
      <c r="A6" s="131" t="s">
        <v>79</v>
      </c>
      <c r="B6" s="131" t="s">
        <v>48</v>
      </c>
      <c r="C6" s="131" t="s">
        <v>80</v>
      </c>
      <c r="D6" s="131" t="s">
        <v>62</v>
      </c>
      <c r="E6" s="191" t="s">
        <v>530</v>
      </c>
      <c r="F6" s="191"/>
      <c r="G6" s="191"/>
      <c r="H6" s="131" t="s">
        <v>81</v>
      </c>
      <c r="I6" s="131" t="s">
        <v>64</v>
      </c>
      <c r="J6" s="131" t="s">
        <v>82</v>
      </c>
      <c r="K6" s="132">
        <v>0.5</v>
      </c>
      <c r="L6" s="133" t="s">
        <v>83</v>
      </c>
      <c r="M6" s="133" t="s">
        <v>475</v>
      </c>
      <c r="N6" s="302">
        <v>5.5</v>
      </c>
      <c r="O6" s="302">
        <v>4.5</v>
      </c>
      <c r="P6" s="301">
        <v>4</v>
      </c>
      <c r="Q6" s="136"/>
      <c r="R6" s="137">
        <v>1987</v>
      </c>
      <c r="S6" s="138">
        <v>0.8</v>
      </c>
      <c r="T6" s="138">
        <v>44.41339</v>
      </c>
      <c r="U6" s="166">
        <v>22.206695</v>
      </c>
      <c r="V6" s="141">
        <v>1050</v>
      </c>
      <c r="W6" s="142"/>
      <c r="X6" s="143">
        <v>2</v>
      </c>
      <c r="Y6" s="143" t="s">
        <v>66</v>
      </c>
      <c r="Z6" s="138"/>
      <c r="AA6" s="142" t="s">
        <v>66</v>
      </c>
      <c r="AB6" s="144">
        <v>799</v>
      </c>
      <c r="AC6" s="145">
        <v>36144</v>
      </c>
      <c r="AD6" s="136" t="s">
        <v>67</v>
      </c>
      <c r="AE6" s="146">
        <v>125.00000000000001</v>
      </c>
      <c r="AF6" s="147"/>
      <c r="AG6" s="145">
        <v>41639</v>
      </c>
      <c r="AH6" s="146">
        <v>125</v>
      </c>
      <c r="AI6" s="147"/>
      <c r="AJ6" s="145" t="s">
        <v>84</v>
      </c>
      <c r="AK6" s="145" t="s">
        <v>85</v>
      </c>
      <c r="AL6" s="185">
        <v>8.2500000000000004E-2</v>
      </c>
      <c r="AM6" s="190">
        <v>8.0623871999999985E-2</v>
      </c>
      <c r="AN6" s="185">
        <v>0.09</v>
      </c>
      <c r="AO6" s="189">
        <v>-3.4490444381500486E-2</v>
      </c>
      <c r="AP6" s="141" t="s">
        <v>112</v>
      </c>
      <c r="AQ6" s="150">
        <v>0.17543245584272393</v>
      </c>
      <c r="AR6" s="202">
        <v>10774.900000000001</v>
      </c>
      <c r="AS6" s="152">
        <v>42035</v>
      </c>
      <c r="AT6" s="141" t="s">
        <v>86</v>
      </c>
      <c r="AU6" s="150">
        <v>0.12131885002812749</v>
      </c>
      <c r="AV6" s="202">
        <v>0</v>
      </c>
      <c r="AW6" s="152" t="s">
        <v>66</v>
      </c>
      <c r="AX6" s="141" t="s">
        <v>87</v>
      </c>
      <c r="AY6" s="150">
        <v>0.1046277951433511</v>
      </c>
      <c r="AZ6" s="202">
        <v>4225</v>
      </c>
      <c r="BA6" s="152">
        <v>42947</v>
      </c>
      <c r="BB6" s="141" t="s">
        <v>69</v>
      </c>
      <c r="BC6" s="150">
        <v>9.7820445177770346E-2</v>
      </c>
      <c r="BD6" s="202">
        <v>5272.2000000000007</v>
      </c>
      <c r="BE6" s="152">
        <v>43190</v>
      </c>
      <c r="BF6" s="141" t="s">
        <v>144</v>
      </c>
      <c r="BG6" s="150">
        <v>5.7435510335473665E-2</v>
      </c>
      <c r="BH6" s="202">
        <v>3120.2</v>
      </c>
      <c r="BI6" s="152">
        <v>42916</v>
      </c>
      <c r="BJ6" s="153">
        <v>0.87479924410183507</v>
      </c>
      <c r="BK6" s="151">
        <v>3.8010098614308836</v>
      </c>
      <c r="BL6" s="150">
        <v>0.11024282624342885</v>
      </c>
      <c r="BM6" s="150">
        <v>5.5472439029901503E-2</v>
      </c>
      <c r="BN6" s="150">
        <v>0.17301262082163263</v>
      </c>
      <c r="BO6" s="150">
        <v>5.1567496647803336E-2</v>
      </c>
      <c r="BP6" s="150">
        <v>7.299482137267968E-2</v>
      </c>
      <c r="BQ6" s="150">
        <v>0.28557265512113034</v>
      </c>
      <c r="BR6" s="150">
        <v>5.3501026827275568E-2</v>
      </c>
      <c r="BS6" s="150">
        <v>0</v>
      </c>
      <c r="BT6" s="150">
        <v>0</v>
      </c>
      <c r="BU6" s="150">
        <v>7.8083009338507037E-2</v>
      </c>
      <c r="BV6" s="150">
        <v>0.12155310459764086</v>
      </c>
      <c r="BW6" s="155" t="s">
        <v>73</v>
      </c>
    </row>
    <row r="7" spans="1:75" s="206" customFormat="1" ht="60">
      <c r="A7" s="131" t="s">
        <v>88</v>
      </c>
      <c r="B7" s="131" t="s">
        <v>48</v>
      </c>
      <c r="C7" s="131" t="s">
        <v>80</v>
      </c>
      <c r="D7" s="131" t="s">
        <v>62</v>
      </c>
      <c r="E7" s="191" t="s">
        <v>444</v>
      </c>
      <c r="F7" s="191"/>
      <c r="G7" s="191"/>
      <c r="H7" s="131" t="s">
        <v>89</v>
      </c>
      <c r="I7" s="131" t="s">
        <v>90</v>
      </c>
      <c r="J7" s="131" t="s">
        <v>82</v>
      </c>
      <c r="K7" s="132">
        <v>1</v>
      </c>
      <c r="L7" s="133" t="s">
        <v>66</v>
      </c>
      <c r="M7" s="133" t="s">
        <v>91</v>
      </c>
      <c r="N7" s="302">
        <v>5</v>
      </c>
      <c r="O7" s="302">
        <v>4.5</v>
      </c>
      <c r="P7" s="301">
        <v>4.5</v>
      </c>
      <c r="Q7" s="136"/>
      <c r="R7" s="137">
        <v>2000</v>
      </c>
      <c r="S7" s="138">
        <v>3.6</v>
      </c>
      <c r="T7" s="138">
        <v>35.814409999999988</v>
      </c>
      <c r="U7" s="166">
        <v>35.814409999999988</v>
      </c>
      <c r="V7" s="141"/>
      <c r="W7" s="142"/>
      <c r="X7" s="143">
        <v>3</v>
      </c>
      <c r="Y7" s="143"/>
      <c r="Z7" s="138"/>
      <c r="AA7" s="142" t="s">
        <v>66</v>
      </c>
      <c r="AB7" s="144">
        <v>1030</v>
      </c>
      <c r="AC7" s="145">
        <v>37408</v>
      </c>
      <c r="AD7" s="136" t="s">
        <v>67</v>
      </c>
      <c r="AE7" s="146">
        <v>147.81083066000002</v>
      </c>
      <c r="AF7" s="147"/>
      <c r="AG7" s="145">
        <v>41364</v>
      </c>
      <c r="AH7" s="146">
        <v>145</v>
      </c>
      <c r="AI7" s="147"/>
      <c r="AJ7" s="145" t="s">
        <v>126</v>
      </c>
      <c r="AK7" s="145" t="s">
        <v>114</v>
      </c>
      <c r="AL7" s="185">
        <v>8.5000000000000006E-2</v>
      </c>
      <c r="AM7" s="190">
        <v>7.7055868972139077E-2</v>
      </c>
      <c r="AN7" s="185">
        <v>9.2499999999999999E-2</v>
      </c>
      <c r="AO7" s="189">
        <v>3.5495160091670787E-2</v>
      </c>
      <c r="AP7" s="141" t="s">
        <v>95</v>
      </c>
      <c r="AQ7" s="150">
        <v>0.20771769510055182</v>
      </c>
      <c r="AR7" s="202">
        <v>7981.2000000000007</v>
      </c>
      <c r="AS7" s="152">
        <v>44377</v>
      </c>
      <c r="AT7" s="141" t="s">
        <v>490</v>
      </c>
      <c r="AU7" s="150">
        <v>0.11887875874996588</v>
      </c>
      <c r="AV7" s="202">
        <v>4121.8</v>
      </c>
      <c r="AW7" s="152">
        <v>42916</v>
      </c>
      <c r="AX7" s="141" t="s">
        <v>96</v>
      </c>
      <c r="AY7" s="150">
        <v>0.10306838977263971</v>
      </c>
      <c r="AZ7" s="202">
        <v>4606.7000000000007</v>
      </c>
      <c r="BA7" s="152">
        <v>43465</v>
      </c>
      <c r="BB7" s="141" t="s">
        <v>97</v>
      </c>
      <c r="BC7" s="150">
        <v>7.126336659069242E-2</v>
      </c>
      <c r="BD7" s="202">
        <v>2570.1</v>
      </c>
      <c r="BE7" s="152">
        <v>42551</v>
      </c>
      <c r="BF7" s="141" t="s">
        <v>491</v>
      </c>
      <c r="BG7" s="150">
        <v>5.1381462135902174E-2</v>
      </c>
      <c r="BH7" s="202">
        <v>1788.5</v>
      </c>
      <c r="BI7" s="152">
        <v>42277</v>
      </c>
      <c r="BJ7" s="153">
        <v>0.90146871049948885</v>
      </c>
      <c r="BK7" s="151">
        <v>3.6647117426527531</v>
      </c>
      <c r="BL7" s="150">
        <v>0.13950477972780706</v>
      </c>
      <c r="BM7" s="150">
        <v>2.1150914759696597E-2</v>
      </c>
      <c r="BN7" s="150">
        <v>4.3857370350971321E-2</v>
      </c>
      <c r="BO7" s="150">
        <v>0.15825303828358181</v>
      </c>
      <c r="BP7" s="150">
        <v>0.26840533312170495</v>
      </c>
      <c r="BQ7" s="150">
        <v>0</v>
      </c>
      <c r="BR7" s="150">
        <v>0.13094977314990056</v>
      </c>
      <c r="BS7" s="150">
        <v>3.0161095505785808E-2</v>
      </c>
      <c r="BT7" s="150">
        <v>0.20771769510055182</v>
      </c>
      <c r="BU7" s="150">
        <v>0</v>
      </c>
      <c r="BV7" s="150">
        <v>0</v>
      </c>
      <c r="BW7" s="155" t="s">
        <v>73</v>
      </c>
    </row>
    <row r="8" spans="1:75" s="238" customFormat="1">
      <c r="A8" s="188" t="s">
        <v>719</v>
      </c>
      <c r="B8" s="188" t="s">
        <v>48</v>
      </c>
      <c r="C8" s="188" t="s">
        <v>80</v>
      </c>
      <c r="D8" s="188" t="s">
        <v>62</v>
      </c>
      <c r="E8" s="123" t="s">
        <v>597</v>
      </c>
      <c r="F8" s="123"/>
      <c r="G8" s="123"/>
      <c r="H8" s="188"/>
      <c r="I8" s="188"/>
      <c r="J8" s="188"/>
      <c r="K8" s="216"/>
      <c r="L8" s="130"/>
      <c r="M8" s="133"/>
      <c r="N8" s="217"/>
      <c r="O8" s="217"/>
      <c r="P8" s="217"/>
      <c r="Q8" s="218"/>
      <c r="R8" s="219"/>
      <c r="S8" s="220"/>
      <c r="T8" s="220"/>
      <c r="U8" s="221"/>
      <c r="V8" s="222"/>
      <c r="W8" s="223"/>
      <c r="X8" s="224"/>
      <c r="Y8" s="224"/>
      <c r="Z8" s="220"/>
      <c r="AA8" s="223"/>
      <c r="AB8" s="225"/>
      <c r="AC8" s="226"/>
      <c r="AD8" s="218"/>
      <c r="AE8" s="227"/>
      <c r="AF8" s="228"/>
      <c r="AG8" s="226"/>
      <c r="AH8" s="227"/>
      <c r="AI8" s="228"/>
      <c r="AJ8" s="226"/>
      <c r="AK8" s="226"/>
      <c r="AL8" s="229"/>
      <c r="AM8" s="230"/>
      <c r="AN8" s="229"/>
      <c r="AO8" s="231"/>
      <c r="AP8" s="222"/>
      <c r="AQ8" s="232"/>
      <c r="AR8" s="233"/>
      <c r="AS8" s="234"/>
      <c r="AT8" s="222"/>
      <c r="AU8" s="232"/>
      <c r="AV8" s="233"/>
      <c r="AW8" s="234"/>
      <c r="AX8" s="222"/>
      <c r="AY8" s="232"/>
      <c r="AZ8" s="233"/>
      <c r="BA8" s="234"/>
      <c r="BB8" s="222"/>
      <c r="BC8" s="232"/>
      <c r="BD8" s="233"/>
      <c r="BE8" s="234"/>
      <c r="BF8" s="222"/>
      <c r="BG8" s="232"/>
      <c r="BH8" s="233"/>
      <c r="BI8" s="234"/>
      <c r="BJ8" s="235"/>
      <c r="BK8" s="236"/>
      <c r="BL8" s="232"/>
      <c r="BM8" s="232"/>
      <c r="BN8" s="232"/>
      <c r="BO8" s="232"/>
      <c r="BP8" s="232"/>
      <c r="BQ8" s="232"/>
      <c r="BR8" s="232"/>
      <c r="BS8" s="232"/>
      <c r="BT8" s="232"/>
      <c r="BU8" s="232"/>
      <c r="BV8" s="232"/>
      <c r="BW8" s="237"/>
    </row>
    <row r="9" spans="1:75" s="206" customFormat="1" ht="60">
      <c r="A9" s="131" t="s">
        <v>103</v>
      </c>
      <c r="B9" s="131" t="s">
        <v>48</v>
      </c>
      <c r="C9" s="131" t="s">
        <v>80</v>
      </c>
      <c r="D9" s="131" t="s">
        <v>62</v>
      </c>
      <c r="E9" s="191" t="s">
        <v>531</v>
      </c>
      <c r="F9" s="191" t="s">
        <v>557</v>
      </c>
      <c r="G9" s="191"/>
      <c r="H9" s="131" t="s">
        <v>104</v>
      </c>
      <c r="I9" s="131" t="s">
        <v>64</v>
      </c>
      <c r="J9" s="131" t="s">
        <v>82</v>
      </c>
      <c r="K9" s="132">
        <v>1</v>
      </c>
      <c r="L9" s="133" t="s">
        <v>66</v>
      </c>
      <c r="M9" s="133" t="s">
        <v>299</v>
      </c>
      <c r="N9" s="301">
        <v>5</v>
      </c>
      <c r="O9" s="302">
        <v>5</v>
      </c>
      <c r="P9" s="302">
        <v>4</v>
      </c>
      <c r="Q9" s="136"/>
      <c r="R9" s="137">
        <v>1987</v>
      </c>
      <c r="S9" s="138">
        <v>0.4</v>
      </c>
      <c r="T9" s="138">
        <v>19.464100000000098</v>
      </c>
      <c r="U9" s="166">
        <v>19.464100000000098</v>
      </c>
      <c r="V9" s="141">
        <v>1150</v>
      </c>
      <c r="W9" s="142"/>
      <c r="X9" s="143">
        <v>1</v>
      </c>
      <c r="Y9" s="143" t="s">
        <v>66</v>
      </c>
      <c r="Z9" s="138"/>
      <c r="AA9" s="142" t="s">
        <v>66</v>
      </c>
      <c r="AB9" s="144">
        <v>180</v>
      </c>
      <c r="AC9" s="145">
        <v>36144</v>
      </c>
      <c r="AD9" s="136" t="s">
        <v>67</v>
      </c>
      <c r="AE9" s="146">
        <v>148.26347801</v>
      </c>
      <c r="AF9" s="147"/>
      <c r="AG9" s="145">
        <v>41182</v>
      </c>
      <c r="AH9" s="146">
        <v>146</v>
      </c>
      <c r="AI9" s="147"/>
      <c r="AJ9" s="145" t="s">
        <v>105</v>
      </c>
      <c r="AK9" s="145" t="s">
        <v>78</v>
      </c>
      <c r="AL9" s="185">
        <v>7.3499999999999996E-2</v>
      </c>
      <c r="AM9" s="190">
        <v>7.7812015169520576E-2</v>
      </c>
      <c r="AN9" s="185">
        <v>8.8749999999999996E-2</v>
      </c>
      <c r="AO9" s="189">
        <v>-3.7934176441020512E-2</v>
      </c>
      <c r="AP9" s="141" t="s">
        <v>106</v>
      </c>
      <c r="AQ9" s="150">
        <v>0.29742048338342497</v>
      </c>
      <c r="AR9" s="202">
        <v>6089</v>
      </c>
      <c r="AS9" s="152">
        <v>43131</v>
      </c>
      <c r="AT9" s="141" t="s">
        <v>107</v>
      </c>
      <c r="AU9" s="150">
        <v>0.20542001121526837</v>
      </c>
      <c r="AV9" s="202">
        <v>4386.5</v>
      </c>
      <c r="AW9" s="152">
        <v>42825</v>
      </c>
      <c r="AX9" s="141" t="s">
        <v>398</v>
      </c>
      <c r="AY9" s="150">
        <v>0.11510757923630618</v>
      </c>
      <c r="AZ9" s="202">
        <v>2347</v>
      </c>
      <c r="BA9" s="152">
        <v>41912</v>
      </c>
      <c r="BB9" s="141" t="s">
        <v>492</v>
      </c>
      <c r="BC9" s="150">
        <v>8.3359195979998496E-2</v>
      </c>
      <c r="BD9" s="202">
        <v>1655.7</v>
      </c>
      <c r="BE9" s="152">
        <v>42521</v>
      </c>
      <c r="BF9" s="141" t="s">
        <v>695</v>
      </c>
      <c r="BG9" s="150">
        <v>7.8278369914550436E-2</v>
      </c>
      <c r="BH9" s="202">
        <v>1938</v>
      </c>
      <c r="BI9" s="152">
        <v>42094</v>
      </c>
      <c r="BJ9" s="153">
        <v>1</v>
      </c>
      <c r="BK9" s="151">
        <v>3.3</v>
      </c>
      <c r="BL9" s="150">
        <v>0</v>
      </c>
      <c r="BM9" s="150">
        <v>3.8254755110728373E-3</v>
      </c>
      <c r="BN9" s="150">
        <v>0.19338594915085661</v>
      </c>
      <c r="BO9" s="150">
        <v>0.14237429943506741</v>
      </c>
      <c r="BP9" s="150">
        <v>0.25604309999757596</v>
      </c>
      <c r="BQ9" s="150">
        <v>0.29742048338342497</v>
      </c>
      <c r="BR9" s="150">
        <v>0.08</v>
      </c>
      <c r="BS9" s="150">
        <v>0</v>
      </c>
      <c r="BT9" s="150">
        <v>9.592012535052102E-3</v>
      </c>
      <c r="BU9" s="150">
        <v>0</v>
      </c>
      <c r="BV9" s="150">
        <v>0.02</v>
      </c>
      <c r="BW9" s="155" t="s">
        <v>73</v>
      </c>
    </row>
    <row r="10" spans="1:75" s="206" customFormat="1" ht="45">
      <c r="A10" s="131" t="s">
        <v>115</v>
      </c>
      <c r="B10" s="131" t="s">
        <v>48</v>
      </c>
      <c r="C10" s="131" t="s">
        <v>80</v>
      </c>
      <c r="D10" s="131" t="s">
        <v>62</v>
      </c>
      <c r="E10" s="191" t="s">
        <v>108</v>
      </c>
      <c r="F10" s="191"/>
      <c r="G10" s="191"/>
      <c r="H10" s="131" t="s">
        <v>109</v>
      </c>
      <c r="I10" s="131" t="s">
        <v>76</v>
      </c>
      <c r="J10" s="131" t="s">
        <v>82</v>
      </c>
      <c r="K10" s="132">
        <v>1</v>
      </c>
      <c r="L10" s="133" t="s">
        <v>66</v>
      </c>
      <c r="M10" s="133" t="s">
        <v>475</v>
      </c>
      <c r="N10" s="135">
        <v>5</v>
      </c>
      <c r="O10" s="135">
        <v>5</v>
      </c>
      <c r="P10" s="134">
        <v>4</v>
      </c>
      <c r="Q10" s="136"/>
      <c r="R10" s="137">
        <v>1984</v>
      </c>
      <c r="S10" s="138">
        <v>1</v>
      </c>
      <c r="T10" s="138">
        <v>19.767899999999994</v>
      </c>
      <c r="U10" s="166">
        <v>19.767899999999994</v>
      </c>
      <c r="V10" s="141">
        <v>1440</v>
      </c>
      <c r="W10" s="142"/>
      <c r="X10" s="143">
        <v>1</v>
      </c>
      <c r="Y10" s="143" t="s">
        <v>66</v>
      </c>
      <c r="Z10" s="138"/>
      <c r="AA10" s="142" t="s">
        <v>66</v>
      </c>
      <c r="AB10" s="144">
        <v>332</v>
      </c>
      <c r="AC10" s="145">
        <v>35551</v>
      </c>
      <c r="AD10" s="136" t="s">
        <v>67</v>
      </c>
      <c r="AE10" s="146">
        <v>77.260700129999989</v>
      </c>
      <c r="AF10" s="147"/>
      <c r="AG10" s="145">
        <v>40543</v>
      </c>
      <c r="AH10" s="146">
        <v>77</v>
      </c>
      <c r="AI10" s="147"/>
      <c r="AJ10" s="145" t="s">
        <v>110</v>
      </c>
      <c r="AK10" s="145" t="s">
        <v>111</v>
      </c>
      <c r="AL10" s="185">
        <v>0.08</v>
      </c>
      <c r="AM10" s="190">
        <v>9.4124127632339127E-2</v>
      </c>
      <c r="AN10" s="185">
        <v>0.09</v>
      </c>
      <c r="AO10" s="189">
        <v>4.0971573639123612E-2</v>
      </c>
      <c r="AP10" s="141" t="s">
        <v>69</v>
      </c>
      <c r="AQ10" s="150">
        <v>0.60608266321994964</v>
      </c>
      <c r="AR10" s="202">
        <v>12273</v>
      </c>
      <c r="AS10" s="152">
        <v>42338</v>
      </c>
      <c r="AT10" s="141" t="s">
        <v>112</v>
      </c>
      <c r="AU10" s="150">
        <v>0.21997252824002578</v>
      </c>
      <c r="AV10" s="202">
        <v>4438.1000000000004</v>
      </c>
      <c r="AW10" s="152">
        <v>41851</v>
      </c>
      <c r="AX10" s="141" t="s">
        <v>696</v>
      </c>
      <c r="AY10" s="150">
        <v>0.13454909240778112</v>
      </c>
      <c r="AZ10" s="202">
        <v>2420.1999999999998</v>
      </c>
      <c r="BA10" s="152">
        <v>43496</v>
      </c>
      <c r="BB10" s="141" t="s">
        <v>113</v>
      </c>
      <c r="BC10" s="150">
        <v>2.1484432366599051E-2</v>
      </c>
      <c r="BD10" s="202">
        <v>354</v>
      </c>
      <c r="BE10" s="152">
        <v>42704</v>
      </c>
      <c r="BF10" s="141" t="s">
        <v>399</v>
      </c>
      <c r="BG10" s="150">
        <v>1.2115170083032334E-2</v>
      </c>
      <c r="BH10" s="202">
        <v>217.8</v>
      </c>
      <c r="BI10" s="152">
        <v>42978</v>
      </c>
      <c r="BJ10" s="153">
        <v>1</v>
      </c>
      <c r="BK10" s="151">
        <v>2.1092952042335518</v>
      </c>
      <c r="BL10" s="150">
        <v>2.3589669034807703E-3</v>
      </c>
      <c r="BM10" s="150">
        <v>0</v>
      </c>
      <c r="BN10" s="150">
        <v>0.21997252824002583</v>
      </c>
      <c r="BO10" s="150">
        <v>0.60951980999908106</v>
      </c>
      <c r="BP10" s="150">
        <v>2.1484432366599054E-2</v>
      </c>
      <c r="BQ10" s="150">
        <v>1.2115170083032336E-2</v>
      </c>
      <c r="BR10" s="150">
        <v>0.13554909240778115</v>
      </c>
      <c r="BS10" s="150">
        <v>0</v>
      </c>
      <c r="BT10" s="150">
        <v>0</v>
      </c>
      <c r="BU10" s="150">
        <v>0</v>
      </c>
      <c r="BV10" s="150">
        <v>0</v>
      </c>
      <c r="BW10" s="155" t="s">
        <v>73</v>
      </c>
    </row>
    <row r="11" spans="1:75" s="206" customFormat="1" ht="30">
      <c r="A11" s="131" t="s">
        <v>116</v>
      </c>
      <c r="B11" s="131" t="s">
        <v>48</v>
      </c>
      <c r="C11" s="131" t="s">
        <v>80</v>
      </c>
      <c r="D11" s="131" t="s">
        <v>62</v>
      </c>
      <c r="E11" s="191" t="s">
        <v>567</v>
      </c>
      <c r="F11" s="191"/>
      <c r="G11" s="191"/>
      <c r="H11" s="131" t="s">
        <v>109</v>
      </c>
      <c r="I11" s="131" t="s">
        <v>100</v>
      </c>
      <c r="J11" s="131" t="s">
        <v>82</v>
      </c>
      <c r="K11" s="132">
        <v>1</v>
      </c>
      <c r="L11" s="133"/>
      <c r="M11" s="133" t="s">
        <v>475</v>
      </c>
      <c r="N11" s="156"/>
      <c r="O11" s="135"/>
      <c r="P11" s="135"/>
      <c r="Q11" s="136"/>
      <c r="R11" s="137"/>
      <c r="S11" s="138"/>
      <c r="T11" s="138"/>
      <c r="U11" s="138"/>
      <c r="V11" s="141"/>
      <c r="W11" s="142"/>
      <c r="X11" s="143"/>
      <c r="Y11" s="143"/>
      <c r="Z11" s="138"/>
      <c r="AA11" s="142"/>
      <c r="AB11" s="144"/>
      <c r="AC11" s="145">
        <v>35551</v>
      </c>
      <c r="AD11" s="136" t="s">
        <v>207</v>
      </c>
      <c r="AE11" s="146"/>
      <c r="AF11" s="147"/>
      <c r="AG11" s="145"/>
      <c r="AH11" s="146"/>
      <c r="AI11" s="147"/>
      <c r="AJ11" s="148"/>
      <c r="AK11" s="148"/>
      <c r="AL11" s="149"/>
      <c r="AM11" s="149"/>
      <c r="AN11" s="149"/>
      <c r="AO11" s="189"/>
      <c r="AP11" s="141"/>
      <c r="AQ11" s="150"/>
      <c r="AR11" s="202"/>
      <c r="AS11" s="152"/>
      <c r="AT11" s="141"/>
      <c r="AU11" s="150"/>
      <c r="AV11" s="202"/>
      <c r="AW11" s="152"/>
      <c r="AX11" s="141"/>
      <c r="AY11" s="150"/>
      <c r="AZ11" s="202"/>
      <c r="BA11" s="152"/>
      <c r="BB11" s="141"/>
      <c r="BC11" s="150"/>
      <c r="BD11" s="202"/>
      <c r="BE11" s="152"/>
      <c r="BF11" s="141"/>
      <c r="BG11" s="150"/>
      <c r="BH11" s="202"/>
      <c r="BI11" s="152"/>
      <c r="BJ11" s="153"/>
      <c r="BK11" s="151"/>
      <c r="BL11" s="150"/>
      <c r="BM11" s="150"/>
      <c r="BN11" s="150"/>
      <c r="BO11" s="150"/>
      <c r="BP11" s="150"/>
      <c r="BQ11" s="150"/>
      <c r="BR11" s="150"/>
      <c r="BS11" s="150"/>
      <c r="BT11" s="150"/>
      <c r="BU11" s="150"/>
      <c r="BV11" s="150"/>
      <c r="BW11" s="155" t="s">
        <v>73</v>
      </c>
    </row>
    <row r="12" spans="1:75" s="206" customFormat="1" ht="165">
      <c r="A12" s="131" t="s">
        <v>117</v>
      </c>
      <c r="B12" s="131" t="s">
        <v>48</v>
      </c>
      <c r="C12" s="131" t="s">
        <v>80</v>
      </c>
      <c r="D12" s="131" t="s">
        <v>62</v>
      </c>
      <c r="E12" s="191" t="s">
        <v>583</v>
      </c>
      <c r="F12" s="191" t="s">
        <v>585</v>
      </c>
      <c r="G12" s="191" t="s">
        <v>584</v>
      </c>
      <c r="H12" s="131" t="s">
        <v>118</v>
      </c>
      <c r="I12" s="131" t="s">
        <v>119</v>
      </c>
      <c r="J12" s="131" t="s">
        <v>82</v>
      </c>
      <c r="K12" s="132">
        <v>0.33333333333333331</v>
      </c>
      <c r="L12" s="133" t="s">
        <v>120</v>
      </c>
      <c r="M12" s="133" t="s">
        <v>559</v>
      </c>
      <c r="N12" s="156"/>
      <c r="O12" s="135"/>
      <c r="P12" s="135"/>
      <c r="Q12" s="136" t="s">
        <v>565</v>
      </c>
      <c r="R12" s="137">
        <v>2011</v>
      </c>
      <c r="S12" s="138">
        <v>0.3</v>
      </c>
      <c r="T12" s="138">
        <v>42.712100000000007</v>
      </c>
      <c r="U12" s="166">
        <v>14.237366666666668</v>
      </c>
      <c r="V12" s="141">
        <v>1600</v>
      </c>
      <c r="W12" s="142"/>
      <c r="X12" s="143">
        <v>1</v>
      </c>
      <c r="Y12" s="143" t="s">
        <v>66</v>
      </c>
      <c r="Z12" s="138"/>
      <c r="AA12" s="142" t="s">
        <v>66</v>
      </c>
      <c r="AB12" s="144">
        <v>92</v>
      </c>
      <c r="AC12" s="145">
        <v>36739</v>
      </c>
      <c r="AD12" s="136" t="s">
        <v>122</v>
      </c>
      <c r="AE12" s="146">
        <v>251.28070608666667</v>
      </c>
      <c r="AF12" s="147"/>
      <c r="AG12" s="145">
        <v>41455</v>
      </c>
      <c r="AH12" s="146">
        <v>250.333</v>
      </c>
      <c r="AI12" s="147"/>
      <c r="AJ12" s="145" t="s">
        <v>387</v>
      </c>
      <c r="AK12" s="145" t="s">
        <v>114</v>
      </c>
      <c r="AL12" s="185">
        <v>6.13E-2</v>
      </c>
      <c r="AM12" s="190">
        <v>6.2497452528581937E-2</v>
      </c>
      <c r="AN12" s="185">
        <v>8.2500000000000004E-2</v>
      </c>
      <c r="AO12" s="189">
        <v>6.5676870936483611E-2</v>
      </c>
      <c r="AP12" s="141" t="s">
        <v>123</v>
      </c>
      <c r="AQ12" s="150">
        <v>0.51014912462966377</v>
      </c>
      <c r="AR12" s="202">
        <v>23434.999999999996</v>
      </c>
      <c r="AS12" s="152">
        <v>44346</v>
      </c>
      <c r="AT12" s="141" t="s">
        <v>69</v>
      </c>
      <c r="AU12" s="150">
        <v>0.12451357590079012</v>
      </c>
      <c r="AV12" s="202">
        <v>4890.9999999999991</v>
      </c>
      <c r="AW12" s="152">
        <v>45716</v>
      </c>
      <c r="AX12" s="141" t="s">
        <v>400</v>
      </c>
      <c r="AY12" s="150">
        <v>0.1225462528064637</v>
      </c>
      <c r="AZ12" s="202">
        <v>4891</v>
      </c>
      <c r="BA12" s="152">
        <v>45565</v>
      </c>
      <c r="BB12" s="141" t="s">
        <v>124</v>
      </c>
      <c r="BC12" s="150">
        <v>7.197535207180876E-2</v>
      </c>
      <c r="BD12" s="202">
        <v>2641.9999999999995</v>
      </c>
      <c r="BE12" s="152">
        <v>45657</v>
      </c>
      <c r="BF12" s="141" t="s">
        <v>125</v>
      </c>
      <c r="BG12" s="150">
        <v>4.1922531752199926E-2</v>
      </c>
      <c r="BH12" s="202">
        <v>1635.9999999999998</v>
      </c>
      <c r="BI12" s="152">
        <v>44834</v>
      </c>
      <c r="BJ12" s="153">
        <v>0.95535223039841166</v>
      </c>
      <c r="BK12" s="151">
        <v>7.5328040013781914</v>
      </c>
      <c r="BL12" s="150">
        <v>5.1707253984873865E-2</v>
      </c>
      <c r="BM12" s="150">
        <v>2.6618257389822653E-4</v>
      </c>
      <c r="BN12" s="150">
        <v>6.3503201403727269E-2</v>
      </c>
      <c r="BO12" s="150">
        <v>3.5279018754562824E-2</v>
      </c>
      <c r="BP12" s="150">
        <v>1.1604350301172232E-3</v>
      </c>
      <c r="BQ12" s="150">
        <v>0</v>
      </c>
      <c r="BR12" s="150">
        <v>2.871419544251996E-2</v>
      </c>
      <c r="BS12" s="150">
        <v>0</v>
      </c>
      <c r="BT12" s="150">
        <v>0.45270097338647813</v>
      </c>
      <c r="BU12" s="150">
        <v>6.7110268925598812E-3</v>
      </c>
      <c r="BV12" s="150">
        <v>0.36095771253126241</v>
      </c>
      <c r="BW12" s="155" t="s">
        <v>73</v>
      </c>
    </row>
    <row r="13" spans="1:75" s="206" customFormat="1" ht="255">
      <c r="A13" s="131" t="s">
        <v>127</v>
      </c>
      <c r="B13" s="131" t="s">
        <v>48</v>
      </c>
      <c r="C13" s="131" t="s">
        <v>80</v>
      </c>
      <c r="D13" s="131" t="s">
        <v>62</v>
      </c>
      <c r="E13" s="191" t="s">
        <v>727</v>
      </c>
      <c r="F13" s="191" t="s">
        <v>728</v>
      </c>
      <c r="G13" s="191" t="s">
        <v>777</v>
      </c>
      <c r="H13" s="131" t="s">
        <v>118</v>
      </c>
      <c r="I13" s="131" t="s">
        <v>64</v>
      </c>
      <c r="J13" s="131" t="s">
        <v>82</v>
      </c>
      <c r="K13" s="132">
        <v>1</v>
      </c>
      <c r="L13" s="133" t="s">
        <v>66</v>
      </c>
      <c r="M13" s="133" t="s">
        <v>559</v>
      </c>
      <c r="N13" s="135">
        <v>5</v>
      </c>
      <c r="O13" s="134">
        <v>4.5</v>
      </c>
      <c r="P13" s="134">
        <v>3.5</v>
      </c>
      <c r="Q13" s="136"/>
      <c r="R13" s="137">
        <v>1990</v>
      </c>
      <c r="S13" s="138">
        <v>0.4</v>
      </c>
      <c r="T13" s="138">
        <v>32.019999999999996</v>
      </c>
      <c r="U13" s="166">
        <v>32.019999999999996</v>
      </c>
      <c r="V13" s="141">
        <v>1250</v>
      </c>
      <c r="W13" s="142"/>
      <c r="X13" s="143">
        <v>1</v>
      </c>
      <c r="Y13" s="143" t="s">
        <v>66</v>
      </c>
      <c r="Z13" s="138"/>
      <c r="AA13" s="142" t="s">
        <v>66</v>
      </c>
      <c r="AB13" s="144">
        <v>169</v>
      </c>
      <c r="AC13" s="145">
        <v>36144</v>
      </c>
      <c r="AD13" s="136" t="s">
        <v>67</v>
      </c>
      <c r="AE13" s="146">
        <v>270.59234510000005</v>
      </c>
      <c r="AF13" s="147"/>
      <c r="AG13" s="145">
        <v>41547</v>
      </c>
      <c r="AH13" s="146">
        <v>270</v>
      </c>
      <c r="AI13" s="147"/>
      <c r="AJ13" s="145" t="s">
        <v>618</v>
      </c>
      <c r="AK13" s="145" t="s">
        <v>85</v>
      </c>
      <c r="AL13" s="185">
        <v>7.0000000000000007E-2</v>
      </c>
      <c r="AM13" s="190">
        <v>7.7137924919074133E-2</v>
      </c>
      <c r="AN13" s="185">
        <v>8.7499999999999994E-2</v>
      </c>
      <c r="AO13" s="189">
        <v>-4.410166015823188E-2</v>
      </c>
      <c r="AP13" s="141" t="s">
        <v>128</v>
      </c>
      <c r="AQ13" s="150">
        <v>0.22339781812874704</v>
      </c>
      <c r="AR13" s="202">
        <v>7064</v>
      </c>
      <c r="AS13" s="152">
        <v>42094</v>
      </c>
      <c r="AT13" s="141" t="s">
        <v>493</v>
      </c>
      <c r="AU13" s="150">
        <v>0.12730087333236445</v>
      </c>
      <c r="AV13" s="202">
        <v>4178.1000000000004</v>
      </c>
      <c r="AW13" s="152">
        <v>42094</v>
      </c>
      <c r="AX13" s="141" t="s">
        <v>129</v>
      </c>
      <c r="AY13" s="150">
        <v>0.11604675240365082</v>
      </c>
      <c r="AZ13" s="202">
        <v>4244</v>
      </c>
      <c r="BA13" s="152">
        <v>42916</v>
      </c>
      <c r="BB13" s="141" t="s">
        <v>401</v>
      </c>
      <c r="BC13" s="150">
        <v>5.9851931730757563E-2</v>
      </c>
      <c r="BD13" s="202">
        <v>1863.9</v>
      </c>
      <c r="BE13" s="152">
        <v>42916</v>
      </c>
      <c r="BF13" s="141" t="s">
        <v>697</v>
      </c>
      <c r="BG13" s="150">
        <v>4.3912383903118746E-2</v>
      </c>
      <c r="BH13" s="202">
        <v>1233.5</v>
      </c>
      <c r="BI13" s="152">
        <v>44439</v>
      </c>
      <c r="BJ13" s="153">
        <v>0.97323547782635855</v>
      </c>
      <c r="BK13" s="151">
        <v>3.0900353923090007</v>
      </c>
      <c r="BL13" s="150">
        <v>3.2332917821847024E-2</v>
      </c>
      <c r="BM13" s="150">
        <v>5.2163923115679259E-2</v>
      </c>
      <c r="BN13" s="150">
        <v>0.29597116853697358</v>
      </c>
      <c r="BO13" s="150">
        <v>0.15726318630326644</v>
      </c>
      <c r="BP13" s="150">
        <v>0.18475986607102912</v>
      </c>
      <c r="BQ13" s="150">
        <v>2.6863033673629695E-2</v>
      </c>
      <c r="BR13" s="150">
        <v>0.14469229374766326</v>
      </c>
      <c r="BS13" s="150">
        <v>0</v>
      </c>
      <c r="BT13" s="150">
        <v>1.2009515535940239E-4</v>
      </c>
      <c r="BU13" s="150">
        <v>5.9899730311513889E-2</v>
      </c>
      <c r="BV13" s="150">
        <v>4.593378526303827E-2</v>
      </c>
      <c r="BW13" s="155" t="s">
        <v>73</v>
      </c>
    </row>
    <row r="14" spans="1:75" s="206" customFormat="1" ht="165">
      <c r="A14" s="131" t="s">
        <v>130</v>
      </c>
      <c r="B14" s="131" t="s">
        <v>48</v>
      </c>
      <c r="C14" s="131" t="s">
        <v>80</v>
      </c>
      <c r="D14" s="131" t="s">
        <v>62</v>
      </c>
      <c r="E14" s="191" t="s">
        <v>729</v>
      </c>
      <c r="F14" s="191" t="s">
        <v>730</v>
      </c>
      <c r="G14" s="191"/>
      <c r="H14" s="131" t="s">
        <v>118</v>
      </c>
      <c r="I14" s="131" t="s">
        <v>64</v>
      </c>
      <c r="J14" s="131" t="s">
        <v>82</v>
      </c>
      <c r="K14" s="132">
        <v>0.5</v>
      </c>
      <c r="L14" s="133" t="s">
        <v>131</v>
      </c>
      <c r="M14" s="133" t="s">
        <v>559</v>
      </c>
      <c r="N14" s="302">
        <v>4.5</v>
      </c>
      <c r="O14" s="134">
        <v>3.5</v>
      </c>
      <c r="P14" s="135">
        <v>3.5</v>
      </c>
      <c r="Q14" s="136"/>
      <c r="R14" s="137">
        <v>1979</v>
      </c>
      <c r="S14" s="138">
        <v>0.4</v>
      </c>
      <c r="T14" s="138">
        <v>38.781099999999995</v>
      </c>
      <c r="U14" s="166">
        <v>19.390549999999998</v>
      </c>
      <c r="V14" s="141">
        <v>1085</v>
      </c>
      <c r="W14" s="142"/>
      <c r="X14" s="143">
        <v>1</v>
      </c>
      <c r="Y14" s="143" t="s">
        <v>66</v>
      </c>
      <c r="Z14" s="138"/>
      <c r="AA14" s="142" t="s">
        <v>66</v>
      </c>
      <c r="AB14" s="144">
        <v>175</v>
      </c>
      <c r="AC14" s="145">
        <v>36767</v>
      </c>
      <c r="AD14" s="136" t="s">
        <v>67</v>
      </c>
      <c r="AE14" s="146">
        <v>146.02272433999997</v>
      </c>
      <c r="AF14" s="147"/>
      <c r="AG14" s="145">
        <v>40724</v>
      </c>
      <c r="AH14" s="146">
        <v>144</v>
      </c>
      <c r="AI14" s="147"/>
      <c r="AJ14" s="145" t="s">
        <v>132</v>
      </c>
      <c r="AK14" s="145" t="s">
        <v>133</v>
      </c>
      <c r="AL14" s="185">
        <v>7.2499999999999995E-2</v>
      </c>
      <c r="AM14" s="190">
        <v>8.0367723948739492E-2</v>
      </c>
      <c r="AN14" s="185">
        <v>8.8800000000000004E-2</v>
      </c>
      <c r="AO14" s="189">
        <v>0.13114300858644246</v>
      </c>
      <c r="AP14" s="141" t="s">
        <v>543</v>
      </c>
      <c r="AQ14" s="150">
        <v>0.2556950579980431</v>
      </c>
      <c r="AR14" s="202">
        <v>9983.5000000000018</v>
      </c>
      <c r="AS14" s="152">
        <v>41851</v>
      </c>
      <c r="AT14" s="141" t="s">
        <v>698</v>
      </c>
      <c r="AU14" s="150">
        <v>0.11492048623720595</v>
      </c>
      <c r="AV14" s="202">
        <v>544</v>
      </c>
      <c r="AW14" s="152">
        <v>43677</v>
      </c>
      <c r="AX14" s="141" t="s">
        <v>112</v>
      </c>
      <c r="AY14" s="150">
        <v>0.10546938713153589</v>
      </c>
      <c r="AZ14" s="202">
        <v>5450.1</v>
      </c>
      <c r="BA14" s="152">
        <v>42460</v>
      </c>
      <c r="BB14" s="141" t="s">
        <v>494</v>
      </c>
      <c r="BC14" s="150">
        <v>4.9208295519179227E-2</v>
      </c>
      <c r="BD14" s="202">
        <v>2169.1999999999998</v>
      </c>
      <c r="BE14" s="152">
        <v>41943</v>
      </c>
      <c r="BF14" s="141" t="s">
        <v>495</v>
      </c>
      <c r="BG14" s="150">
        <v>4.7186527458933557E-2</v>
      </c>
      <c r="BH14" s="202">
        <v>2165.1999999999998</v>
      </c>
      <c r="BI14" s="152">
        <v>43555</v>
      </c>
      <c r="BJ14" s="153">
        <v>0.99247829483949657</v>
      </c>
      <c r="BK14" s="151">
        <v>2.9328918751022113</v>
      </c>
      <c r="BL14" s="150">
        <v>1.7108198429050866E-2</v>
      </c>
      <c r="BM14" s="150">
        <v>2.150100102376586E-2</v>
      </c>
      <c r="BN14" s="150">
        <v>0.36072676555609601</v>
      </c>
      <c r="BO14" s="150">
        <v>0.1852865896785019</v>
      </c>
      <c r="BP14" s="150">
        <v>6.2380842969129033E-2</v>
      </c>
      <c r="BQ14" s="150">
        <v>4.5506049007514648E-2</v>
      </c>
      <c r="BR14" s="150">
        <v>0.10256179004911677</v>
      </c>
      <c r="BS14" s="150">
        <v>0.11480740057283881</v>
      </c>
      <c r="BT14" s="150">
        <v>6.5638123300086892E-2</v>
      </c>
      <c r="BU14" s="150">
        <v>0</v>
      </c>
      <c r="BV14" s="150">
        <v>2.4483239413899384E-2</v>
      </c>
      <c r="BW14" s="155" t="s">
        <v>73</v>
      </c>
    </row>
    <row r="15" spans="1:75" s="206" customFormat="1" ht="345">
      <c r="A15" s="131" t="s">
        <v>472</v>
      </c>
      <c r="B15" s="131" t="s">
        <v>48</v>
      </c>
      <c r="C15" s="131" t="s">
        <v>80</v>
      </c>
      <c r="D15" s="131" t="s">
        <v>62</v>
      </c>
      <c r="E15" s="191" t="s">
        <v>731</v>
      </c>
      <c r="F15" s="191" t="s">
        <v>779</v>
      </c>
      <c r="G15" s="191"/>
      <c r="H15" s="131" t="s">
        <v>118</v>
      </c>
      <c r="I15" s="131" t="s">
        <v>119</v>
      </c>
      <c r="J15" s="131" t="s">
        <v>82</v>
      </c>
      <c r="K15" s="132">
        <v>0.5</v>
      </c>
      <c r="L15" s="133" t="s">
        <v>134</v>
      </c>
      <c r="M15" s="133" t="s">
        <v>559</v>
      </c>
      <c r="N15" s="157" t="s">
        <v>135</v>
      </c>
      <c r="O15" s="134" t="s">
        <v>136</v>
      </c>
      <c r="P15" s="134" t="s">
        <v>137</v>
      </c>
      <c r="Q15" s="136"/>
      <c r="R15" s="137">
        <v>1993</v>
      </c>
      <c r="S15" s="138">
        <v>0.6</v>
      </c>
      <c r="T15" s="138">
        <v>86.624800000000107</v>
      </c>
      <c r="U15" s="166">
        <v>43.312400000000054</v>
      </c>
      <c r="V15" s="141">
        <v>1460</v>
      </c>
      <c r="W15" s="142"/>
      <c r="X15" s="143">
        <v>3</v>
      </c>
      <c r="Y15" s="143" t="s">
        <v>66</v>
      </c>
      <c r="Z15" s="138"/>
      <c r="AA15" s="142" t="s">
        <v>66</v>
      </c>
      <c r="AB15" s="144">
        <v>654</v>
      </c>
      <c r="AC15" s="145">
        <v>36144</v>
      </c>
      <c r="AD15" s="136" t="s">
        <v>67</v>
      </c>
      <c r="AE15" s="146">
        <v>674.14933245999987</v>
      </c>
      <c r="AF15" s="147"/>
      <c r="AG15" s="145">
        <v>41274</v>
      </c>
      <c r="AH15" s="146">
        <v>670</v>
      </c>
      <c r="AI15" s="147"/>
      <c r="AJ15" s="145" t="s">
        <v>387</v>
      </c>
      <c r="AK15" s="145" t="s">
        <v>114</v>
      </c>
      <c r="AL15" s="185">
        <v>6.2600000000000003E-2</v>
      </c>
      <c r="AM15" s="190">
        <v>6.173622963940182E-2</v>
      </c>
      <c r="AN15" s="185">
        <v>8.3409647779479332E-2</v>
      </c>
      <c r="AO15" s="189">
        <v>-4.1106215013204751E-2</v>
      </c>
      <c r="AP15" s="141" t="s">
        <v>402</v>
      </c>
      <c r="AQ15" s="150">
        <v>0.19113256686846855</v>
      </c>
      <c r="AR15" s="202">
        <v>15684.499999999998</v>
      </c>
      <c r="AS15" s="152">
        <v>42643</v>
      </c>
      <c r="AT15" s="141" t="s">
        <v>112</v>
      </c>
      <c r="AU15" s="150">
        <v>0.18653738632800843</v>
      </c>
      <c r="AV15" s="202">
        <v>22470.899999999998</v>
      </c>
      <c r="AW15" s="152">
        <v>42004</v>
      </c>
      <c r="AX15" s="141" t="s">
        <v>404</v>
      </c>
      <c r="AY15" s="150">
        <v>8.2300520604224256E-2</v>
      </c>
      <c r="AZ15" s="202">
        <v>6553.5</v>
      </c>
      <c r="BA15" s="152">
        <v>42247</v>
      </c>
      <c r="BB15" s="141" t="s">
        <v>679</v>
      </c>
      <c r="BC15" s="150">
        <v>6.9261464099123149E-2</v>
      </c>
      <c r="BD15" s="202">
        <v>5889.9</v>
      </c>
      <c r="BE15" s="152">
        <v>41790</v>
      </c>
      <c r="BF15" s="141" t="s">
        <v>405</v>
      </c>
      <c r="BG15" s="150">
        <v>6.3828431900454508E-2</v>
      </c>
      <c r="BH15" s="202">
        <v>4852.3999999999996</v>
      </c>
      <c r="BI15" s="152">
        <v>44834</v>
      </c>
      <c r="BJ15" s="153">
        <v>0.93074269724143677</v>
      </c>
      <c r="BK15" s="151">
        <v>4.2154195022988112</v>
      </c>
      <c r="BL15" s="150">
        <v>7.3852995163558657E-2</v>
      </c>
      <c r="BM15" s="150">
        <v>7.4222074319594156E-2</v>
      </c>
      <c r="BN15" s="150">
        <v>0.10660137711175248</v>
      </c>
      <c r="BO15" s="150">
        <v>0.16197638440329373</v>
      </c>
      <c r="BP15" s="150">
        <v>0.26117333691820671</v>
      </c>
      <c r="BQ15" s="150">
        <v>5.5463389292946821E-2</v>
      </c>
      <c r="BR15" s="150">
        <v>2.8254497161244508E-3</v>
      </c>
      <c r="BS15" s="150">
        <v>1.5651665880631004E-2</v>
      </c>
      <c r="BT15" s="150">
        <v>2.1274813380679491E-2</v>
      </c>
      <c r="BU15" s="150">
        <v>0</v>
      </c>
      <c r="BV15" s="150">
        <v>0.22795851381321239</v>
      </c>
      <c r="BW15" s="155" t="s">
        <v>73</v>
      </c>
    </row>
    <row r="16" spans="1:75" s="206" customFormat="1" ht="135">
      <c r="A16" s="131" t="s">
        <v>428</v>
      </c>
      <c r="B16" s="131" t="s">
        <v>48</v>
      </c>
      <c r="C16" s="131" t="s">
        <v>80</v>
      </c>
      <c r="D16" s="131" t="s">
        <v>62</v>
      </c>
      <c r="E16" s="191" t="s">
        <v>732</v>
      </c>
      <c r="F16" s="191" t="s">
        <v>733</v>
      </c>
      <c r="G16" s="191"/>
      <c r="H16" s="131" t="s">
        <v>118</v>
      </c>
      <c r="I16" s="131" t="s">
        <v>119</v>
      </c>
      <c r="J16" s="131" t="s">
        <v>65</v>
      </c>
      <c r="K16" s="132">
        <v>0.25</v>
      </c>
      <c r="L16" s="133" t="s">
        <v>468</v>
      </c>
      <c r="M16" s="133" t="s">
        <v>560</v>
      </c>
      <c r="N16" s="301">
        <v>4</v>
      </c>
      <c r="O16" s="135">
        <v>4</v>
      </c>
      <c r="P16" s="135">
        <v>4</v>
      </c>
      <c r="Q16" s="136"/>
      <c r="R16" s="137">
        <v>1988</v>
      </c>
      <c r="S16" s="138">
        <v>0.76749999999999996</v>
      </c>
      <c r="T16" s="138">
        <v>85.705600000000032</v>
      </c>
      <c r="U16" s="166">
        <v>21.426400000000008</v>
      </c>
      <c r="V16" s="141">
        <v>2000</v>
      </c>
      <c r="W16" s="142"/>
      <c r="X16" s="143">
        <v>4</v>
      </c>
      <c r="Y16" s="143"/>
      <c r="Z16" s="138"/>
      <c r="AA16" s="142"/>
      <c r="AB16" s="144">
        <v>566</v>
      </c>
      <c r="AC16" s="145">
        <v>41333</v>
      </c>
      <c r="AD16" s="136" t="s">
        <v>122</v>
      </c>
      <c r="AE16" s="146">
        <v>290.82570488499994</v>
      </c>
      <c r="AF16" s="147"/>
      <c r="AG16" s="145">
        <v>41334</v>
      </c>
      <c r="AH16" s="146">
        <v>271.5</v>
      </c>
      <c r="AI16" s="147"/>
      <c r="AJ16" s="145" t="s">
        <v>132</v>
      </c>
      <c r="AK16" s="145" t="s">
        <v>133</v>
      </c>
      <c r="AL16" s="185">
        <v>6.3799999999999996E-2</v>
      </c>
      <c r="AM16" s="190">
        <v>5.8626165822384967E-2</v>
      </c>
      <c r="AN16" s="185">
        <v>8.5000000000000006E-2</v>
      </c>
      <c r="AO16" s="189">
        <v>-7.742975324577653E-3</v>
      </c>
      <c r="AP16" s="141" t="s">
        <v>420</v>
      </c>
      <c r="AQ16" s="150">
        <v>0.30594420401476036</v>
      </c>
      <c r="AR16" s="202">
        <v>27795.7</v>
      </c>
      <c r="AS16" s="152">
        <v>45260</v>
      </c>
      <c r="AT16" s="141" t="s">
        <v>496</v>
      </c>
      <c r="AU16" s="150">
        <v>0.157572964267155</v>
      </c>
      <c r="AV16" s="202">
        <v>13793</v>
      </c>
      <c r="AW16" s="152">
        <v>42216</v>
      </c>
      <c r="AX16" s="141" t="s">
        <v>429</v>
      </c>
      <c r="AY16" s="150">
        <v>0.1093732858078951</v>
      </c>
      <c r="AZ16" s="202">
        <v>9163</v>
      </c>
      <c r="BA16" s="152">
        <v>43830</v>
      </c>
      <c r="BB16" s="141" t="s">
        <v>497</v>
      </c>
      <c r="BC16" s="150">
        <v>5.2153760603396424E-2</v>
      </c>
      <c r="BD16" s="202">
        <v>3992</v>
      </c>
      <c r="BE16" s="152">
        <v>42216</v>
      </c>
      <c r="BF16" s="141" t="s">
        <v>141</v>
      </c>
      <c r="BG16" s="150">
        <v>4.6143099580340782E-2</v>
      </c>
      <c r="BH16" s="202">
        <v>0</v>
      </c>
      <c r="BI16" s="152" t="s">
        <v>66</v>
      </c>
      <c r="BJ16" s="153">
        <v>0.89206656274502494</v>
      </c>
      <c r="BK16" s="151">
        <v>5.8675798468271454</v>
      </c>
      <c r="BL16" s="150">
        <v>0.10743609546672543</v>
      </c>
      <c r="BM16" s="150">
        <v>2.1832139032164056E-3</v>
      </c>
      <c r="BN16" s="150">
        <v>3.7675541831439369E-3</v>
      </c>
      <c r="BO16" s="150">
        <v>0.22646453351068674</v>
      </c>
      <c r="BP16" s="150">
        <v>3.5609659264478496E-2</v>
      </c>
      <c r="BQ16" s="150">
        <v>4.1968835012242522E-2</v>
      </c>
      <c r="BR16" s="150">
        <v>1.1763557641086542E-2</v>
      </c>
      <c r="BS16" s="150">
        <v>0.10937328580789508</v>
      </c>
      <c r="BT16" s="150">
        <v>4.0268461701662317E-2</v>
      </c>
      <c r="BU16" s="150">
        <v>2.0757147389747696E-2</v>
      </c>
      <c r="BV16" s="150">
        <v>0.40140765611911478</v>
      </c>
      <c r="BW16" s="155" t="s">
        <v>73</v>
      </c>
    </row>
    <row r="17" spans="1:75" s="206" customFormat="1" ht="180">
      <c r="A17" s="131" t="s">
        <v>138</v>
      </c>
      <c r="B17" s="131" t="s">
        <v>48</v>
      </c>
      <c r="C17" s="131" t="s">
        <v>80</v>
      </c>
      <c r="D17" s="131" t="s">
        <v>62</v>
      </c>
      <c r="E17" s="191" t="s">
        <v>747</v>
      </c>
      <c r="F17" s="191" t="s">
        <v>768</v>
      </c>
      <c r="G17" s="191" t="s">
        <v>734</v>
      </c>
      <c r="H17" s="131" t="s">
        <v>118</v>
      </c>
      <c r="I17" s="131" t="s">
        <v>64</v>
      </c>
      <c r="J17" s="131" t="s">
        <v>82</v>
      </c>
      <c r="K17" s="132">
        <v>0.5</v>
      </c>
      <c r="L17" s="133" t="s">
        <v>139</v>
      </c>
      <c r="M17" s="133" t="s">
        <v>559</v>
      </c>
      <c r="N17" s="157" t="s">
        <v>479</v>
      </c>
      <c r="O17" s="134" t="s">
        <v>480</v>
      </c>
      <c r="P17" s="134" t="s">
        <v>140</v>
      </c>
      <c r="Q17" s="136"/>
      <c r="R17" s="137">
        <v>1964</v>
      </c>
      <c r="S17" s="138">
        <v>0.6</v>
      </c>
      <c r="T17" s="138">
        <v>53.062500000000107</v>
      </c>
      <c r="U17" s="166">
        <v>26.531250000000053</v>
      </c>
      <c r="V17" s="141">
        <v>1020</v>
      </c>
      <c r="W17" s="142"/>
      <c r="X17" s="143">
        <v>2</v>
      </c>
      <c r="Y17" s="143" t="s">
        <v>66</v>
      </c>
      <c r="Z17" s="138"/>
      <c r="AA17" s="142" t="s">
        <v>66</v>
      </c>
      <c r="AB17" s="144">
        <v>385</v>
      </c>
      <c r="AC17" s="145">
        <v>36767</v>
      </c>
      <c r="AD17" s="136" t="s">
        <v>67</v>
      </c>
      <c r="AE17" s="146">
        <v>310.65842408999987</v>
      </c>
      <c r="AF17" s="147"/>
      <c r="AG17" s="145">
        <v>41455</v>
      </c>
      <c r="AH17" s="146">
        <v>305</v>
      </c>
      <c r="AI17" s="147"/>
      <c r="AJ17" s="145" t="s">
        <v>482</v>
      </c>
      <c r="AK17" s="145" t="s">
        <v>85</v>
      </c>
      <c r="AL17" s="185">
        <v>6.6900000000000001E-2</v>
      </c>
      <c r="AM17" s="190">
        <v>6.328728428205814E-2</v>
      </c>
      <c r="AN17" s="185">
        <v>8.6535463258785944E-2</v>
      </c>
      <c r="AO17" s="189">
        <v>5.2835511952257089E-3</v>
      </c>
      <c r="AP17" s="141" t="s">
        <v>542</v>
      </c>
      <c r="AQ17" s="150">
        <v>0.10228798504903491</v>
      </c>
      <c r="AR17" s="202">
        <v>7230.2000000000007</v>
      </c>
      <c r="AS17" s="152">
        <v>46295</v>
      </c>
      <c r="AT17" s="141" t="s">
        <v>406</v>
      </c>
      <c r="AU17" s="150">
        <v>9.4164065565725596E-2</v>
      </c>
      <c r="AV17" s="202">
        <v>5153.8999999999996</v>
      </c>
      <c r="AW17" s="152">
        <v>43708</v>
      </c>
      <c r="AX17" s="141" t="s">
        <v>141</v>
      </c>
      <c r="AY17" s="150">
        <v>7.8756877138073195E-2</v>
      </c>
      <c r="AZ17" s="202">
        <v>5.0000000000000002E-11</v>
      </c>
      <c r="BA17" s="152">
        <v>45291</v>
      </c>
      <c r="BB17" s="141" t="s">
        <v>142</v>
      </c>
      <c r="BC17" s="150">
        <v>6.0401696110668653E-2</v>
      </c>
      <c r="BD17" s="202">
        <v>4130</v>
      </c>
      <c r="BE17" s="152">
        <v>43982</v>
      </c>
      <c r="BF17" s="141" t="s">
        <v>498</v>
      </c>
      <c r="BG17" s="150">
        <v>3.6492087899611877E-2</v>
      </c>
      <c r="BH17" s="202">
        <v>3124.6000000000004</v>
      </c>
      <c r="BI17" s="152">
        <v>43465</v>
      </c>
      <c r="BJ17" s="153">
        <v>0.92244617196702017</v>
      </c>
      <c r="BK17" s="151">
        <v>5.2965436243677804</v>
      </c>
      <c r="BL17" s="150">
        <v>6.8716604303503653E-2</v>
      </c>
      <c r="BM17" s="150">
        <v>6.5388698222875723E-3</v>
      </c>
      <c r="BN17" s="150">
        <v>0.1255091894965778</v>
      </c>
      <c r="BO17" s="150">
        <v>6.1994001177138019E-2</v>
      </c>
      <c r="BP17" s="150">
        <v>5.8976944213030881E-2</v>
      </c>
      <c r="BQ17" s="150">
        <v>0.12243715237913405</v>
      </c>
      <c r="BR17" s="150">
        <v>8.7256962563294266E-2</v>
      </c>
      <c r="BS17" s="150">
        <v>0.20292928064917271</v>
      </c>
      <c r="BT17" s="150">
        <v>4.8185558061681143E-2</v>
      </c>
      <c r="BU17" s="150">
        <v>2.4058843928114654E-2</v>
      </c>
      <c r="BV17" s="150">
        <v>0.19339659340606519</v>
      </c>
      <c r="BW17" s="155" t="s">
        <v>73</v>
      </c>
    </row>
    <row r="18" spans="1:75" s="206" customFormat="1" ht="150">
      <c r="A18" s="131" t="s">
        <v>143</v>
      </c>
      <c r="B18" s="131" t="s">
        <v>48</v>
      </c>
      <c r="C18" s="131" t="s">
        <v>80</v>
      </c>
      <c r="D18" s="131" t="s">
        <v>62</v>
      </c>
      <c r="E18" s="191" t="s">
        <v>735</v>
      </c>
      <c r="F18" s="191" t="s">
        <v>769</v>
      </c>
      <c r="G18" s="191" t="s">
        <v>780</v>
      </c>
      <c r="H18" s="131" t="s">
        <v>118</v>
      </c>
      <c r="I18" s="131" t="s">
        <v>64</v>
      </c>
      <c r="J18" s="131" t="s">
        <v>82</v>
      </c>
      <c r="K18" s="132">
        <v>1</v>
      </c>
      <c r="L18" s="133" t="s">
        <v>66</v>
      </c>
      <c r="M18" s="133" t="s">
        <v>559</v>
      </c>
      <c r="N18" s="134">
        <v>5.5</v>
      </c>
      <c r="O18" s="302">
        <v>5.5</v>
      </c>
      <c r="P18" s="302">
        <v>4</v>
      </c>
      <c r="Q18" s="136"/>
      <c r="R18" s="137">
        <v>2004</v>
      </c>
      <c r="S18" s="138">
        <v>0.4</v>
      </c>
      <c r="T18" s="138">
        <v>19.664000000000001</v>
      </c>
      <c r="U18" s="166">
        <v>19.664000000000001</v>
      </c>
      <c r="V18" s="141">
        <v>2000</v>
      </c>
      <c r="W18" s="142"/>
      <c r="X18" s="143">
        <v>1</v>
      </c>
      <c r="Y18" s="143" t="s">
        <v>66</v>
      </c>
      <c r="Z18" s="138"/>
      <c r="AA18" s="142" t="s">
        <v>66</v>
      </c>
      <c r="AB18" s="144">
        <v>113</v>
      </c>
      <c r="AC18" s="145">
        <v>37385</v>
      </c>
      <c r="AD18" s="136" t="s">
        <v>67</v>
      </c>
      <c r="AE18" s="146">
        <v>178.85850495999998</v>
      </c>
      <c r="AF18" s="147"/>
      <c r="AG18" s="145">
        <v>41455</v>
      </c>
      <c r="AH18" s="146">
        <v>179</v>
      </c>
      <c r="AI18" s="147"/>
      <c r="AJ18" s="145" t="s">
        <v>105</v>
      </c>
      <c r="AK18" s="145" t="s">
        <v>78</v>
      </c>
      <c r="AL18" s="185">
        <v>7.0000000000000007E-2</v>
      </c>
      <c r="AM18" s="190">
        <v>6.8580311586207282E-2</v>
      </c>
      <c r="AN18" s="185">
        <v>8.7499999999999994E-2</v>
      </c>
      <c r="AO18" s="189">
        <v>-0.16982067786033272</v>
      </c>
      <c r="AP18" s="141" t="s">
        <v>144</v>
      </c>
      <c r="AQ18" s="150">
        <v>0.98504991780487938</v>
      </c>
      <c r="AR18" s="202">
        <v>19584</v>
      </c>
      <c r="AS18" s="152">
        <v>43555</v>
      </c>
      <c r="AT18" s="141" t="s">
        <v>407</v>
      </c>
      <c r="AU18" s="150">
        <v>7.3050128072890573E-3</v>
      </c>
      <c r="AV18" s="202">
        <v>0</v>
      </c>
      <c r="AW18" s="152" t="s">
        <v>66</v>
      </c>
      <c r="AX18" s="141" t="s">
        <v>145</v>
      </c>
      <c r="AY18" s="150">
        <v>1.1059142394567031E-3</v>
      </c>
      <c r="AZ18" s="202">
        <v>80</v>
      </c>
      <c r="BA18" s="152">
        <v>42460</v>
      </c>
      <c r="BB18" s="141" t="s">
        <v>499</v>
      </c>
      <c r="BC18" s="150">
        <v>1.3853155160444461E-3</v>
      </c>
      <c r="BD18" s="202">
        <v>0</v>
      </c>
      <c r="BE18" s="152" t="s">
        <v>66</v>
      </c>
      <c r="BF18" s="141" t="s">
        <v>500</v>
      </c>
      <c r="BG18" s="150">
        <v>1.1529376698769503E-3</v>
      </c>
      <c r="BH18" s="202">
        <v>0</v>
      </c>
      <c r="BI18" s="152" t="s">
        <v>66</v>
      </c>
      <c r="BJ18" s="153">
        <v>1</v>
      </c>
      <c r="BK18" s="151">
        <v>4.9593318465712946</v>
      </c>
      <c r="BL18" s="150">
        <v>0</v>
      </c>
      <c r="BM18" s="150">
        <v>0</v>
      </c>
      <c r="BN18" s="150">
        <v>0</v>
      </c>
      <c r="BO18" s="150">
        <v>6.2588519093336537E-3</v>
      </c>
      <c r="BP18" s="150">
        <v>0.10876169007001997</v>
      </c>
      <c r="BQ18" s="150">
        <v>0</v>
      </c>
      <c r="BR18" s="150">
        <v>0.88497855605819309</v>
      </c>
      <c r="BS18" s="150">
        <v>0</v>
      </c>
      <c r="BT18" s="150">
        <v>0</v>
      </c>
      <c r="BU18" s="150">
        <v>0</v>
      </c>
      <c r="BV18" s="150">
        <v>9.0196245334463808E-7</v>
      </c>
      <c r="BW18" s="155" t="s">
        <v>73</v>
      </c>
    </row>
    <row r="19" spans="1:75" s="206" customFormat="1" ht="90">
      <c r="A19" s="131" t="s">
        <v>313</v>
      </c>
      <c r="B19" s="131" t="s">
        <v>48</v>
      </c>
      <c r="C19" s="131" t="s">
        <v>80</v>
      </c>
      <c r="D19" s="131" t="s">
        <v>62</v>
      </c>
      <c r="E19" s="191" t="s">
        <v>580</v>
      </c>
      <c r="F19" s="191" t="s">
        <v>581</v>
      </c>
      <c r="G19" s="191" t="s">
        <v>582</v>
      </c>
      <c r="H19" s="131" t="s">
        <v>118</v>
      </c>
      <c r="I19" s="131" t="s">
        <v>76</v>
      </c>
      <c r="J19" s="131" t="s">
        <v>82</v>
      </c>
      <c r="K19" s="132">
        <v>1</v>
      </c>
      <c r="L19" s="133"/>
      <c r="M19" s="133" t="s">
        <v>559</v>
      </c>
      <c r="N19" s="157"/>
      <c r="O19" s="302">
        <v>3.5</v>
      </c>
      <c r="P19" s="302">
        <v>2.5</v>
      </c>
      <c r="Q19" s="136"/>
      <c r="R19" s="137">
        <v>1992</v>
      </c>
      <c r="S19" s="138">
        <v>9.8030000000000006E-2</v>
      </c>
      <c r="T19" s="138">
        <v>11.206300000000002</v>
      </c>
      <c r="U19" s="166">
        <v>11.206300000000002</v>
      </c>
      <c r="V19" s="141">
        <v>820</v>
      </c>
      <c r="W19" s="142"/>
      <c r="X19" s="143">
        <v>1</v>
      </c>
      <c r="Y19" s="143"/>
      <c r="Z19" s="138"/>
      <c r="AA19" s="142"/>
      <c r="AB19" s="144">
        <v>18</v>
      </c>
      <c r="AC19" s="145">
        <v>41243</v>
      </c>
      <c r="AD19" s="136" t="s">
        <v>207</v>
      </c>
      <c r="AE19" s="146"/>
      <c r="AF19" s="147"/>
      <c r="AG19" s="145"/>
      <c r="AH19" s="146"/>
      <c r="AI19" s="147"/>
      <c r="AJ19" s="145"/>
      <c r="AK19" s="145"/>
      <c r="AL19" s="185"/>
      <c r="AM19" s="190"/>
      <c r="AN19" s="185"/>
      <c r="AO19" s="189"/>
      <c r="AP19" s="141" t="s">
        <v>408</v>
      </c>
      <c r="AQ19" s="150">
        <v>0.14480191570621137</v>
      </c>
      <c r="AR19" s="202">
        <v>1484.3000000000002</v>
      </c>
      <c r="AS19" s="152">
        <v>42460</v>
      </c>
      <c r="AT19" s="141" t="s">
        <v>409</v>
      </c>
      <c r="AU19" s="150">
        <v>0.13719575354781119</v>
      </c>
      <c r="AV19" s="202">
        <v>1652.9</v>
      </c>
      <c r="AW19" s="152">
        <v>43100</v>
      </c>
      <c r="AX19" s="141" t="s">
        <v>410</v>
      </c>
      <c r="AY19" s="150">
        <v>0.11069954844139038</v>
      </c>
      <c r="AZ19" s="202">
        <v>1091</v>
      </c>
      <c r="BA19" s="152">
        <v>42704</v>
      </c>
      <c r="BB19" s="141" t="s">
        <v>699</v>
      </c>
      <c r="BC19" s="150">
        <v>7.9366979430860435E-2</v>
      </c>
      <c r="BD19" s="202">
        <v>828.8</v>
      </c>
      <c r="BE19" s="152">
        <v>43465</v>
      </c>
      <c r="BF19" s="141" t="s">
        <v>700</v>
      </c>
      <c r="BG19" s="150">
        <v>7.8120905312084904E-2</v>
      </c>
      <c r="BH19" s="202">
        <v>829</v>
      </c>
      <c r="BI19" s="152">
        <v>43861</v>
      </c>
      <c r="BJ19" s="153">
        <v>0.94817201038701449</v>
      </c>
      <c r="BK19" s="151">
        <v>4.0277803509267081</v>
      </c>
      <c r="BL19" s="150">
        <v>6.4645668011377444E-2</v>
      </c>
      <c r="BM19" s="150">
        <v>3.8589880078213697E-3</v>
      </c>
      <c r="BN19" s="150">
        <v>6.5393263120407844E-2</v>
      </c>
      <c r="BO19" s="150">
        <v>0.14580191570621134</v>
      </c>
      <c r="BP19" s="150">
        <v>6.2589194388424085E-2</v>
      </c>
      <c r="BQ19" s="150">
        <v>0.29279600402777733</v>
      </c>
      <c r="BR19" s="150">
        <v>8.2467951937145456E-2</v>
      </c>
      <c r="BS19" s="150">
        <v>0.18988592385273156</v>
      </c>
      <c r="BT19" s="150">
        <v>4.0583724932319605E-2</v>
      </c>
      <c r="BU19" s="150">
        <v>5.597736601578384E-2</v>
      </c>
      <c r="BV19" s="150">
        <v>0</v>
      </c>
      <c r="BW19" s="155" t="s">
        <v>73</v>
      </c>
    </row>
    <row r="20" spans="1:75" s="206" customFormat="1" ht="240">
      <c r="A20" s="131" t="s">
        <v>146</v>
      </c>
      <c r="B20" s="131" t="s">
        <v>48</v>
      </c>
      <c r="C20" s="131" t="s">
        <v>80</v>
      </c>
      <c r="D20" s="131" t="s">
        <v>62</v>
      </c>
      <c r="E20" s="191" t="s">
        <v>736</v>
      </c>
      <c r="F20" s="191" t="s">
        <v>770</v>
      </c>
      <c r="G20" s="191"/>
      <c r="H20" s="131" t="s">
        <v>118</v>
      </c>
      <c r="I20" s="131" t="s">
        <v>64</v>
      </c>
      <c r="J20" s="131" t="s">
        <v>82</v>
      </c>
      <c r="K20" s="132">
        <v>0.5</v>
      </c>
      <c r="L20" s="133" t="s">
        <v>147</v>
      </c>
      <c r="M20" s="133" t="s">
        <v>559</v>
      </c>
      <c r="N20" s="157" t="s">
        <v>148</v>
      </c>
      <c r="O20" s="301" t="s">
        <v>606</v>
      </c>
      <c r="P20" s="301" t="s">
        <v>149</v>
      </c>
      <c r="Q20" s="136"/>
      <c r="R20" s="137">
        <v>1976</v>
      </c>
      <c r="S20" s="138">
        <v>0.6</v>
      </c>
      <c r="T20" s="138">
        <v>47.017900000000097</v>
      </c>
      <c r="U20" s="166">
        <v>23.508950000000048</v>
      </c>
      <c r="V20" s="141">
        <v>1060</v>
      </c>
      <c r="W20" s="142"/>
      <c r="X20" s="143">
        <v>2</v>
      </c>
      <c r="Y20" s="143" t="s">
        <v>66</v>
      </c>
      <c r="Z20" s="138"/>
      <c r="AA20" s="142" t="s">
        <v>66</v>
      </c>
      <c r="AB20" s="144">
        <v>497</v>
      </c>
      <c r="AC20" s="145">
        <v>36144</v>
      </c>
      <c r="AD20" s="136" t="s">
        <v>67</v>
      </c>
      <c r="AE20" s="146">
        <v>196.47866977999999</v>
      </c>
      <c r="AF20" s="147"/>
      <c r="AG20" s="145">
        <v>41090</v>
      </c>
      <c r="AH20" s="146">
        <v>191</v>
      </c>
      <c r="AI20" s="147"/>
      <c r="AJ20" s="145" t="s">
        <v>132</v>
      </c>
      <c r="AK20" s="145" t="s">
        <v>133</v>
      </c>
      <c r="AL20" s="185">
        <v>7.1199999999999999E-2</v>
      </c>
      <c r="AM20" s="190">
        <v>7.1224158915923624E-2</v>
      </c>
      <c r="AN20" s="185">
        <v>8.8271144278606967E-2</v>
      </c>
      <c r="AO20" s="189">
        <v>-3.7314014893548146E-4</v>
      </c>
      <c r="AP20" s="141" t="s">
        <v>680</v>
      </c>
      <c r="AQ20" s="150">
        <v>0.18997424383235606</v>
      </c>
      <c r="AR20" s="202">
        <v>9474</v>
      </c>
      <c r="AS20" s="152">
        <v>42613</v>
      </c>
      <c r="AT20" s="141" t="s">
        <v>681</v>
      </c>
      <c r="AU20" s="150">
        <v>0.18750203172643226</v>
      </c>
      <c r="AV20" s="202">
        <v>9081.5</v>
      </c>
      <c r="AW20" s="152">
        <v>42400</v>
      </c>
      <c r="AX20" s="141" t="s">
        <v>682</v>
      </c>
      <c r="AY20" s="150">
        <v>0.11074066400413758</v>
      </c>
      <c r="AZ20" s="202">
        <v>6204.8</v>
      </c>
      <c r="BA20" s="152">
        <v>42338</v>
      </c>
      <c r="BB20" s="141" t="s">
        <v>683</v>
      </c>
      <c r="BC20" s="150">
        <v>8.0508820724357749E-2</v>
      </c>
      <c r="BD20" s="202">
        <v>4432.5</v>
      </c>
      <c r="BE20" s="152">
        <v>44469</v>
      </c>
      <c r="BF20" s="141" t="s">
        <v>711</v>
      </c>
      <c r="BG20" s="150">
        <v>5.7127901781072257E-2</v>
      </c>
      <c r="BH20" s="202">
        <v>1E-10</v>
      </c>
      <c r="BI20" s="152">
        <v>43465</v>
      </c>
      <c r="BJ20" s="153">
        <v>0.93228110996024938</v>
      </c>
      <c r="BK20" s="151">
        <v>3.2</v>
      </c>
      <c r="BL20" s="150">
        <v>6.8893506045280814E-2</v>
      </c>
      <c r="BM20" s="150">
        <v>0</v>
      </c>
      <c r="BN20" s="150">
        <v>5.7703788979183206E-2</v>
      </c>
      <c r="BO20" s="150">
        <v>0.31178322998207342</v>
      </c>
      <c r="BP20" s="150">
        <v>0.22668481190295328</v>
      </c>
      <c r="BQ20" s="150">
        <v>9.4219767816463643E-2</v>
      </c>
      <c r="BR20" s="150">
        <v>0.11</v>
      </c>
      <c r="BS20" s="150">
        <v>9.8811482925273732E-3</v>
      </c>
      <c r="BT20" s="150">
        <v>0</v>
      </c>
      <c r="BU20" s="150">
        <v>0.10492112115988234</v>
      </c>
      <c r="BV20" s="150">
        <v>1.6513288494989755E-2</v>
      </c>
      <c r="BW20" s="155" t="s">
        <v>73</v>
      </c>
    </row>
    <row r="21" spans="1:75" s="206" customFormat="1" ht="270">
      <c r="A21" s="131" t="s">
        <v>150</v>
      </c>
      <c r="B21" s="131" t="s">
        <v>48</v>
      </c>
      <c r="C21" s="131" t="s">
        <v>80</v>
      </c>
      <c r="D21" s="131" t="s">
        <v>62</v>
      </c>
      <c r="E21" s="191" t="s">
        <v>737</v>
      </c>
      <c r="F21" s="191" t="s">
        <v>771</v>
      </c>
      <c r="G21" s="191"/>
      <c r="H21" s="131" t="s">
        <v>118</v>
      </c>
      <c r="I21" s="131" t="s">
        <v>64</v>
      </c>
      <c r="J21" s="131" t="s">
        <v>82</v>
      </c>
      <c r="K21" s="132">
        <v>1</v>
      </c>
      <c r="L21" s="133" t="s">
        <v>66</v>
      </c>
      <c r="M21" s="133" t="s">
        <v>559</v>
      </c>
      <c r="N21" s="301">
        <v>5</v>
      </c>
      <c r="O21" s="301">
        <v>4.5</v>
      </c>
      <c r="P21" s="301" t="s">
        <v>92</v>
      </c>
      <c r="Q21" s="136"/>
      <c r="R21" s="137">
        <v>2002</v>
      </c>
      <c r="S21" s="138">
        <v>0.4</v>
      </c>
      <c r="T21" s="138">
        <v>18.041700000000006</v>
      </c>
      <c r="U21" s="166">
        <v>18.041700000000006</v>
      </c>
      <c r="V21" s="141">
        <v>1577</v>
      </c>
      <c r="W21" s="142"/>
      <c r="X21" s="143">
        <v>1</v>
      </c>
      <c r="Y21" s="143" t="s">
        <v>66</v>
      </c>
      <c r="Z21" s="138"/>
      <c r="AA21" s="142" t="s">
        <v>66</v>
      </c>
      <c r="AB21" s="144">
        <v>63</v>
      </c>
      <c r="AC21" s="145">
        <v>32021</v>
      </c>
      <c r="AD21" s="136" t="s">
        <v>67</v>
      </c>
      <c r="AE21" s="146">
        <v>141.92172224000001</v>
      </c>
      <c r="AF21" s="147"/>
      <c r="AG21" s="145">
        <v>41547</v>
      </c>
      <c r="AH21" s="146">
        <v>137</v>
      </c>
      <c r="AI21" s="147"/>
      <c r="AJ21" s="145" t="s">
        <v>608</v>
      </c>
      <c r="AK21" s="145" t="s">
        <v>78</v>
      </c>
      <c r="AL21" s="185">
        <v>7.0000000000000007E-2</v>
      </c>
      <c r="AM21" s="190">
        <v>6.9189577501000868E-2</v>
      </c>
      <c r="AN21" s="185">
        <v>8.7499999999999994E-2</v>
      </c>
      <c r="AO21" s="189">
        <v>2.5570442406945545E-2</v>
      </c>
      <c r="AP21" s="141" t="s">
        <v>501</v>
      </c>
      <c r="AQ21" s="150">
        <v>0.40611854176809586</v>
      </c>
      <c r="AR21" s="202">
        <v>7326.3</v>
      </c>
      <c r="AS21" s="152">
        <v>42490</v>
      </c>
      <c r="AT21" s="141" t="s">
        <v>701</v>
      </c>
      <c r="AU21" s="150">
        <v>0.18238988961067129</v>
      </c>
      <c r="AV21" s="202">
        <v>3159.8</v>
      </c>
      <c r="AW21" s="152">
        <v>43830</v>
      </c>
      <c r="AX21" s="141" t="s">
        <v>411</v>
      </c>
      <c r="AY21" s="150">
        <v>8.1943727693169655E-2</v>
      </c>
      <c r="AZ21" s="202">
        <v>1576</v>
      </c>
      <c r="BA21" s="152">
        <v>42916</v>
      </c>
      <c r="BB21" s="141" t="s">
        <v>702</v>
      </c>
      <c r="BC21" s="150">
        <v>7.719672733019893E-2</v>
      </c>
      <c r="BD21" s="202">
        <v>1577</v>
      </c>
      <c r="BE21" s="152">
        <v>42155</v>
      </c>
      <c r="BF21" s="141" t="s">
        <v>726</v>
      </c>
      <c r="BG21" s="150">
        <v>7.0924913598023234E-2</v>
      </c>
      <c r="BH21" s="202">
        <v>1447</v>
      </c>
      <c r="BI21" s="152">
        <v>43159</v>
      </c>
      <c r="BJ21" s="153">
        <v>0.92751791682601969</v>
      </c>
      <c r="BK21" s="151">
        <v>6.0570109468714017</v>
      </c>
      <c r="BL21" s="150">
        <v>8.9591519173908105E-2</v>
      </c>
      <c r="BM21" s="150">
        <v>3.1550962303645183E-3</v>
      </c>
      <c r="BN21" s="150">
        <v>7.7928389598802689E-2</v>
      </c>
      <c r="BO21" s="150">
        <v>6.3758454126419478E-2</v>
      </c>
      <c r="BP21" s="150">
        <v>0.12045513530758173</v>
      </c>
      <c r="BQ21" s="150">
        <v>7.0924913598023234E-2</v>
      </c>
      <c r="BR21" s="150">
        <v>2.6829465033777924E-3</v>
      </c>
      <c r="BS21" s="150">
        <v>0.22646052361324998</v>
      </c>
      <c r="BT21" s="150">
        <v>0</v>
      </c>
      <c r="BU21" s="150">
        <v>0</v>
      </c>
      <c r="BV21" s="150">
        <v>0.3450430218482724</v>
      </c>
      <c r="BW21" s="155" t="s">
        <v>73</v>
      </c>
    </row>
    <row r="22" spans="1:75" s="206" customFormat="1" ht="150">
      <c r="A22" s="131" t="s">
        <v>151</v>
      </c>
      <c r="B22" s="131" t="s">
        <v>48</v>
      </c>
      <c r="C22" s="131" t="s">
        <v>80</v>
      </c>
      <c r="D22" s="131" t="s">
        <v>62</v>
      </c>
      <c r="E22" s="191" t="s">
        <v>738</v>
      </c>
      <c r="F22" s="191" t="s">
        <v>772</v>
      </c>
      <c r="G22" s="191" t="s">
        <v>739</v>
      </c>
      <c r="H22" s="131" t="s">
        <v>118</v>
      </c>
      <c r="I22" s="131" t="s">
        <v>64</v>
      </c>
      <c r="J22" s="131" t="s">
        <v>82</v>
      </c>
      <c r="K22" s="132">
        <v>1</v>
      </c>
      <c r="L22" s="133" t="s">
        <v>66</v>
      </c>
      <c r="M22" s="133" t="s">
        <v>559</v>
      </c>
      <c r="N22" s="135">
        <v>5.5</v>
      </c>
      <c r="O22" s="301">
        <v>5</v>
      </c>
      <c r="P22" s="301">
        <v>3</v>
      </c>
      <c r="Q22" s="136"/>
      <c r="R22" s="137">
        <v>1984</v>
      </c>
      <c r="S22" s="138">
        <v>0.2</v>
      </c>
      <c r="T22" s="138">
        <v>21.077500000000001</v>
      </c>
      <c r="U22" s="166">
        <v>21.077500000000001</v>
      </c>
      <c r="V22" s="141">
        <v>1000</v>
      </c>
      <c r="W22" s="142"/>
      <c r="X22" s="143">
        <v>1</v>
      </c>
      <c r="Y22" s="143" t="s">
        <v>66</v>
      </c>
      <c r="Z22" s="138"/>
      <c r="AA22" s="142" t="s">
        <v>66</v>
      </c>
      <c r="AB22" s="144">
        <v>111</v>
      </c>
      <c r="AC22" s="145">
        <v>36144</v>
      </c>
      <c r="AD22" s="136" t="s">
        <v>67</v>
      </c>
      <c r="AE22" s="146">
        <v>196.05540779000003</v>
      </c>
      <c r="AF22" s="147"/>
      <c r="AG22" s="145">
        <v>41182</v>
      </c>
      <c r="AH22" s="146">
        <v>186</v>
      </c>
      <c r="AI22" s="147"/>
      <c r="AJ22" s="145" t="s">
        <v>132</v>
      </c>
      <c r="AK22" s="145" t="s">
        <v>133</v>
      </c>
      <c r="AL22" s="185">
        <v>6.7500000000000004E-2</v>
      </c>
      <c r="AM22" s="190">
        <v>7.5492821987616338E-2</v>
      </c>
      <c r="AN22" s="185">
        <v>8.5000000000000006E-2</v>
      </c>
      <c r="AO22" s="189">
        <v>1.5657600924900664E-2</v>
      </c>
      <c r="AP22" s="141" t="s">
        <v>703</v>
      </c>
      <c r="AQ22" s="150">
        <v>0.3484347384744263</v>
      </c>
      <c r="AR22" s="202">
        <v>6756</v>
      </c>
      <c r="AS22" s="152">
        <v>45869</v>
      </c>
      <c r="AT22" s="141" t="s">
        <v>704</v>
      </c>
      <c r="AU22" s="150">
        <v>0.24679166479214612</v>
      </c>
      <c r="AV22" s="202">
        <v>5537</v>
      </c>
      <c r="AW22" s="152">
        <v>41820</v>
      </c>
      <c r="AX22" s="141" t="s">
        <v>412</v>
      </c>
      <c r="AY22" s="150">
        <v>0.11150829056953269</v>
      </c>
      <c r="AZ22" s="202">
        <v>2440.3000000000002</v>
      </c>
      <c r="BA22" s="152">
        <v>42674</v>
      </c>
      <c r="BB22" s="141" t="s">
        <v>705</v>
      </c>
      <c r="BC22" s="150">
        <v>8.5973234365597645E-2</v>
      </c>
      <c r="BD22" s="202">
        <v>2327</v>
      </c>
      <c r="BE22" s="152">
        <v>42582</v>
      </c>
      <c r="BF22" s="141" t="s">
        <v>706</v>
      </c>
      <c r="BG22" s="150">
        <v>3.3103370805378105E-2</v>
      </c>
      <c r="BH22" s="202">
        <v>854</v>
      </c>
      <c r="BI22" s="152">
        <v>43251</v>
      </c>
      <c r="BJ22" s="153">
        <v>0.87065828490096075</v>
      </c>
      <c r="BK22" s="151">
        <v>5.7949404949116996</v>
      </c>
      <c r="BL22" s="150">
        <v>0.13036388937961715</v>
      </c>
      <c r="BM22" s="150">
        <v>4.7936543329503381E-2</v>
      </c>
      <c r="BN22" s="150">
        <v>3.5449582730615606E-4</v>
      </c>
      <c r="BO22" s="150">
        <v>5.0384021238811229E-2</v>
      </c>
      <c r="BP22" s="150">
        <v>0.21626772994475851</v>
      </c>
      <c r="BQ22" s="150">
        <v>4.2564070837982727E-2</v>
      </c>
      <c r="BR22" s="150">
        <v>0</v>
      </c>
      <c r="BS22" s="150">
        <v>0.1995128703622914</v>
      </c>
      <c r="BT22" s="150">
        <v>0</v>
      </c>
      <c r="BU22" s="150">
        <v>0</v>
      </c>
      <c r="BV22" s="150">
        <v>0.31261637907972945</v>
      </c>
      <c r="BW22" s="155" t="s">
        <v>73</v>
      </c>
    </row>
    <row r="23" spans="1:75" s="206" customFormat="1" ht="120">
      <c r="A23" s="131" t="s">
        <v>152</v>
      </c>
      <c r="B23" s="131" t="s">
        <v>48</v>
      </c>
      <c r="C23" s="131" t="s">
        <v>80</v>
      </c>
      <c r="D23" s="131" t="s">
        <v>62</v>
      </c>
      <c r="E23" s="191" t="s">
        <v>740</v>
      </c>
      <c r="F23" s="191" t="s">
        <v>781</v>
      </c>
      <c r="G23" s="191"/>
      <c r="H23" s="131" t="s">
        <v>118</v>
      </c>
      <c r="I23" s="131" t="s">
        <v>64</v>
      </c>
      <c r="J23" s="131" t="s">
        <v>82</v>
      </c>
      <c r="K23" s="132">
        <v>1</v>
      </c>
      <c r="L23" s="133" t="s">
        <v>66</v>
      </c>
      <c r="M23" s="133" t="s">
        <v>559</v>
      </c>
      <c r="N23" s="135">
        <v>5</v>
      </c>
      <c r="O23" s="301">
        <v>4.5</v>
      </c>
      <c r="P23" s="302">
        <v>4</v>
      </c>
      <c r="Q23" s="136"/>
      <c r="R23" s="137">
        <v>1978</v>
      </c>
      <c r="S23" s="138">
        <v>0.3</v>
      </c>
      <c r="T23" s="138">
        <v>30.099699999999999</v>
      </c>
      <c r="U23" s="166">
        <v>30.099699999999999</v>
      </c>
      <c r="V23" s="141">
        <v>1000</v>
      </c>
      <c r="W23" s="142"/>
      <c r="X23" s="143">
        <v>1</v>
      </c>
      <c r="Y23" s="143" t="s">
        <v>66</v>
      </c>
      <c r="Z23" s="138"/>
      <c r="AA23" s="142" t="s">
        <v>66</v>
      </c>
      <c r="AB23" s="144">
        <v>134</v>
      </c>
      <c r="AC23" s="145">
        <v>32021</v>
      </c>
      <c r="AD23" s="136" t="s">
        <v>67</v>
      </c>
      <c r="AE23" s="146">
        <v>243.57211827</v>
      </c>
      <c r="AF23" s="147"/>
      <c r="AG23" s="145">
        <v>41455</v>
      </c>
      <c r="AH23" s="146">
        <v>241</v>
      </c>
      <c r="AI23" s="147"/>
      <c r="AJ23" s="145" t="s">
        <v>619</v>
      </c>
      <c r="AK23" s="145" t="s">
        <v>133</v>
      </c>
      <c r="AL23" s="185">
        <v>7.0000000000000007E-2</v>
      </c>
      <c r="AM23" s="190">
        <v>7.719819548129267E-2</v>
      </c>
      <c r="AN23" s="185">
        <v>8.7499999999999994E-2</v>
      </c>
      <c r="AO23" s="189">
        <v>2.7719548984746567E-3</v>
      </c>
      <c r="AP23" s="141" t="s">
        <v>69</v>
      </c>
      <c r="AQ23" s="150">
        <v>0.14501504442130483</v>
      </c>
      <c r="AR23" s="202">
        <v>4986</v>
      </c>
      <c r="AS23" s="152">
        <v>44500</v>
      </c>
      <c r="AT23" s="141" t="s">
        <v>707</v>
      </c>
      <c r="AU23" s="150">
        <v>7.4234000874087019E-2</v>
      </c>
      <c r="AV23" s="202">
        <v>2488</v>
      </c>
      <c r="AW23" s="152">
        <v>44439</v>
      </c>
      <c r="AX23" s="141" t="s">
        <v>413</v>
      </c>
      <c r="AY23" s="150">
        <v>6.5599699246407017E-2</v>
      </c>
      <c r="AZ23" s="202">
        <v>1830.1</v>
      </c>
      <c r="BA23" s="152">
        <v>43039</v>
      </c>
      <c r="BB23" s="141" t="s">
        <v>414</v>
      </c>
      <c r="BC23" s="150">
        <v>3.9153825564287863E-2</v>
      </c>
      <c r="BD23" s="202">
        <v>1243</v>
      </c>
      <c r="BE23" s="152">
        <v>42643</v>
      </c>
      <c r="BF23" s="141" t="s">
        <v>708</v>
      </c>
      <c r="BG23" s="150">
        <v>3.778286710738378E-2</v>
      </c>
      <c r="BH23" s="202">
        <v>1040</v>
      </c>
      <c r="BI23" s="152">
        <v>41882</v>
      </c>
      <c r="BJ23" s="153">
        <v>1</v>
      </c>
      <c r="BK23" s="151">
        <v>4.3253313771686157</v>
      </c>
      <c r="BL23" s="150">
        <v>4.2888883842466825E-3</v>
      </c>
      <c r="BM23" s="150">
        <v>2.5372299583561412E-2</v>
      </c>
      <c r="BN23" s="150">
        <v>0.13199276577912045</v>
      </c>
      <c r="BO23" s="150">
        <v>9.1778638283623093E-2</v>
      </c>
      <c r="BP23" s="150">
        <v>0.13203651515272655</v>
      </c>
      <c r="BQ23" s="150">
        <v>0.2106444226245856</v>
      </c>
      <c r="BR23" s="150">
        <v>8.9398090065391483E-2</v>
      </c>
      <c r="BS23" s="150">
        <v>6.890516920728082E-2</v>
      </c>
      <c r="BT23" s="150">
        <v>0</v>
      </c>
      <c r="BU23" s="150">
        <v>0.2269055438565217</v>
      </c>
      <c r="BV23" s="150">
        <v>1.8677667062942053E-2</v>
      </c>
      <c r="BW23" s="155" t="s">
        <v>73</v>
      </c>
    </row>
    <row r="24" spans="1:75" s="206" customFormat="1" ht="135">
      <c r="A24" s="131" t="s">
        <v>433</v>
      </c>
      <c r="B24" s="131" t="s">
        <v>48</v>
      </c>
      <c r="C24" s="131" t="s">
        <v>80</v>
      </c>
      <c r="D24" s="131" t="s">
        <v>62</v>
      </c>
      <c r="E24" s="191" t="s">
        <v>741</v>
      </c>
      <c r="F24" s="191" t="s">
        <v>773</v>
      </c>
      <c r="G24" s="191"/>
      <c r="H24" s="131" t="s">
        <v>118</v>
      </c>
      <c r="I24" s="131" t="s">
        <v>76</v>
      </c>
      <c r="J24" s="131" t="s">
        <v>434</v>
      </c>
      <c r="K24" s="132">
        <v>0.5</v>
      </c>
      <c r="L24" s="133" t="s">
        <v>101</v>
      </c>
      <c r="M24" s="133" t="s">
        <v>559</v>
      </c>
      <c r="N24" s="156"/>
      <c r="O24" s="302"/>
      <c r="P24" s="302"/>
      <c r="Q24" s="136"/>
      <c r="R24" s="137">
        <v>1972</v>
      </c>
      <c r="S24" s="138">
        <v>0.30510000000000004</v>
      </c>
      <c r="T24" s="138">
        <v>17.004600000000003</v>
      </c>
      <c r="U24" s="166">
        <v>8.5023000000000017</v>
      </c>
      <c r="V24" s="186">
        <v>800</v>
      </c>
      <c r="W24" s="142"/>
      <c r="X24" s="143">
        <v>1</v>
      </c>
      <c r="Y24" s="143"/>
      <c r="Z24" s="138"/>
      <c r="AA24" s="142"/>
      <c r="AB24" s="144">
        <v>68</v>
      </c>
      <c r="AC24" s="145">
        <v>41333</v>
      </c>
      <c r="AD24" s="136" t="s">
        <v>122</v>
      </c>
      <c r="AE24" s="146">
        <v>80.381341965000004</v>
      </c>
      <c r="AF24" s="147"/>
      <c r="AG24" s="145">
        <v>41334</v>
      </c>
      <c r="AH24" s="146">
        <v>74.875</v>
      </c>
      <c r="AI24" s="147"/>
      <c r="AJ24" s="145" t="s">
        <v>132</v>
      </c>
      <c r="AK24" s="145" t="s">
        <v>133</v>
      </c>
      <c r="AL24" s="149">
        <v>7.3743714467419938E-2</v>
      </c>
      <c r="AM24" s="190">
        <v>7.4603656189406842E-2</v>
      </c>
      <c r="AN24" s="149">
        <v>8.8517584564252683E-2</v>
      </c>
      <c r="AO24" s="189">
        <v>4.578253501451366E-2</v>
      </c>
      <c r="AP24" s="141" t="s">
        <v>684</v>
      </c>
      <c r="AQ24" s="150">
        <v>0.14745546797589032</v>
      </c>
      <c r="AR24" s="202">
        <v>1393.3</v>
      </c>
      <c r="AS24" s="152">
        <v>43159</v>
      </c>
      <c r="AT24" s="141" t="s">
        <v>685</v>
      </c>
      <c r="AU24" s="150">
        <v>4.8050628300629582E-2</v>
      </c>
      <c r="AV24" s="202">
        <v>234.2</v>
      </c>
      <c r="AW24" s="152">
        <v>44316</v>
      </c>
      <c r="AX24" s="141" t="s">
        <v>550</v>
      </c>
      <c r="AY24" s="150">
        <v>4.378534651876579E-2</v>
      </c>
      <c r="AZ24" s="202">
        <v>559.6</v>
      </c>
      <c r="BA24" s="152">
        <v>44135</v>
      </c>
      <c r="BB24" s="141" t="s">
        <v>502</v>
      </c>
      <c r="BC24" s="150">
        <v>3.7990497661034572E-2</v>
      </c>
      <c r="BD24" s="202">
        <v>756.5</v>
      </c>
      <c r="BE24" s="152">
        <v>44377</v>
      </c>
      <c r="BF24" s="141" t="s">
        <v>686</v>
      </c>
      <c r="BG24" s="150">
        <v>3.7466101550213564E-2</v>
      </c>
      <c r="BH24" s="202">
        <v>756.5</v>
      </c>
      <c r="BI24" s="152">
        <v>42916</v>
      </c>
      <c r="BJ24" s="153">
        <v>0.94013384613575146</v>
      </c>
      <c r="BK24" s="151">
        <v>4.5166408170575298</v>
      </c>
      <c r="BL24" s="150">
        <v>5.5234710948209455E-2</v>
      </c>
      <c r="BM24" s="150">
        <v>2.2262321842933811E-2</v>
      </c>
      <c r="BN24" s="150">
        <v>6.5177441571354133E-2</v>
      </c>
      <c r="BO24" s="150">
        <v>7.6650948477116093E-2</v>
      </c>
      <c r="BP24" s="150">
        <v>0.16418533088089504</v>
      </c>
      <c r="BQ24" s="150">
        <v>0.12097300744247995</v>
      </c>
      <c r="BR24" s="150">
        <v>0.21357117555068961</v>
      </c>
      <c r="BS24" s="150">
        <v>0</v>
      </c>
      <c r="BT24" s="150">
        <v>0.18694656853618966</v>
      </c>
      <c r="BU24" s="150">
        <v>3.2103205932096042E-2</v>
      </c>
      <c r="BV24" s="150">
        <v>6.2895288818036021E-2</v>
      </c>
      <c r="BW24" s="155" t="s">
        <v>73</v>
      </c>
    </row>
    <row r="25" spans="1:75" s="206" customFormat="1" ht="75">
      <c r="A25" s="131" t="s">
        <v>430</v>
      </c>
      <c r="B25" s="131" t="s">
        <v>48</v>
      </c>
      <c r="C25" s="131" t="s">
        <v>80</v>
      </c>
      <c r="D25" s="131" t="s">
        <v>62</v>
      </c>
      <c r="E25" s="191" t="s">
        <v>742</v>
      </c>
      <c r="F25" s="191" t="s">
        <v>743</v>
      </c>
      <c r="G25" s="191"/>
      <c r="H25" s="131" t="s">
        <v>431</v>
      </c>
      <c r="I25" s="131" t="s">
        <v>64</v>
      </c>
      <c r="J25" s="131" t="s">
        <v>65</v>
      </c>
      <c r="K25" s="132">
        <v>0.5</v>
      </c>
      <c r="L25" s="133" t="s">
        <v>469</v>
      </c>
      <c r="M25" s="133" t="s">
        <v>297</v>
      </c>
      <c r="N25" s="302">
        <v>5</v>
      </c>
      <c r="O25" s="302">
        <v>5</v>
      </c>
      <c r="P25" s="302">
        <v>5.5</v>
      </c>
      <c r="Q25" s="136"/>
      <c r="R25" s="137">
        <v>2008</v>
      </c>
      <c r="S25" s="138">
        <v>0.36194999999999999</v>
      </c>
      <c r="T25" s="138">
        <v>34.156700000000008</v>
      </c>
      <c r="U25" s="166">
        <v>17.078350000000004</v>
      </c>
      <c r="V25" s="186" t="s">
        <v>477</v>
      </c>
      <c r="W25" s="142"/>
      <c r="X25" s="143">
        <v>2</v>
      </c>
      <c r="Y25" s="143"/>
      <c r="Z25" s="138"/>
      <c r="AA25" s="142"/>
      <c r="AB25" s="144">
        <v>593</v>
      </c>
      <c r="AC25" s="145">
        <v>41333</v>
      </c>
      <c r="AD25" s="136" t="s">
        <v>122</v>
      </c>
      <c r="AE25" s="146">
        <v>88.268955840000004</v>
      </c>
      <c r="AF25" s="147"/>
      <c r="AG25" s="145">
        <v>41334</v>
      </c>
      <c r="AH25" s="146">
        <v>82.7</v>
      </c>
      <c r="AI25" s="147"/>
      <c r="AJ25" s="145" t="s">
        <v>132</v>
      </c>
      <c r="AK25" s="145" t="s">
        <v>133</v>
      </c>
      <c r="AL25" s="149">
        <v>7.7499999999999986E-2</v>
      </c>
      <c r="AM25" s="190">
        <v>7.5004625771270483E-2</v>
      </c>
      <c r="AN25" s="149">
        <v>9.2499999999999999E-2</v>
      </c>
      <c r="AO25" s="189">
        <v>1.2436080618950072E-2</v>
      </c>
      <c r="AP25" s="141" t="s">
        <v>432</v>
      </c>
      <c r="AQ25" s="150">
        <v>0.98438806224052922</v>
      </c>
      <c r="AR25" s="202">
        <v>33747.9</v>
      </c>
      <c r="AS25" s="152">
        <v>43708</v>
      </c>
      <c r="AT25" s="141" t="s">
        <v>687</v>
      </c>
      <c r="AU25" s="150">
        <v>5.8601978384533642E-3</v>
      </c>
      <c r="AV25" s="202">
        <v>132.69999999999999</v>
      </c>
      <c r="AW25" s="152">
        <v>43708</v>
      </c>
      <c r="AX25" s="141"/>
      <c r="AY25" s="150"/>
      <c r="AZ25" s="202"/>
      <c r="BA25" s="152"/>
      <c r="BB25" s="141"/>
      <c r="BC25" s="150"/>
      <c r="BD25" s="202"/>
      <c r="BE25" s="152"/>
      <c r="BF25" s="141"/>
      <c r="BG25" s="150"/>
      <c r="BH25" s="202"/>
      <c r="BI25" s="152"/>
      <c r="BJ25" s="153">
        <v>0.99191666642269305</v>
      </c>
      <c r="BK25" s="151">
        <v>5.5487246254100917</v>
      </c>
      <c r="BL25" s="150">
        <v>9.7517399210173307E-3</v>
      </c>
      <c r="BM25" s="150">
        <v>3.7820873923977621E-2</v>
      </c>
      <c r="BN25" s="150">
        <v>0</v>
      </c>
      <c r="BO25" s="150">
        <v>4.8431844383038051E-3</v>
      </c>
      <c r="BP25" s="150">
        <v>0</v>
      </c>
      <c r="BQ25" s="150">
        <v>0</v>
      </c>
      <c r="BR25" s="150">
        <v>9.368466498686407E-3</v>
      </c>
      <c r="BS25" s="150">
        <v>0.93821573521801482</v>
      </c>
      <c r="BT25" s="150">
        <v>0</v>
      </c>
      <c r="BU25" s="150">
        <v>0</v>
      </c>
      <c r="BV25" s="150">
        <v>0</v>
      </c>
      <c r="BW25" s="155" t="s">
        <v>73</v>
      </c>
    </row>
    <row r="26" spans="1:75" s="206" customFormat="1" ht="195">
      <c r="A26" s="131" t="s">
        <v>473</v>
      </c>
      <c r="B26" s="131" t="s">
        <v>48</v>
      </c>
      <c r="C26" s="131" t="s">
        <v>153</v>
      </c>
      <c r="D26" s="131" t="s">
        <v>62</v>
      </c>
      <c r="E26" s="191" t="s">
        <v>744</v>
      </c>
      <c r="F26" s="191" t="s">
        <v>774</v>
      </c>
      <c r="G26" s="191" t="s">
        <v>776</v>
      </c>
      <c r="H26" s="131" t="s">
        <v>154</v>
      </c>
      <c r="I26" s="131" t="s">
        <v>119</v>
      </c>
      <c r="J26" s="131" t="s">
        <v>82</v>
      </c>
      <c r="K26" s="132">
        <v>1</v>
      </c>
      <c r="L26" s="133" t="s">
        <v>66</v>
      </c>
      <c r="M26" s="133" t="s">
        <v>561</v>
      </c>
      <c r="N26" s="302">
        <v>5</v>
      </c>
      <c r="O26" s="302">
        <v>5</v>
      </c>
      <c r="P26" s="302"/>
      <c r="Q26" s="136" t="s">
        <v>565</v>
      </c>
      <c r="R26" s="137">
        <v>2011</v>
      </c>
      <c r="S26" s="138">
        <v>0.4</v>
      </c>
      <c r="T26" s="138">
        <v>39.302999999999997</v>
      </c>
      <c r="U26" s="166">
        <v>39.302999999999997</v>
      </c>
      <c r="V26" s="141" t="s">
        <v>155</v>
      </c>
      <c r="W26" s="142"/>
      <c r="X26" s="143">
        <v>1</v>
      </c>
      <c r="Y26" s="143" t="s">
        <v>66</v>
      </c>
      <c r="Z26" s="138"/>
      <c r="AA26" s="142" t="s">
        <v>66</v>
      </c>
      <c r="AB26" s="144">
        <v>382</v>
      </c>
      <c r="AC26" s="145">
        <v>30956</v>
      </c>
      <c r="AD26" s="136" t="s">
        <v>67</v>
      </c>
      <c r="AE26" s="146">
        <v>401.98095835000004</v>
      </c>
      <c r="AF26" s="147"/>
      <c r="AG26" s="145">
        <v>41364</v>
      </c>
      <c r="AH26" s="146">
        <v>400</v>
      </c>
      <c r="AI26" s="147"/>
      <c r="AJ26" s="145" t="s">
        <v>388</v>
      </c>
      <c r="AK26" s="145" t="s">
        <v>85</v>
      </c>
      <c r="AL26" s="185">
        <v>6.7500000000000004E-2</v>
      </c>
      <c r="AM26" s="190">
        <v>6.7414058892822176E-2</v>
      </c>
      <c r="AN26" s="185">
        <v>8.6249999999999993E-2</v>
      </c>
      <c r="AO26" s="189">
        <v>-6.511826408762268E-3</v>
      </c>
      <c r="AP26" s="141" t="s">
        <v>156</v>
      </c>
      <c r="AQ26" s="150">
        <v>0.71969119017117333</v>
      </c>
      <c r="AR26" s="202">
        <v>30992</v>
      </c>
      <c r="AS26" s="152">
        <v>44408</v>
      </c>
      <c r="AT26" s="141" t="s">
        <v>157</v>
      </c>
      <c r="AU26" s="150">
        <v>8.7038547530790766E-2</v>
      </c>
      <c r="AV26" s="202">
        <v>3813</v>
      </c>
      <c r="AW26" s="152">
        <v>43555</v>
      </c>
      <c r="AX26" s="141" t="s">
        <v>415</v>
      </c>
      <c r="AY26" s="150">
        <v>6.0498629507603603E-2</v>
      </c>
      <c r="AZ26" s="202">
        <v>2212</v>
      </c>
      <c r="BA26" s="152">
        <v>44439</v>
      </c>
      <c r="BB26" s="141" t="s">
        <v>503</v>
      </c>
      <c r="BC26" s="150">
        <v>5.098820118367068E-2</v>
      </c>
      <c r="BD26" s="202">
        <v>0</v>
      </c>
      <c r="BE26" s="152" t="s">
        <v>66</v>
      </c>
      <c r="BF26" s="141" t="s">
        <v>416</v>
      </c>
      <c r="BG26" s="150">
        <v>3.6354734469640521E-2</v>
      </c>
      <c r="BH26" s="202">
        <v>1513</v>
      </c>
      <c r="BI26" s="152">
        <v>44469</v>
      </c>
      <c r="BJ26" s="153">
        <v>1</v>
      </c>
      <c r="BK26" s="151">
        <v>6.8816856354493892</v>
      </c>
      <c r="BL26" s="150">
        <v>1.5525656163047779E-2</v>
      </c>
      <c r="BM26" s="150">
        <v>6.3560122327076918E-2</v>
      </c>
      <c r="BN26" s="150">
        <v>0</v>
      </c>
      <c r="BO26" s="150">
        <v>0</v>
      </c>
      <c r="BP26" s="150">
        <v>0</v>
      </c>
      <c r="BQ26" s="150">
        <v>5.9124737856385825E-3</v>
      </c>
      <c r="BR26" s="150">
        <v>9.3226621949250479E-2</v>
      </c>
      <c r="BS26" s="150">
        <v>0</v>
      </c>
      <c r="BT26" s="150">
        <v>2.9969130636987476E-3</v>
      </c>
      <c r="BU26" s="150">
        <v>0.76879001152761683</v>
      </c>
      <c r="BV26" s="150">
        <v>5.098820118367068E-2</v>
      </c>
      <c r="BW26" s="155" t="s">
        <v>73</v>
      </c>
    </row>
    <row r="27" spans="1:75" s="206" customFormat="1" ht="180">
      <c r="A27" s="131" t="s">
        <v>316</v>
      </c>
      <c r="B27" s="131" t="s">
        <v>48</v>
      </c>
      <c r="C27" s="131" t="s">
        <v>153</v>
      </c>
      <c r="D27" s="131" t="s">
        <v>62</v>
      </c>
      <c r="E27" s="191" t="s">
        <v>745</v>
      </c>
      <c r="F27" s="191" t="s">
        <v>775</v>
      </c>
      <c r="G27" s="191" t="s">
        <v>746</v>
      </c>
      <c r="H27" s="131" t="s">
        <v>154</v>
      </c>
      <c r="I27" s="131" t="s">
        <v>64</v>
      </c>
      <c r="J27" s="131" t="s">
        <v>82</v>
      </c>
      <c r="K27" s="132">
        <v>0.5</v>
      </c>
      <c r="L27" s="133" t="s">
        <v>101</v>
      </c>
      <c r="M27" s="133" t="s">
        <v>561</v>
      </c>
      <c r="N27" s="156"/>
      <c r="O27" s="302">
        <v>3</v>
      </c>
      <c r="P27" s="302">
        <v>4</v>
      </c>
      <c r="Q27" s="136"/>
      <c r="R27" s="137">
        <v>1984</v>
      </c>
      <c r="S27" s="138">
        <v>0.30259999999999998</v>
      </c>
      <c r="T27" s="138">
        <v>32.173000000000002</v>
      </c>
      <c r="U27" s="166">
        <v>16.086500000000001</v>
      </c>
      <c r="V27" s="186" t="s">
        <v>598</v>
      </c>
      <c r="W27" s="142"/>
      <c r="X27" s="143">
        <v>2</v>
      </c>
      <c r="Y27" s="143"/>
      <c r="Z27" s="138"/>
      <c r="AA27" s="142"/>
      <c r="AB27" s="144">
        <v>308</v>
      </c>
      <c r="AC27" s="145">
        <v>41213</v>
      </c>
      <c r="AD27" s="136" t="s">
        <v>122</v>
      </c>
      <c r="AE27" s="146">
        <v>130.40926390499999</v>
      </c>
      <c r="AF27" s="147"/>
      <c r="AG27" s="145">
        <v>41214</v>
      </c>
      <c r="AH27" s="146">
        <v>120.8</v>
      </c>
      <c r="AI27" s="147"/>
      <c r="AJ27" s="145" t="s">
        <v>388</v>
      </c>
      <c r="AK27" s="145" t="s">
        <v>85</v>
      </c>
      <c r="AL27" s="185">
        <v>7.2499999999999995E-2</v>
      </c>
      <c r="AM27" s="190">
        <v>5.7824757031780756E-2</v>
      </c>
      <c r="AN27" s="185">
        <v>0.09</v>
      </c>
      <c r="AO27" s="189">
        <v>-2.2765512647036381E-2</v>
      </c>
      <c r="AP27" s="141" t="s">
        <v>417</v>
      </c>
      <c r="AQ27" s="150">
        <v>0.15874014398232617</v>
      </c>
      <c r="AR27" s="202">
        <v>6052</v>
      </c>
      <c r="AS27" s="152">
        <v>45838</v>
      </c>
      <c r="AT27" s="141" t="s">
        <v>503</v>
      </c>
      <c r="AU27" s="150">
        <v>0.13148125476646891</v>
      </c>
      <c r="AV27" s="202">
        <v>322</v>
      </c>
      <c r="AW27" s="152">
        <v>42460</v>
      </c>
      <c r="AX27" s="141" t="s">
        <v>418</v>
      </c>
      <c r="AY27" s="150">
        <v>0.12150053634051106</v>
      </c>
      <c r="AZ27" s="202">
        <v>4352</v>
      </c>
      <c r="BA27" s="152">
        <v>42735</v>
      </c>
      <c r="BB27" s="141" t="s">
        <v>504</v>
      </c>
      <c r="BC27" s="150">
        <v>4.7783025453494471E-2</v>
      </c>
      <c r="BD27" s="202">
        <v>1798</v>
      </c>
      <c r="BE27" s="152">
        <v>44347</v>
      </c>
      <c r="BF27" s="141" t="s">
        <v>505</v>
      </c>
      <c r="BG27" s="150">
        <v>4.2580804475977369E-2</v>
      </c>
      <c r="BH27" s="202">
        <v>1570</v>
      </c>
      <c r="BI27" s="152">
        <v>43159</v>
      </c>
      <c r="BJ27" s="153">
        <v>0.80797563174090081</v>
      </c>
      <c r="BK27" s="151">
        <v>3.9477146262591054</v>
      </c>
      <c r="BL27" s="150">
        <v>0.17049405961406733</v>
      </c>
      <c r="BM27" s="150">
        <v>2.2061358689715271E-2</v>
      </c>
      <c r="BN27" s="150">
        <v>0.13301920371209947</v>
      </c>
      <c r="BO27" s="150">
        <v>0.10355277760140465</v>
      </c>
      <c r="BP27" s="150">
        <v>0.19295072466972468</v>
      </c>
      <c r="BQ27" s="150">
        <v>9.5181804053406302E-2</v>
      </c>
      <c r="BR27" s="150">
        <v>4.8571068930211937E-2</v>
      </c>
      <c r="BS27" s="150">
        <v>1.6710599084512962E-2</v>
      </c>
      <c r="BT27" s="150">
        <v>5.8718259662531296E-2</v>
      </c>
      <c r="BU27" s="150">
        <v>0</v>
      </c>
      <c r="BV27" s="150">
        <v>0.15874014398232617</v>
      </c>
      <c r="BW27" s="155" t="s">
        <v>73</v>
      </c>
    </row>
    <row r="28" spans="1:75" s="206" customFormat="1" ht="60">
      <c r="A28" s="131" t="s">
        <v>471</v>
      </c>
      <c r="B28" s="131" t="s">
        <v>48</v>
      </c>
      <c r="C28" s="131" t="s">
        <v>153</v>
      </c>
      <c r="D28" s="131" t="s">
        <v>62</v>
      </c>
      <c r="E28" s="191" t="s">
        <v>568</v>
      </c>
      <c r="F28" s="191"/>
      <c r="G28" s="191"/>
      <c r="H28" s="131" t="s">
        <v>154</v>
      </c>
      <c r="I28" s="131" t="s">
        <v>481</v>
      </c>
      <c r="J28" s="158" t="s">
        <v>82</v>
      </c>
      <c r="K28" s="132">
        <v>0.5</v>
      </c>
      <c r="L28" s="133" t="s">
        <v>101</v>
      </c>
      <c r="M28" s="133" t="s">
        <v>561</v>
      </c>
      <c r="N28" s="156"/>
      <c r="O28" s="302"/>
      <c r="P28" s="302"/>
      <c r="Q28" s="136"/>
      <c r="R28" s="137"/>
      <c r="S28" s="138">
        <v>0.4158</v>
      </c>
      <c r="T28" s="138"/>
      <c r="U28" s="138"/>
      <c r="V28" s="186"/>
      <c r="W28" s="142"/>
      <c r="X28" s="143"/>
      <c r="Y28" s="143"/>
      <c r="Z28" s="138"/>
      <c r="AA28" s="142"/>
      <c r="AB28" s="144"/>
      <c r="AC28" s="145">
        <v>41365</v>
      </c>
      <c r="AD28" s="136" t="s">
        <v>122</v>
      </c>
      <c r="AE28" s="146">
        <v>59.984718389999998</v>
      </c>
      <c r="AF28" s="147"/>
      <c r="AG28" s="145">
        <v>41394</v>
      </c>
      <c r="AH28" s="146">
        <v>14.5</v>
      </c>
      <c r="AI28" s="147"/>
      <c r="AJ28" s="145" t="s">
        <v>300</v>
      </c>
      <c r="AK28" s="145" t="s">
        <v>111</v>
      </c>
      <c r="AL28" s="149"/>
      <c r="AM28" s="190"/>
      <c r="AN28" s="149"/>
      <c r="AO28" s="189"/>
      <c r="AP28" s="141"/>
      <c r="AQ28" s="150"/>
      <c r="AR28" s="202"/>
      <c r="AS28" s="152"/>
      <c r="AT28" s="141"/>
      <c r="AU28" s="150"/>
      <c r="AV28" s="202"/>
      <c r="AW28" s="152"/>
      <c r="AX28" s="141"/>
      <c r="AY28" s="150"/>
      <c r="AZ28" s="202"/>
      <c r="BA28" s="152"/>
      <c r="BB28" s="141"/>
      <c r="BC28" s="150"/>
      <c r="BD28" s="202"/>
      <c r="BE28" s="152"/>
      <c r="BF28" s="141"/>
      <c r="BG28" s="150"/>
      <c r="BH28" s="202"/>
      <c r="BI28" s="152"/>
      <c r="BJ28" s="153"/>
      <c r="BK28" s="151"/>
      <c r="BL28" s="150"/>
      <c r="BM28" s="150"/>
      <c r="BN28" s="150"/>
      <c r="BO28" s="150"/>
      <c r="BP28" s="150"/>
      <c r="BQ28" s="150"/>
      <c r="BR28" s="150"/>
      <c r="BS28" s="150"/>
      <c r="BT28" s="150"/>
      <c r="BU28" s="150"/>
      <c r="BV28" s="150"/>
      <c r="BW28" s="155" t="s">
        <v>73</v>
      </c>
    </row>
    <row r="29" spans="1:75" s="206" customFormat="1" ht="30.75">
      <c r="A29" s="131" t="s">
        <v>159</v>
      </c>
      <c r="B29" s="131" t="s">
        <v>48</v>
      </c>
      <c r="C29" s="131" t="s">
        <v>160</v>
      </c>
      <c r="D29" s="131" t="s">
        <v>62</v>
      </c>
      <c r="E29" s="191" t="s">
        <v>569</v>
      </c>
      <c r="F29" s="191"/>
      <c r="G29" s="191"/>
      <c r="H29" s="131" t="s">
        <v>161</v>
      </c>
      <c r="I29" s="131" t="s">
        <v>76</v>
      </c>
      <c r="J29" s="131" t="s">
        <v>82</v>
      </c>
      <c r="K29" s="132">
        <v>1</v>
      </c>
      <c r="L29" s="133" t="s">
        <v>66</v>
      </c>
      <c r="M29" s="133" t="s">
        <v>162</v>
      </c>
      <c r="N29" s="157" t="s">
        <v>391</v>
      </c>
      <c r="O29" s="301" t="s">
        <v>163</v>
      </c>
      <c r="P29" s="301" t="s">
        <v>478</v>
      </c>
      <c r="Q29" s="136"/>
      <c r="R29" s="137">
        <v>1920</v>
      </c>
      <c r="S29" s="138">
        <v>0.4</v>
      </c>
      <c r="T29" s="138">
        <v>8.8094000000000001</v>
      </c>
      <c r="U29" s="166">
        <v>8.8094000000000001</v>
      </c>
      <c r="V29" s="141">
        <v>650</v>
      </c>
      <c r="W29" s="142"/>
      <c r="X29" s="143">
        <v>2</v>
      </c>
      <c r="Y29" s="143" t="s">
        <v>66</v>
      </c>
      <c r="Z29" s="138"/>
      <c r="AA29" s="142" t="s">
        <v>66</v>
      </c>
      <c r="AB29" s="144">
        <v>0</v>
      </c>
      <c r="AC29" s="145">
        <v>36220</v>
      </c>
      <c r="AD29" s="136" t="s">
        <v>67</v>
      </c>
      <c r="AE29" s="146">
        <v>31.130783429999997</v>
      </c>
      <c r="AF29" s="147"/>
      <c r="AG29" s="145">
        <v>40724</v>
      </c>
      <c r="AH29" s="146">
        <v>28.5</v>
      </c>
      <c r="AI29" s="147"/>
      <c r="AJ29" s="145" t="s">
        <v>164</v>
      </c>
      <c r="AK29" s="145" t="s">
        <v>85</v>
      </c>
      <c r="AL29" s="185">
        <v>8.1000000000000003E-2</v>
      </c>
      <c r="AM29" s="190">
        <v>7.1260011974584619E-2</v>
      </c>
      <c r="AN29" s="185">
        <v>0.09</v>
      </c>
      <c r="AO29" s="189">
        <v>8.9443804719422385E-2</v>
      </c>
      <c r="AP29" s="141" t="s">
        <v>419</v>
      </c>
      <c r="AQ29" s="150">
        <v>8.7431140709766805E-2</v>
      </c>
      <c r="AR29" s="202">
        <v>341.9</v>
      </c>
      <c r="AS29" s="152">
        <v>42035</v>
      </c>
      <c r="AT29" s="141" t="s">
        <v>506</v>
      </c>
      <c r="AU29" s="150">
        <v>8.2754387356060985E-2</v>
      </c>
      <c r="AV29" s="202">
        <v>713.6</v>
      </c>
      <c r="AW29" s="152">
        <v>42947</v>
      </c>
      <c r="AX29" s="141" t="s">
        <v>688</v>
      </c>
      <c r="AY29" s="150">
        <v>6.1317473528197823E-2</v>
      </c>
      <c r="AZ29" s="202">
        <v>529.6</v>
      </c>
      <c r="BA29" s="152">
        <v>42400</v>
      </c>
      <c r="BB29" s="141" t="s">
        <v>689</v>
      </c>
      <c r="BC29" s="150">
        <v>6.083567630539196E-2</v>
      </c>
      <c r="BD29" s="202">
        <v>708.2</v>
      </c>
      <c r="BE29" s="152">
        <v>41759</v>
      </c>
      <c r="BF29" s="141" t="s">
        <v>507</v>
      </c>
      <c r="BG29" s="150">
        <v>5.541452383327794E-2</v>
      </c>
      <c r="BH29" s="202">
        <v>520.6</v>
      </c>
      <c r="BI29" s="152">
        <v>42400</v>
      </c>
      <c r="BJ29" s="153">
        <v>0.94626494881424528</v>
      </c>
      <c r="BK29" s="151">
        <v>1.9374259886726921</v>
      </c>
      <c r="BL29" s="150">
        <v>5.3735051185754688E-2</v>
      </c>
      <c r="BM29" s="150">
        <v>0.1157797590978621</v>
      </c>
      <c r="BN29" s="150">
        <v>0.26355158340940493</v>
      </c>
      <c r="BO29" s="150">
        <v>0.19331282154078072</v>
      </c>
      <c r="BP29" s="150">
        <v>0.23295118306898702</v>
      </c>
      <c r="BQ29" s="150">
        <v>0.10710458191817858</v>
      </c>
      <c r="BR29" s="150">
        <v>3.5565019779032099E-2</v>
      </c>
      <c r="BS29" s="150">
        <v>0</v>
      </c>
      <c r="BT29" s="150">
        <v>0</v>
      </c>
      <c r="BU29" s="150">
        <v>0</v>
      </c>
      <c r="BV29" s="150">
        <v>0</v>
      </c>
      <c r="BW29" s="155" t="s">
        <v>73</v>
      </c>
    </row>
    <row r="30" spans="1:75" s="206" customFormat="1" ht="60">
      <c r="A30" s="131" t="s">
        <v>165</v>
      </c>
      <c r="B30" s="131" t="s">
        <v>48</v>
      </c>
      <c r="C30" s="131" t="s">
        <v>160</v>
      </c>
      <c r="D30" s="131" t="s">
        <v>62</v>
      </c>
      <c r="E30" s="191" t="s">
        <v>445</v>
      </c>
      <c r="F30" s="191"/>
      <c r="G30" s="191"/>
      <c r="H30" s="131" t="s">
        <v>161</v>
      </c>
      <c r="I30" s="131" t="s">
        <v>76</v>
      </c>
      <c r="J30" s="131" t="s">
        <v>82</v>
      </c>
      <c r="K30" s="132">
        <v>1</v>
      </c>
      <c r="L30" s="133" t="s">
        <v>66</v>
      </c>
      <c r="M30" s="133" t="s">
        <v>166</v>
      </c>
      <c r="N30" s="134">
        <v>3.5</v>
      </c>
      <c r="O30" s="301">
        <v>3</v>
      </c>
      <c r="P30" s="302">
        <v>3.5</v>
      </c>
      <c r="Q30" s="136"/>
      <c r="R30" s="137">
        <v>1991</v>
      </c>
      <c r="S30" s="138">
        <v>0.3</v>
      </c>
      <c r="T30" s="138">
        <v>23.527999999999999</v>
      </c>
      <c r="U30" s="166">
        <v>23.527999999999999</v>
      </c>
      <c r="V30" s="141">
        <v>1650</v>
      </c>
      <c r="W30" s="142"/>
      <c r="X30" s="143">
        <v>1</v>
      </c>
      <c r="Y30" s="143" t="s">
        <v>66</v>
      </c>
      <c r="Z30" s="138"/>
      <c r="AA30" s="142" t="s">
        <v>66</v>
      </c>
      <c r="AB30" s="144">
        <v>91</v>
      </c>
      <c r="AC30" s="145">
        <v>34274</v>
      </c>
      <c r="AD30" s="136" t="s">
        <v>67</v>
      </c>
      <c r="AE30" s="146">
        <v>105</v>
      </c>
      <c r="AF30" s="147"/>
      <c r="AG30" s="145">
        <v>41639</v>
      </c>
      <c r="AH30" s="146">
        <v>105</v>
      </c>
      <c r="AI30" s="147"/>
      <c r="AJ30" s="145" t="s">
        <v>620</v>
      </c>
      <c r="AK30" s="145" t="s">
        <v>94</v>
      </c>
      <c r="AL30" s="185">
        <v>0.08</v>
      </c>
      <c r="AM30" s="190">
        <v>8.7957828571428573E-2</v>
      </c>
      <c r="AN30" s="185">
        <v>0.09</v>
      </c>
      <c r="AO30" s="189">
        <v>-3.5414176133935298E-3</v>
      </c>
      <c r="AP30" s="141" t="s">
        <v>168</v>
      </c>
      <c r="AQ30" s="150">
        <v>0.99199141292574378</v>
      </c>
      <c r="AR30" s="202">
        <v>23528</v>
      </c>
      <c r="AS30" s="152">
        <v>43281</v>
      </c>
      <c r="AT30" s="141" t="s">
        <v>724</v>
      </c>
      <c r="AU30" s="150">
        <v>0.01</v>
      </c>
      <c r="AV30" s="202">
        <v>0</v>
      </c>
      <c r="AW30" s="152" t="s">
        <v>66</v>
      </c>
      <c r="AX30" s="141" t="s">
        <v>499</v>
      </c>
      <c r="AY30" s="150">
        <v>-4.0611518922782468E-4</v>
      </c>
      <c r="AZ30" s="202">
        <v>0</v>
      </c>
      <c r="BA30" s="152" t="s">
        <v>66</v>
      </c>
      <c r="BB30" s="141" t="s">
        <v>508</v>
      </c>
      <c r="BC30" s="150">
        <v>1.4637197449802097E-3</v>
      </c>
      <c r="BD30" s="202">
        <v>0</v>
      </c>
      <c r="BE30" s="152" t="s">
        <v>66</v>
      </c>
      <c r="BF30" s="141"/>
      <c r="BG30" s="150"/>
      <c r="BH30" s="202"/>
      <c r="BI30" s="152"/>
      <c r="BJ30" s="153">
        <v>1</v>
      </c>
      <c r="BK30" s="151">
        <v>4.4798994373053249</v>
      </c>
      <c r="BL30" s="150">
        <v>0</v>
      </c>
      <c r="BM30" s="150">
        <v>0</v>
      </c>
      <c r="BN30" s="150">
        <v>2.5938848107721754E-3</v>
      </c>
      <c r="BO30" s="150">
        <v>6.0509825185042325E-3</v>
      </c>
      <c r="BP30" s="150">
        <v>0</v>
      </c>
      <c r="BQ30" s="150">
        <v>0.99345513267072361</v>
      </c>
      <c r="BR30" s="150">
        <v>0</v>
      </c>
      <c r="BS30" s="150">
        <v>0</v>
      </c>
      <c r="BT30" s="150">
        <v>0</v>
      </c>
      <c r="BU30" s="150">
        <v>0</v>
      </c>
      <c r="BV30" s="150">
        <v>0</v>
      </c>
      <c r="BW30" s="155" t="s">
        <v>73</v>
      </c>
    </row>
    <row r="31" spans="1:75" s="206" customFormat="1" ht="45">
      <c r="A31" s="131" t="s">
        <v>314</v>
      </c>
      <c r="B31" s="131" t="s">
        <v>48</v>
      </c>
      <c r="C31" s="131" t="s">
        <v>160</v>
      </c>
      <c r="D31" s="131" t="s">
        <v>62</v>
      </c>
      <c r="E31" s="191" t="s">
        <v>778</v>
      </c>
      <c r="F31" s="191"/>
      <c r="G31" s="191"/>
      <c r="H31" s="131" t="s">
        <v>161</v>
      </c>
      <c r="I31" s="131" t="s">
        <v>76</v>
      </c>
      <c r="J31" s="131" t="s">
        <v>82</v>
      </c>
      <c r="K31" s="132">
        <v>1</v>
      </c>
      <c r="L31" s="133"/>
      <c r="M31" s="133" t="s">
        <v>181</v>
      </c>
      <c r="N31" s="134">
        <v>0</v>
      </c>
      <c r="O31" s="301">
        <v>0</v>
      </c>
      <c r="P31" s="302">
        <v>0</v>
      </c>
      <c r="Q31" s="136"/>
      <c r="R31" s="137">
        <v>1988</v>
      </c>
      <c r="S31" s="138">
        <v>0.2</v>
      </c>
      <c r="T31" s="138">
        <v>12.0106</v>
      </c>
      <c r="U31" s="166">
        <v>12.0106</v>
      </c>
      <c r="V31" s="141">
        <v>1269</v>
      </c>
      <c r="W31" s="142"/>
      <c r="X31" s="143">
        <v>1</v>
      </c>
      <c r="Y31" s="143"/>
      <c r="Z31" s="138"/>
      <c r="AA31" s="142"/>
      <c r="AB31" s="144">
        <v>85</v>
      </c>
      <c r="AC31" s="145">
        <v>41275</v>
      </c>
      <c r="AD31" s="136" t="s">
        <v>207</v>
      </c>
      <c r="AE31" s="146"/>
      <c r="AF31" s="147"/>
      <c r="AG31" s="145"/>
      <c r="AH31" s="146"/>
      <c r="AI31" s="147"/>
      <c r="AJ31" s="148"/>
      <c r="AK31" s="148"/>
      <c r="AL31" s="149"/>
      <c r="AM31" s="149"/>
      <c r="AN31" s="149"/>
      <c r="AO31" s="189"/>
      <c r="AP31" s="141" t="s">
        <v>396</v>
      </c>
      <c r="AQ31" s="150">
        <v>1</v>
      </c>
      <c r="AR31" s="202">
        <v>12010.6</v>
      </c>
      <c r="AS31" s="152">
        <v>43465</v>
      </c>
      <c r="AT31" s="141"/>
      <c r="AU31" s="150"/>
      <c r="AV31" s="202"/>
      <c r="AW31" s="152"/>
      <c r="AX31" s="141"/>
      <c r="AY31" s="150"/>
      <c r="AZ31" s="202"/>
      <c r="BA31" s="152"/>
      <c r="BB31" s="141"/>
      <c r="BC31" s="150"/>
      <c r="BD31" s="202"/>
      <c r="BE31" s="152"/>
      <c r="BF31" s="141"/>
      <c r="BG31" s="150"/>
      <c r="BH31" s="202"/>
      <c r="BI31" s="152"/>
      <c r="BJ31" s="153">
        <v>1</v>
      </c>
      <c r="BK31" s="151">
        <v>5.0000000000000009</v>
      </c>
      <c r="BL31" s="150">
        <v>0</v>
      </c>
      <c r="BM31" s="150">
        <v>0</v>
      </c>
      <c r="BN31" s="150">
        <v>0</v>
      </c>
      <c r="BO31" s="150">
        <v>0</v>
      </c>
      <c r="BP31" s="150">
        <v>0</v>
      </c>
      <c r="BQ31" s="150">
        <v>0</v>
      </c>
      <c r="BR31" s="150">
        <v>1</v>
      </c>
      <c r="BS31" s="150">
        <v>0</v>
      </c>
      <c r="BT31" s="150">
        <v>0</v>
      </c>
      <c r="BU31" s="150">
        <v>0</v>
      </c>
      <c r="BV31" s="150">
        <v>0</v>
      </c>
      <c r="BW31" s="155" t="s">
        <v>73</v>
      </c>
    </row>
    <row r="32" spans="1:75" s="206" customFormat="1" ht="60">
      <c r="A32" s="131" t="s">
        <v>474</v>
      </c>
      <c r="B32" s="131" t="s">
        <v>48</v>
      </c>
      <c r="C32" s="131" t="s">
        <v>160</v>
      </c>
      <c r="D32" s="131" t="s">
        <v>62</v>
      </c>
      <c r="E32" s="191" t="s">
        <v>532</v>
      </c>
      <c r="F32" s="191"/>
      <c r="G32" s="191"/>
      <c r="H32" s="131" t="s">
        <v>161</v>
      </c>
      <c r="I32" s="131" t="s">
        <v>64</v>
      </c>
      <c r="J32" s="131" t="s">
        <v>82</v>
      </c>
      <c r="K32" s="132">
        <v>1</v>
      </c>
      <c r="L32" s="133" t="s">
        <v>66</v>
      </c>
      <c r="M32" s="133" t="s">
        <v>162</v>
      </c>
      <c r="N32" s="157" t="s">
        <v>392</v>
      </c>
      <c r="O32" s="301" t="s">
        <v>393</v>
      </c>
      <c r="P32" s="301" t="s">
        <v>767</v>
      </c>
      <c r="Q32" s="136"/>
      <c r="R32" s="137">
        <v>1992</v>
      </c>
      <c r="S32" s="138">
        <v>2.1</v>
      </c>
      <c r="T32" s="138">
        <v>76.506150000000389</v>
      </c>
      <c r="U32" s="166">
        <v>76.506150000000389</v>
      </c>
      <c r="V32" s="141">
        <v>1250</v>
      </c>
      <c r="W32" s="142"/>
      <c r="X32" s="143">
        <v>3</v>
      </c>
      <c r="Y32" s="143" t="s">
        <v>66</v>
      </c>
      <c r="Z32" s="138"/>
      <c r="AA32" s="142" t="s">
        <v>66</v>
      </c>
      <c r="AB32" s="144">
        <v>1041</v>
      </c>
      <c r="AC32" s="145">
        <v>36767</v>
      </c>
      <c r="AD32" s="136" t="s">
        <v>67</v>
      </c>
      <c r="AE32" s="146">
        <v>460.00000000000011</v>
      </c>
      <c r="AF32" s="147"/>
      <c r="AG32" s="145">
        <v>41639</v>
      </c>
      <c r="AH32" s="146">
        <v>460</v>
      </c>
      <c r="AI32" s="147"/>
      <c r="AJ32" s="145" t="s">
        <v>167</v>
      </c>
      <c r="AK32" s="145" t="s">
        <v>114</v>
      </c>
      <c r="AL32" s="185">
        <v>7.4499999999999997E-2</v>
      </c>
      <c r="AM32" s="190">
        <v>7.4836356521739117E-2</v>
      </c>
      <c r="AN32" s="185">
        <v>8.9141741071428568E-2</v>
      </c>
      <c r="AO32" s="189">
        <v>6.1212815345446155E-2</v>
      </c>
      <c r="AP32" s="141" t="s">
        <v>540</v>
      </c>
      <c r="AQ32" s="150">
        <v>0.2318809178553593</v>
      </c>
      <c r="AR32" s="202">
        <v>20642.150000000001</v>
      </c>
      <c r="AS32" s="152">
        <v>42369</v>
      </c>
      <c r="AT32" s="141" t="s">
        <v>690</v>
      </c>
      <c r="AU32" s="150">
        <v>0.1843056237937083</v>
      </c>
      <c r="AV32" s="202">
        <v>17399</v>
      </c>
      <c r="AW32" s="152">
        <v>43343</v>
      </c>
      <c r="AX32" s="141" t="s">
        <v>711</v>
      </c>
      <c r="AY32" s="150">
        <v>6.9465993466854808E-2</v>
      </c>
      <c r="AZ32" s="202">
        <v>4.0000000000000001E-10</v>
      </c>
      <c r="BA32" s="152">
        <v>43465</v>
      </c>
      <c r="BB32" s="141" t="s">
        <v>69</v>
      </c>
      <c r="BC32" s="150">
        <v>3.3475936458271169E-2</v>
      </c>
      <c r="BD32" s="202">
        <v>3767</v>
      </c>
      <c r="BE32" s="152">
        <v>42369</v>
      </c>
      <c r="BF32" s="141" t="s">
        <v>691</v>
      </c>
      <c r="BG32" s="150">
        <v>2.9662863861449701E-2</v>
      </c>
      <c r="BH32" s="202">
        <v>2558.5</v>
      </c>
      <c r="BI32" s="152">
        <v>44865</v>
      </c>
      <c r="BJ32" s="153">
        <v>0.94648730853663421</v>
      </c>
      <c r="BK32" s="151">
        <v>4.4000000000000004</v>
      </c>
      <c r="BL32" s="150">
        <v>4.4238953557877575E-2</v>
      </c>
      <c r="BM32" s="150">
        <v>3.4550078166299243E-2</v>
      </c>
      <c r="BN32" s="150">
        <v>2.5850017581944326E-2</v>
      </c>
      <c r="BO32" s="150">
        <v>0.19662048848706304</v>
      </c>
      <c r="BP32" s="150">
        <v>0.10600210011317793</v>
      </c>
      <c r="BQ32" s="150">
        <v>2.9756108580266821E-2</v>
      </c>
      <c r="BR32" s="150">
        <v>0.28000000000000003</v>
      </c>
      <c r="BS32" s="150">
        <v>3.4483005345872675E-2</v>
      </c>
      <c r="BT32" s="150">
        <v>0.17781491332717095</v>
      </c>
      <c r="BU32" s="150">
        <v>1.1987158060848303E-2</v>
      </c>
      <c r="BV32" s="150">
        <v>0.06</v>
      </c>
      <c r="BW32" s="155" t="s">
        <v>73</v>
      </c>
    </row>
    <row r="33" spans="1:75" s="206" customFormat="1" ht="150">
      <c r="A33" s="131" t="s">
        <v>170</v>
      </c>
      <c r="B33" s="131" t="s">
        <v>48</v>
      </c>
      <c r="C33" s="131" t="s">
        <v>171</v>
      </c>
      <c r="D33" s="131" t="s">
        <v>62</v>
      </c>
      <c r="E33" s="191" t="s">
        <v>599</v>
      </c>
      <c r="F33" s="191" t="s">
        <v>600</v>
      </c>
      <c r="G33" s="191" t="s">
        <v>601</v>
      </c>
      <c r="H33" s="131" t="s">
        <v>172</v>
      </c>
      <c r="I33" s="131" t="s">
        <v>119</v>
      </c>
      <c r="J33" s="131" t="s">
        <v>82</v>
      </c>
      <c r="K33" s="132">
        <v>1</v>
      </c>
      <c r="L33" s="133" t="s">
        <v>66</v>
      </c>
      <c r="M33" s="133" t="s">
        <v>562</v>
      </c>
      <c r="N33" s="135">
        <v>5</v>
      </c>
      <c r="O33" s="302">
        <v>4.5</v>
      </c>
      <c r="P33" s="302">
        <v>2.5</v>
      </c>
      <c r="Q33" s="136"/>
      <c r="R33" s="137">
        <v>2003</v>
      </c>
      <c r="S33" s="138">
        <v>0.6</v>
      </c>
      <c r="T33" s="138">
        <v>47.264299999999999</v>
      </c>
      <c r="U33" s="166">
        <v>47.264299999999999</v>
      </c>
      <c r="V33" s="141">
        <v>2000</v>
      </c>
      <c r="W33" s="142"/>
      <c r="X33" s="143">
        <v>1</v>
      </c>
      <c r="Y33" s="143" t="s">
        <v>66</v>
      </c>
      <c r="Z33" s="138"/>
      <c r="AA33" s="142" t="s">
        <v>66</v>
      </c>
      <c r="AB33" s="144">
        <v>247</v>
      </c>
      <c r="AC33" s="145">
        <v>36921</v>
      </c>
      <c r="AD33" s="136" t="s">
        <v>67</v>
      </c>
      <c r="AE33" s="146">
        <v>500</v>
      </c>
      <c r="AF33" s="147"/>
      <c r="AG33" s="145">
        <v>41639</v>
      </c>
      <c r="AH33" s="146">
        <v>500</v>
      </c>
      <c r="AI33" s="147"/>
      <c r="AJ33" s="145" t="s">
        <v>173</v>
      </c>
      <c r="AK33" s="145" t="s">
        <v>111</v>
      </c>
      <c r="AL33" s="185">
        <v>7.4999999999999997E-2</v>
      </c>
      <c r="AM33" s="190">
        <v>7.0307255999999999E-2</v>
      </c>
      <c r="AN33" s="185">
        <v>8.5000000000000006E-2</v>
      </c>
      <c r="AO33" s="189">
        <v>-0.10107561885721804</v>
      </c>
      <c r="AP33" s="141" t="s">
        <v>709</v>
      </c>
      <c r="AQ33" s="150">
        <v>0.84905472321746089</v>
      </c>
      <c r="AR33" s="202">
        <v>39993.1</v>
      </c>
      <c r="AS33" s="152">
        <v>43434</v>
      </c>
      <c r="AT33" s="141" t="s">
        <v>420</v>
      </c>
      <c r="AU33" s="150">
        <v>7.4430071826429647E-2</v>
      </c>
      <c r="AV33" s="202">
        <v>4282.2000000000007</v>
      </c>
      <c r="AW33" s="152">
        <v>42185</v>
      </c>
      <c r="AX33" s="141" t="s">
        <v>403</v>
      </c>
      <c r="AY33" s="150">
        <v>2.9493352657378683E-2</v>
      </c>
      <c r="AZ33" s="202">
        <v>2141.3000000000002</v>
      </c>
      <c r="BA33" s="152">
        <v>42916</v>
      </c>
      <c r="BB33" s="141" t="s">
        <v>421</v>
      </c>
      <c r="BC33" s="150">
        <v>5.5237876947188619E-3</v>
      </c>
      <c r="BD33" s="202">
        <v>273.2</v>
      </c>
      <c r="BE33" s="152">
        <v>41882</v>
      </c>
      <c r="BF33" s="141" t="s">
        <v>509</v>
      </c>
      <c r="BG33" s="150">
        <v>3.1556537838950227E-3</v>
      </c>
      <c r="BH33" s="202">
        <v>123.1</v>
      </c>
      <c r="BI33" s="152">
        <v>41882</v>
      </c>
      <c r="BJ33" s="153">
        <v>0.99997884238209389</v>
      </c>
      <c r="BK33" s="151">
        <v>4.4031868855143586</v>
      </c>
      <c r="BL33" s="150">
        <v>1.7384307430023376E-2</v>
      </c>
      <c r="BM33" s="150">
        <v>1.117435676928524E-2</v>
      </c>
      <c r="BN33" s="150">
        <v>9.1782666798626164E-2</v>
      </c>
      <c r="BO33" s="150">
        <v>4.3901219077267326E-3</v>
      </c>
      <c r="BP33" s="150">
        <v>2.9433876776342408E-2</v>
      </c>
      <c r="BQ33" s="150">
        <v>1.3652050913666745E-4</v>
      </c>
      <c r="BR33" s="150">
        <v>0.84542507511657594</v>
      </c>
      <c r="BS33" s="150">
        <v>0</v>
      </c>
      <c r="BT33" s="150">
        <v>2.7307469228379149E-4</v>
      </c>
      <c r="BU33" s="150">
        <v>0</v>
      </c>
      <c r="BV33" s="150">
        <v>0</v>
      </c>
      <c r="BW33" s="155" t="s">
        <v>73</v>
      </c>
    </row>
    <row r="34" spans="1:75" s="206" customFormat="1" ht="60">
      <c r="A34" s="131" t="s">
        <v>713</v>
      </c>
      <c r="B34" s="131" t="s">
        <v>48</v>
      </c>
      <c r="C34" s="131" t="s">
        <v>171</v>
      </c>
      <c r="D34" s="131" t="s">
        <v>62</v>
      </c>
      <c r="E34" s="191" t="s">
        <v>602</v>
      </c>
      <c r="F34" s="191"/>
      <c r="G34" s="191"/>
      <c r="H34" s="131" t="s">
        <v>172</v>
      </c>
      <c r="I34" s="131" t="s">
        <v>481</v>
      </c>
      <c r="J34" s="158" t="s">
        <v>82</v>
      </c>
      <c r="K34" s="132">
        <v>0.5</v>
      </c>
      <c r="L34" s="133" t="s">
        <v>101</v>
      </c>
      <c r="M34" s="133" t="s">
        <v>121</v>
      </c>
      <c r="N34" s="135"/>
      <c r="O34" s="135"/>
      <c r="P34" s="135"/>
      <c r="Q34" s="136"/>
      <c r="R34" s="137"/>
      <c r="S34" s="138">
        <v>0.62739999999999996</v>
      </c>
      <c r="T34" s="138"/>
      <c r="U34" s="166"/>
      <c r="V34" s="141"/>
      <c r="W34" s="142"/>
      <c r="X34" s="143"/>
      <c r="Y34" s="143"/>
      <c r="Z34" s="138"/>
      <c r="AA34" s="142"/>
      <c r="AB34" s="144"/>
      <c r="AC34" s="145">
        <v>41395</v>
      </c>
      <c r="AD34" s="136" t="s">
        <v>122</v>
      </c>
      <c r="AE34" s="146">
        <v>52.564174814999994</v>
      </c>
      <c r="AF34" s="147"/>
      <c r="AG34" s="145">
        <v>41394</v>
      </c>
      <c r="AH34" s="146">
        <v>15</v>
      </c>
      <c r="AI34" s="147"/>
      <c r="AJ34" s="145" t="s">
        <v>173</v>
      </c>
      <c r="AK34" s="145" t="s">
        <v>111</v>
      </c>
      <c r="AL34" s="185"/>
      <c r="AM34" s="190"/>
      <c r="AN34" s="185"/>
      <c r="AO34" s="189"/>
      <c r="AP34" s="141"/>
      <c r="AQ34" s="150"/>
      <c r="AR34" s="202"/>
      <c r="AS34" s="152"/>
      <c r="AT34" s="141"/>
      <c r="AU34" s="150"/>
      <c r="AV34" s="202"/>
      <c r="AW34" s="152"/>
      <c r="AX34" s="141"/>
      <c r="AY34" s="150"/>
      <c r="AZ34" s="202"/>
      <c r="BA34" s="152"/>
      <c r="BB34" s="141"/>
      <c r="BC34" s="150"/>
      <c r="BD34" s="202"/>
      <c r="BE34" s="152"/>
      <c r="BF34" s="141"/>
      <c r="BG34" s="150"/>
      <c r="BH34" s="202"/>
      <c r="BI34" s="152"/>
      <c r="BJ34" s="153"/>
      <c r="BK34" s="151"/>
      <c r="BL34" s="150"/>
      <c r="BM34" s="150"/>
      <c r="BN34" s="150"/>
      <c r="BO34" s="150"/>
      <c r="BP34" s="150"/>
      <c r="BQ34" s="150"/>
      <c r="BR34" s="150"/>
      <c r="BS34" s="150"/>
      <c r="BT34" s="150"/>
      <c r="BU34" s="150"/>
      <c r="BV34" s="150"/>
      <c r="BW34" s="155" t="s">
        <v>73</v>
      </c>
    </row>
    <row r="35" spans="1:75" s="206" customFormat="1" ht="45.75">
      <c r="A35" s="131" t="s">
        <v>174</v>
      </c>
      <c r="B35" s="131" t="s">
        <v>48</v>
      </c>
      <c r="C35" s="131" t="s">
        <v>175</v>
      </c>
      <c r="D35" s="131" t="s">
        <v>176</v>
      </c>
      <c r="E35" s="191" t="s">
        <v>570</v>
      </c>
      <c r="F35" s="191"/>
      <c r="G35" s="191"/>
      <c r="H35" s="131" t="s">
        <v>177</v>
      </c>
      <c r="I35" s="131" t="s">
        <v>119</v>
      </c>
      <c r="J35" s="131" t="s">
        <v>82</v>
      </c>
      <c r="K35" s="132">
        <v>1</v>
      </c>
      <c r="L35" s="133" t="s">
        <v>66</v>
      </c>
      <c r="M35" s="133" t="s">
        <v>178</v>
      </c>
      <c r="N35" s="159"/>
      <c r="O35" s="198"/>
      <c r="P35" s="198"/>
      <c r="Q35" s="136"/>
      <c r="R35" s="137">
        <v>2005</v>
      </c>
      <c r="S35" s="138">
        <v>0.5</v>
      </c>
      <c r="T35" s="138">
        <v>19.581340000000001</v>
      </c>
      <c r="U35" s="166">
        <v>19.581340000000001</v>
      </c>
      <c r="V35" s="141">
        <v>1300</v>
      </c>
      <c r="W35" s="142"/>
      <c r="X35" s="143">
        <v>1</v>
      </c>
      <c r="Y35" s="143" t="s">
        <v>66</v>
      </c>
      <c r="Z35" s="138"/>
      <c r="AA35" s="142" t="s">
        <v>66</v>
      </c>
      <c r="AB35" s="144">
        <v>194</v>
      </c>
      <c r="AC35" s="145">
        <v>38596</v>
      </c>
      <c r="AD35" s="136" t="s">
        <v>67</v>
      </c>
      <c r="AE35" s="146">
        <v>121.76641204999999</v>
      </c>
      <c r="AF35" s="147">
        <v>132.46967966919499</v>
      </c>
      <c r="AG35" s="145">
        <v>41455</v>
      </c>
      <c r="AH35" s="146">
        <v>117.1982718999908</v>
      </c>
      <c r="AI35" s="146">
        <v>127.5</v>
      </c>
      <c r="AJ35" s="145" t="s">
        <v>621</v>
      </c>
      <c r="AK35" s="145" t="s">
        <v>114</v>
      </c>
      <c r="AL35" s="185">
        <v>7.2499999999999995E-2</v>
      </c>
      <c r="AM35" s="149">
        <v>8.0038919073989426E-2</v>
      </c>
      <c r="AN35" s="185">
        <v>9.5000000000000001E-2</v>
      </c>
      <c r="AO35" s="189">
        <v>-3.4185398773374183E-2</v>
      </c>
      <c r="AP35" s="141" t="s">
        <v>541</v>
      </c>
      <c r="AQ35" s="150">
        <v>0.44507368130729108</v>
      </c>
      <c r="AR35" s="202">
        <v>9053.99</v>
      </c>
      <c r="AS35" s="152">
        <v>43008</v>
      </c>
      <c r="AT35" s="141" t="s">
        <v>545</v>
      </c>
      <c r="AU35" s="150">
        <v>0.26622524561258476</v>
      </c>
      <c r="AV35" s="202">
        <v>5216.7700000000004</v>
      </c>
      <c r="AW35" s="152">
        <v>44135</v>
      </c>
      <c r="AX35" s="141" t="s">
        <v>549</v>
      </c>
      <c r="AY35" s="150">
        <v>0.19971553981353127</v>
      </c>
      <c r="AZ35" s="202">
        <v>3900.84</v>
      </c>
      <c r="BA35" s="152">
        <v>44439</v>
      </c>
      <c r="BB35" s="141" t="s">
        <v>725</v>
      </c>
      <c r="BC35" s="150">
        <v>6.2256680494696126E-2</v>
      </c>
      <c r="BD35" s="202">
        <v>1303.3</v>
      </c>
      <c r="BE35" s="152">
        <v>42277</v>
      </c>
      <c r="BF35" s="141" t="s">
        <v>551</v>
      </c>
      <c r="BG35" s="150">
        <v>2.2003756271344474E-2</v>
      </c>
      <c r="BH35" s="202">
        <v>0</v>
      </c>
      <c r="BI35" s="152" t="s">
        <v>66</v>
      </c>
      <c r="BJ35" s="153">
        <v>1</v>
      </c>
      <c r="BK35" s="151">
        <v>7.0431314744646425</v>
      </c>
      <c r="BL35" s="150">
        <v>0</v>
      </c>
      <c r="BM35" s="150">
        <v>0</v>
      </c>
      <c r="BN35" s="150">
        <v>2.4096004718088544E-2</v>
      </c>
      <c r="BO35" s="150">
        <v>8.6432028283184553E-2</v>
      </c>
      <c r="BP35" s="150">
        <v>0</v>
      </c>
      <c r="BQ35" s="150">
        <v>0.44670652936109939</v>
      </c>
      <c r="BR35" s="150">
        <v>0</v>
      </c>
      <c r="BS35" s="150">
        <v>0</v>
      </c>
      <c r="BT35" s="150">
        <v>0.2662252456125847</v>
      </c>
      <c r="BU35" s="150">
        <v>0.17454019202504284</v>
      </c>
      <c r="BV35" s="150">
        <v>0</v>
      </c>
      <c r="BW35" s="155" t="s">
        <v>73</v>
      </c>
    </row>
    <row r="36" spans="1:75" s="206" customFormat="1" ht="45">
      <c r="A36" s="131" t="s">
        <v>755</v>
      </c>
      <c r="B36" s="131" t="s">
        <v>179</v>
      </c>
      <c r="C36" s="131" t="s">
        <v>80</v>
      </c>
      <c r="D36" s="131" t="s">
        <v>62</v>
      </c>
      <c r="E36" s="191" t="s">
        <v>571</v>
      </c>
      <c r="F36" s="191"/>
      <c r="G36" s="191"/>
      <c r="H36" s="131" t="s">
        <v>118</v>
      </c>
      <c r="I36" s="131" t="s">
        <v>180</v>
      </c>
      <c r="J36" s="131" t="s">
        <v>82</v>
      </c>
      <c r="K36" s="132">
        <v>1</v>
      </c>
      <c r="L36" s="133" t="s">
        <v>66</v>
      </c>
      <c r="M36" s="133" t="s">
        <v>559</v>
      </c>
      <c r="N36" s="159"/>
      <c r="O36" s="198"/>
      <c r="P36" s="198"/>
      <c r="Q36" s="136"/>
      <c r="R36" s="137">
        <v>1977</v>
      </c>
      <c r="S36" s="138" t="s">
        <v>66</v>
      </c>
      <c r="T36" s="138"/>
      <c r="U36" s="140"/>
      <c r="V36" s="141"/>
      <c r="W36" s="142"/>
      <c r="X36" s="143">
        <v>1</v>
      </c>
      <c r="Y36" s="143" t="s">
        <v>66</v>
      </c>
      <c r="Z36" s="138"/>
      <c r="AA36" s="142" t="s">
        <v>66</v>
      </c>
      <c r="AB36" s="144">
        <v>836</v>
      </c>
      <c r="AC36" s="145">
        <v>32021</v>
      </c>
      <c r="AD36" s="136" t="s">
        <v>67</v>
      </c>
      <c r="AE36" s="146">
        <v>64.000000009999994</v>
      </c>
      <c r="AF36" s="147"/>
      <c r="AG36" s="145">
        <v>41547</v>
      </c>
      <c r="AH36" s="146">
        <v>65</v>
      </c>
      <c r="AI36" s="160"/>
      <c r="AJ36" s="161" t="s">
        <v>608</v>
      </c>
      <c r="AK36" s="141" t="s">
        <v>78</v>
      </c>
      <c r="AL36" s="185">
        <v>7.3800000000000004E-2</v>
      </c>
      <c r="AM36" s="197">
        <v>8.7349874986351592E-2</v>
      </c>
      <c r="AN36" s="149">
        <v>9.7500000000000003E-2</v>
      </c>
      <c r="AO36" s="189"/>
      <c r="AP36" s="141" t="s">
        <v>711</v>
      </c>
      <c r="AQ36" s="150">
        <v>0.96770654740928497</v>
      </c>
      <c r="AR36" s="202">
        <v>1E-10</v>
      </c>
      <c r="AS36" s="152">
        <v>43465</v>
      </c>
      <c r="AT36" s="141" t="s">
        <v>501</v>
      </c>
      <c r="AU36" s="150">
        <v>3.2293452590715047E-2</v>
      </c>
      <c r="AV36" s="202">
        <v>0</v>
      </c>
      <c r="AW36" s="152" t="s">
        <v>66</v>
      </c>
      <c r="AX36" s="141"/>
      <c r="AY36" s="150"/>
      <c r="AZ36" s="202"/>
      <c r="BA36" s="152" t="s">
        <v>66</v>
      </c>
      <c r="BB36" s="141"/>
      <c r="BC36" s="150"/>
      <c r="BD36" s="202"/>
      <c r="BE36" s="152"/>
      <c r="BF36" s="141"/>
      <c r="BG36" s="150"/>
      <c r="BH36" s="202"/>
      <c r="BI36" s="152"/>
      <c r="BJ36" s="153">
        <v>1</v>
      </c>
      <c r="BK36" s="151">
        <v>9.1</v>
      </c>
      <c r="BL36" s="150">
        <v>0</v>
      </c>
      <c r="BM36" s="150">
        <v>0</v>
      </c>
      <c r="BN36" s="150">
        <v>0</v>
      </c>
      <c r="BO36" s="150">
        <v>0</v>
      </c>
      <c r="BP36" s="150">
        <v>0</v>
      </c>
      <c r="BQ36" s="150">
        <v>0</v>
      </c>
      <c r="BR36" s="150">
        <v>0.3</v>
      </c>
      <c r="BS36" s="150">
        <v>0</v>
      </c>
      <c r="BT36" s="150">
        <v>0</v>
      </c>
      <c r="BU36" s="150">
        <v>0</v>
      </c>
      <c r="BV36" s="150">
        <v>0.7</v>
      </c>
      <c r="BW36" s="155" t="s">
        <v>73</v>
      </c>
    </row>
    <row r="37" spans="1:75" s="206" customFormat="1" ht="45">
      <c r="A37" s="131" t="s">
        <v>756</v>
      </c>
      <c r="B37" s="131" t="s">
        <v>179</v>
      </c>
      <c r="C37" s="131" t="s">
        <v>160</v>
      </c>
      <c r="D37" s="131" t="s">
        <v>62</v>
      </c>
      <c r="E37" s="191" t="s">
        <v>572</v>
      </c>
      <c r="F37" s="191"/>
      <c r="G37" s="191"/>
      <c r="H37" s="131" t="s">
        <v>161</v>
      </c>
      <c r="I37" s="131" t="s">
        <v>180</v>
      </c>
      <c r="J37" s="131" t="s">
        <v>82</v>
      </c>
      <c r="K37" s="132">
        <v>1</v>
      </c>
      <c r="L37" s="133" t="s">
        <v>66</v>
      </c>
      <c r="M37" s="133" t="s">
        <v>181</v>
      </c>
      <c r="N37" s="159"/>
      <c r="O37" s="198"/>
      <c r="P37" s="198"/>
      <c r="Q37" s="136"/>
      <c r="R37" s="137">
        <v>1998</v>
      </c>
      <c r="S37" s="138" t="s">
        <v>66</v>
      </c>
      <c r="T37" s="138"/>
      <c r="U37" s="140"/>
      <c r="V37" s="141"/>
      <c r="W37" s="142"/>
      <c r="X37" s="143">
        <v>1</v>
      </c>
      <c r="Y37" s="143" t="s">
        <v>66</v>
      </c>
      <c r="Z37" s="138"/>
      <c r="AA37" s="142" t="s">
        <v>66</v>
      </c>
      <c r="AB37" s="144">
        <v>539</v>
      </c>
      <c r="AC37" s="145">
        <v>35947</v>
      </c>
      <c r="AD37" s="136" t="s">
        <v>67</v>
      </c>
      <c r="AE37" s="146">
        <v>29.916266920000002</v>
      </c>
      <c r="AF37" s="147"/>
      <c r="AG37" s="145">
        <v>40724</v>
      </c>
      <c r="AH37" s="146">
        <v>29.5</v>
      </c>
      <c r="AI37" s="147"/>
      <c r="AJ37" s="145" t="s">
        <v>164</v>
      </c>
      <c r="AK37" s="145" t="s">
        <v>85</v>
      </c>
      <c r="AL37" s="185">
        <v>7.4999999999999997E-2</v>
      </c>
      <c r="AM37" s="197">
        <v>6.6029495099851843E-2</v>
      </c>
      <c r="AN37" s="185">
        <v>9.5000000000000001E-2</v>
      </c>
      <c r="AO37" s="189"/>
      <c r="AP37" s="141" t="s">
        <v>711</v>
      </c>
      <c r="AQ37" s="150">
        <v>0.70575600924796733</v>
      </c>
      <c r="AR37" s="202">
        <v>1E-10</v>
      </c>
      <c r="AS37" s="152">
        <v>43465</v>
      </c>
      <c r="AT37" s="141" t="s">
        <v>723</v>
      </c>
      <c r="AU37" s="150">
        <v>0.26009940904364098</v>
      </c>
      <c r="AV37" s="202">
        <v>0</v>
      </c>
      <c r="AW37" s="152" t="s">
        <v>66</v>
      </c>
      <c r="AX37" s="141" t="s">
        <v>510</v>
      </c>
      <c r="AY37" s="150">
        <v>2.3562445309995898E-2</v>
      </c>
      <c r="AZ37" s="202">
        <v>0</v>
      </c>
      <c r="BA37" s="152" t="s">
        <v>66</v>
      </c>
      <c r="BB37" s="141" t="s">
        <v>499</v>
      </c>
      <c r="BC37" s="150">
        <v>1.0582136398395827E-2</v>
      </c>
      <c r="BD37" s="202">
        <v>0</v>
      </c>
      <c r="BE37" s="152" t="s">
        <v>66</v>
      </c>
      <c r="BF37" s="141"/>
      <c r="BG37" s="150"/>
      <c r="BH37" s="202"/>
      <c r="BI37" s="152"/>
      <c r="BJ37" s="153">
        <v>1</v>
      </c>
      <c r="BK37" s="151">
        <v>4.7</v>
      </c>
      <c r="BL37" s="150">
        <v>0</v>
      </c>
      <c r="BM37" s="150">
        <v>0</v>
      </c>
      <c r="BN37" s="150">
        <v>1.0582136398395827E-2</v>
      </c>
      <c r="BO37" s="150">
        <v>0</v>
      </c>
      <c r="BP37" s="150">
        <v>0</v>
      </c>
      <c r="BQ37" s="150">
        <v>0.26009940904364098</v>
      </c>
      <c r="BR37" s="150">
        <v>0.73</v>
      </c>
      <c r="BS37" s="150">
        <v>0</v>
      </c>
      <c r="BT37" s="150">
        <v>0</v>
      </c>
      <c r="BU37" s="150">
        <v>0</v>
      </c>
      <c r="BV37" s="150">
        <v>0</v>
      </c>
      <c r="BW37" s="155" t="s">
        <v>73</v>
      </c>
    </row>
    <row r="38" spans="1:75" s="206" customFormat="1" ht="60">
      <c r="A38" s="131" t="s">
        <v>757</v>
      </c>
      <c r="B38" s="131" t="s">
        <v>179</v>
      </c>
      <c r="C38" s="131" t="s">
        <v>160</v>
      </c>
      <c r="D38" s="131" t="s">
        <v>62</v>
      </c>
      <c r="E38" s="191" t="s">
        <v>446</v>
      </c>
      <c r="F38" s="191"/>
      <c r="G38" s="191"/>
      <c r="H38" s="131" t="s">
        <v>161</v>
      </c>
      <c r="I38" s="131" t="s">
        <v>180</v>
      </c>
      <c r="J38" s="131" t="s">
        <v>82</v>
      </c>
      <c r="K38" s="132">
        <v>1</v>
      </c>
      <c r="L38" s="133" t="s">
        <v>66</v>
      </c>
      <c r="M38" s="133" t="s">
        <v>181</v>
      </c>
      <c r="N38" s="159"/>
      <c r="O38" s="198"/>
      <c r="P38" s="198"/>
      <c r="Q38" s="136"/>
      <c r="R38" s="137">
        <v>1998</v>
      </c>
      <c r="S38" s="138" t="s">
        <v>66</v>
      </c>
      <c r="T38" s="138"/>
      <c r="U38" s="140"/>
      <c r="V38" s="141"/>
      <c r="W38" s="142"/>
      <c r="X38" s="143">
        <v>1</v>
      </c>
      <c r="Y38" s="143" t="s">
        <v>66</v>
      </c>
      <c r="Z38" s="138"/>
      <c r="AA38" s="142" t="s">
        <v>66</v>
      </c>
      <c r="AB38" s="144">
        <v>1071</v>
      </c>
      <c r="AC38" s="145">
        <v>36220</v>
      </c>
      <c r="AD38" s="136" t="s">
        <v>67</v>
      </c>
      <c r="AE38" s="146">
        <v>54.445261000000009</v>
      </c>
      <c r="AF38" s="147"/>
      <c r="AG38" s="145">
        <v>40724</v>
      </c>
      <c r="AH38" s="146">
        <v>54</v>
      </c>
      <c r="AI38" s="147"/>
      <c r="AJ38" s="161" t="s">
        <v>164</v>
      </c>
      <c r="AK38" s="141" t="s">
        <v>85</v>
      </c>
      <c r="AL38" s="185">
        <v>7.4999999999999997E-2</v>
      </c>
      <c r="AM38" s="197">
        <v>5.5339472061673091E-2</v>
      </c>
      <c r="AN38" s="149">
        <v>9.5000000000000001E-2</v>
      </c>
      <c r="AO38" s="189"/>
      <c r="AP38" s="141" t="s">
        <v>711</v>
      </c>
      <c r="AQ38" s="150">
        <v>1</v>
      </c>
      <c r="AR38" s="202">
        <v>1E-10</v>
      </c>
      <c r="AS38" s="152">
        <v>43465</v>
      </c>
      <c r="AT38" s="141"/>
      <c r="AU38" s="150"/>
      <c r="AV38" s="202"/>
      <c r="AW38" s="152"/>
      <c r="AX38" s="141"/>
      <c r="AY38" s="150"/>
      <c r="AZ38" s="202"/>
      <c r="BA38" s="152"/>
      <c r="BB38" s="141"/>
      <c r="BC38" s="150"/>
      <c r="BD38" s="202"/>
      <c r="BE38" s="152"/>
      <c r="BF38" s="141"/>
      <c r="BG38" s="150"/>
      <c r="BH38" s="202"/>
      <c r="BI38" s="152"/>
      <c r="BJ38" s="153">
        <v>1</v>
      </c>
      <c r="BK38" s="151">
        <v>5</v>
      </c>
      <c r="BL38" s="150">
        <v>0</v>
      </c>
      <c r="BM38" s="150">
        <v>0</v>
      </c>
      <c r="BN38" s="150">
        <v>0</v>
      </c>
      <c r="BO38" s="150">
        <v>0</v>
      </c>
      <c r="BP38" s="150">
        <v>0</v>
      </c>
      <c r="BQ38" s="150">
        <v>0</v>
      </c>
      <c r="BR38" s="150">
        <v>1</v>
      </c>
      <c r="BS38" s="150">
        <v>0</v>
      </c>
      <c r="BT38" s="150">
        <v>0</v>
      </c>
      <c r="BU38" s="150">
        <v>0</v>
      </c>
      <c r="BV38" s="150">
        <v>0</v>
      </c>
      <c r="BW38" s="155" t="s">
        <v>73</v>
      </c>
    </row>
    <row r="39" spans="1:75" s="206" customFormat="1" ht="60">
      <c r="A39" s="131" t="s">
        <v>758</v>
      </c>
      <c r="B39" s="131" t="s">
        <v>179</v>
      </c>
      <c r="C39" s="131" t="s">
        <v>160</v>
      </c>
      <c r="D39" s="131" t="s">
        <v>62</v>
      </c>
      <c r="E39" s="191" t="s">
        <v>573</v>
      </c>
      <c r="F39" s="191"/>
      <c r="G39" s="191"/>
      <c r="H39" s="131" t="s">
        <v>161</v>
      </c>
      <c r="I39" s="131" t="s">
        <v>180</v>
      </c>
      <c r="J39" s="131" t="s">
        <v>65</v>
      </c>
      <c r="K39" s="132">
        <v>1</v>
      </c>
      <c r="L39" s="133" t="s">
        <v>66</v>
      </c>
      <c r="M39" s="133" t="s">
        <v>182</v>
      </c>
      <c r="N39" s="159"/>
      <c r="O39" s="198"/>
      <c r="P39" s="198"/>
      <c r="Q39" s="136"/>
      <c r="R39" s="137">
        <v>1965</v>
      </c>
      <c r="S39" s="138" t="s">
        <v>66</v>
      </c>
      <c r="T39" s="138"/>
      <c r="U39" s="140"/>
      <c r="V39" s="141"/>
      <c r="W39" s="142"/>
      <c r="X39" s="143">
        <v>1</v>
      </c>
      <c r="Y39" s="143" t="s">
        <v>66</v>
      </c>
      <c r="Z39" s="138"/>
      <c r="AA39" s="142" t="s">
        <v>66</v>
      </c>
      <c r="AB39" s="144">
        <v>940</v>
      </c>
      <c r="AC39" s="145">
        <v>30987</v>
      </c>
      <c r="AD39" s="136" t="s">
        <v>67</v>
      </c>
      <c r="AE39" s="146">
        <v>36.136943210000005</v>
      </c>
      <c r="AF39" s="147"/>
      <c r="AG39" s="145">
        <v>40724</v>
      </c>
      <c r="AH39" s="146">
        <v>39.200000000000003</v>
      </c>
      <c r="AI39" s="147"/>
      <c r="AJ39" s="145" t="s">
        <v>169</v>
      </c>
      <c r="AK39" s="145" t="s">
        <v>78</v>
      </c>
      <c r="AL39" s="185">
        <v>8.7499999999999994E-2</v>
      </c>
      <c r="AM39" s="197">
        <v>6.5483900678825549E-2</v>
      </c>
      <c r="AN39" s="185">
        <v>0.1</v>
      </c>
      <c r="AO39" s="189"/>
      <c r="AP39" s="141" t="s">
        <v>711</v>
      </c>
      <c r="AQ39" s="150">
        <v>0.97795188990465531</v>
      </c>
      <c r="AR39" s="202">
        <v>1E-10</v>
      </c>
      <c r="AS39" s="152">
        <v>43465</v>
      </c>
      <c r="AT39" s="141" t="s">
        <v>710</v>
      </c>
      <c r="AU39" s="150">
        <v>1.1483390674658671E-2</v>
      </c>
      <c r="AV39" s="202">
        <v>0</v>
      </c>
      <c r="AW39" s="152" t="s">
        <v>66</v>
      </c>
      <c r="AX39" s="141" t="s">
        <v>511</v>
      </c>
      <c r="AY39" s="150">
        <v>1.0564719420685976E-2</v>
      </c>
      <c r="AZ39" s="202">
        <v>12</v>
      </c>
      <c r="BA39" s="152">
        <v>42155</v>
      </c>
      <c r="BB39" s="141"/>
      <c r="BC39" s="150"/>
      <c r="BD39" s="202"/>
      <c r="BE39" s="152"/>
      <c r="BF39" s="141"/>
      <c r="BG39" s="150"/>
      <c r="BH39" s="202"/>
      <c r="BI39" s="152"/>
      <c r="BJ39" s="153">
        <v>1</v>
      </c>
      <c r="BK39" s="151">
        <v>5</v>
      </c>
      <c r="BL39" s="150">
        <v>0</v>
      </c>
      <c r="BM39" s="150">
        <v>0</v>
      </c>
      <c r="BN39" s="150">
        <v>1.0564719420685976E-2</v>
      </c>
      <c r="BO39" s="150">
        <v>0</v>
      </c>
      <c r="BP39" s="150">
        <v>0</v>
      </c>
      <c r="BQ39" s="150">
        <v>0</v>
      </c>
      <c r="BR39" s="150">
        <v>0.98</v>
      </c>
      <c r="BS39" s="150">
        <v>0</v>
      </c>
      <c r="BT39" s="150">
        <v>0</v>
      </c>
      <c r="BU39" s="150">
        <v>0</v>
      </c>
      <c r="BV39" s="150">
        <v>0.01</v>
      </c>
      <c r="BW39" s="155" t="s">
        <v>73</v>
      </c>
    </row>
    <row r="40" spans="1:75" s="206" customFormat="1" ht="60">
      <c r="A40" s="158" t="s">
        <v>183</v>
      </c>
      <c r="B40" s="158" t="s">
        <v>49</v>
      </c>
      <c r="C40" s="158" t="s">
        <v>80</v>
      </c>
      <c r="D40" s="158" t="s">
        <v>62</v>
      </c>
      <c r="E40" s="192" t="s">
        <v>381</v>
      </c>
      <c r="F40" s="192"/>
      <c r="G40" s="192"/>
      <c r="H40" s="158" t="s">
        <v>184</v>
      </c>
      <c r="I40" s="158" t="s">
        <v>185</v>
      </c>
      <c r="J40" s="158" t="s">
        <v>82</v>
      </c>
      <c r="K40" s="162">
        <v>1</v>
      </c>
      <c r="L40" s="163" t="s">
        <v>66</v>
      </c>
      <c r="M40" s="163" t="s">
        <v>186</v>
      </c>
      <c r="N40" s="164"/>
      <c r="O40" s="199"/>
      <c r="P40" s="199"/>
      <c r="Q40" s="164"/>
      <c r="R40" s="165">
        <v>1995</v>
      </c>
      <c r="S40" s="166">
        <v>1.9</v>
      </c>
      <c r="T40" s="139">
        <v>9.6280000000000001</v>
      </c>
      <c r="U40" s="166">
        <v>9.6280000000000001</v>
      </c>
      <c r="V40" s="167"/>
      <c r="W40" s="168">
        <v>0.50673684210526315</v>
      </c>
      <c r="X40" s="169">
        <v>1</v>
      </c>
      <c r="Y40" s="169">
        <v>1</v>
      </c>
      <c r="Z40" s="166">
        <v>9.6280000000000001</v>
      </c>
      <c r="AA40" s="168">
        <v>6.0864146240132942E-2</v>
      </c>
      <c r="AB40" s="170">
        <v>54</v>
      </c>
      <c r="AC40" s="171">
        <v>35977</v>
      </c>
      <c r="AD40" s="164" t="s">
        <v>67</v>
      </c>
      <c r="AE40" s="172">
        <v>12.44535462</v>
      </c>
      <c r="AF40" s="173"/>
      <c r="AG40" s="145">
        <v>41090</v>
      </c>
      <c r="AH40" s="146">
        <v>12.5</v>
      </c>
      <c r="AI40" s="173"/>
      <c r="AJ40" s="145" t="s">
        <v>187</v>
      </c>
      <c r="AK40" s="145" t="s">
        <v>111</v>
      </c>
      <c r="AL40" s="185">
        <v>0.08</v>
      </c>
      <c r="AM40" s="190">
        <v>9.0477132583306016E-2</v>
      </c>
      <c r="AN40" s="185">
        <v>9.2500001192092896E-2</v>
      </c>
      <c r="AO40" s="189">
        <v>3.2385515428352198E-2</v>
      </c>
      <c r="AP40" s="141" t="s">
        <v>188</v>
      </c>
      <c r="AQ40" s="150">
        <v>1</v>
      </c>
      <c r="AR40" s="202">
        <v>9628</v>
      </c>
      <c r="AS40" s="152">
        <v>41851</v>
      </c>
      <c r="AT40" s="141"/>
      <c r="AU40" s="150"/>
      <c r="AV40" s="202"/>
      <c r="AW40" s="152"/>
      <c r="AX40" s="141"/>
      <c r="AY40" s="150"/>
      <c r="AZ40" s="202"/>
      <c r="BA40" s="152"/>
      <c r="BB40" s="141"/>
      <c r="BC40" s="150"/>
      <c r="BD40" s="202"/>
      <c r="BE40" s="152"/>
      <c r="BF40" s="141"/>
      <c r="BG40" s="150"/>
      <c r="BH40" s="202"/>
      <c r="BI40" s="152"/>
      <c r="BJ40" s="168">
        <v>1</v>
      </c>
      <c r="BK40" s="175">
        <v>0.58333333333333337</v>
      </c>
      <c r="BL40" s="154">
        <v>0</v>
      </c>
      <c r="BM40" s="154">
        <v>0</v>
      </c>
      <c r="BN40" s="154">
        <v>1</v>
      </c>
      <c r="BO40" s="154">
        <v>0</v>
      </c>
      <c r="BP40" s="154">
        <v>0</v>
      </c>
      <c r="BQ40" s="154">
        <v>0</v>
      </c>
      <c r="BR40" s="154">
        <v>0</v>
      </c>
      <c r="BS40" s="154">
        <v>0</v>
      </c>
      <c r="BT40" s="154">
        <v>0</v>
      </c>
      <c r="BU40" s="154">
        <v>0</v>
      </c>
      <c r="BV40" s="154">
        <v>0</v>
      </c>
      <c r="BW40" s="155" t="s">
        <v>73</v>
      </c>
    </row>
    <row r="41" spans="1:75" s="206" customFormat="1" ht="60">
      <c r="A41" s="158" t="s">
        <v>189</v>
      </c>
      <c r="B41" s="158" t="s">
        <v>49</v>
      </c>
      <c r="C41" s="158" t="s">
        <v>80</v>
      </c>
      <c r="D41" s="158" t="s">
        <v>62</v>
      </c>
      <c r="E41" s="192" t="s">
        <v>533</v>
      </c>
      <c r="F41" s="192"/>
      <c r="G41" s="192"/>
      <c r="H41" s="158" t="s">
        <v>190</v>
      </c>
      <c r="I41" s="158" t="s">
        <v>98</v>
      </c>
      <c r="J41" s="158" t="s">
        <v>82</v>
      </c>
      <c r="K41" s="162">
        <v>1</v>
      </c>
      <c r="L41" s="163" t="s">
        <v>66</v>
      </c>
      <c r="M41" s="163" t="s">
        <v>563</v>
      </c>
      <c r="N41" s="164"/>
      <c r="O41" s="199"/>
      <c r="P41" s="199"/>
      <c r="Q41" s="164"/>
      <c r="R41" s="165">
        <v>1989</v>
      </c>
      <c r="S41" s="166">
        <v>3.5</v>
      </c>
      <c r="T41" s="139">
        <v>26.012700000000002</v>
      </c>
      <c r="U41" s="166">
        <v>26.012700000000002</v>
      </c>
      <c r="V41" s="167"/>
      <c r="W41" s="168">
        <v>0.73923428571428573</v>
      </c>
      <c r="X41" s="169">
        <v>2</v>
      </c>
      <c r="Y41" s="169">
        <v>15</v>
      </c>
      <c r="Z41" s="166">
        <v>1.7341800000000001</v>
      </c>
      <c r="AA41" s="168">
        <v>0.42229024627800194</v>
      </c>
      <c r="AB41" s="170">
        <v>466</v>
      </c>
      <c r="AC41" s="171">
        <v>35674</v>
      </c>
      <c r="AD41" s="164" t="s">
        <v>67</v>
      </c>
      <c r="AE41" s="172">
        <v>35.618532219999999</v>
      </c>
      <c r="AF41" s="173"/>
      <c r="AG41" s="145">
        <v>40908</v>
      </c>
      <c r="AH41" s="146">
        <v>37.5</v>
      </c>
      <c r="AI41" s="173"/>
      <c r="AJ41" s="145" t="s">
        <v>93</v>
      </c>
      <c r="AK41" s="145" t="s">
        <v>94</v>
      </c>
      <c r="AL41" s="185">
        <v>8.7499999999999994E-2</v>
      </c>
      <c r="AM41" s="190">
        <v>4.8010063678025419E-2</v>
      </c>
      <c r="AN41" s="185">
        <v>9.2500001192092896E-2</v>
      </c>
      <c r="AO41" s="189">
        <v>0.12917326745991956</v>
      </c>
      <c r="AP41" s="141" t="s">
        <v>484</v>
      </c>
      <c r="AQ41" s="150">
        <v>0.10968245622849365</v>
      </c>
      <c r="AR41" s="202">
        <v>3056</v>
      </c>
      <c r="AS41" s="152">
        <v>42613</v>
      </c>
      <c r="AT41" s="141" t="s">
        <v>722</v>
      </c>
      <c r="AU41" s="150">
        <v>9.7278775141941901E-2</v>
      </c>
      <c r="AV41" s="202">
        <v>2242</v>
      </c>
      <c r="AW41" s="152">
        <v>41729</v>
      </c>
      <c r="AX41" s="141" t="s">
        <v>635</v>
      </c>
      <c r="AY41" s="150">
        <v>9.1061349702814098E-2</v>
      </c>
      <c r="AZ41" s="202">
        <v>2172</v>
      </c>
      <c r="BA41" s="152">
        <v>42338</v>
      </c>
      <c r="BB41" s="141" t="s">
        <v>553</v>
      </c>
      <c r="BC41" s="150">
        <v>8.0534774176044613E-2</v>
      </c>
      <c r="BD41" s="202">
        <v>2168</v>
      </c>
      <c r="BE41" s="152">
        <v>42429</v>
      </c>
      <c r="BF41" s="141" t="s">
        <v>636</v>
      </c>
      <c r="BG41" s="150">
        <v>7.8925372972011229E-2</v>
      </c>
      <c r="BH41" s="202">
        <v>2287</v>
      </c>
      <c r="BI41" s="152">
        <v>43008</v>
      </c>
      <c r="BJ41" s="168">
        <v>0.58866246102865138</v>
      </c>
      <c r="BK41" s="175">
        <v>1.2827595706549275</v>
      </c>
      <c r="BL41" s="154">
        <v>0.38850126201679774</v>
      </c>
      <c r="BM41" s="154">
        <v>0.14586395095519783</v>
      </c>
      <c r="BN41" s="154">
        <v>0</v>
      </c>
      <c r="BO41" s="154">
        <v>0.21417637985247806</v>
      </c>
      <c r="BP41" s="154">
        <v>0.10968245622849365</v>
      </c>
      <c r="BQ41" s="154">
        <v>0.14177595094703274</v>
      </c>
      <c r="BR41" s="154">
        <v>0</v>
      </c>
      <c r="BS41" s="154">
        <v>0</v>
      </c>
      <c r="BT41" s="154">
        <v>0</v>
      </c>
      <c r="BU41" s="154">
        <v>0</v>
      </c>
      <c r="BV41" s="154">
        <v>0</v>
      </c>
      <c r="BW41" s="155" t="s">
        <v>73</v>
      </c>
    </row>
    <row r="42" spans="1:75" s="206" customFormat="1" ht="60">
      <c r="A42" s="158" t="s">
        <v>193</v>
      </c>
      <c r="B42" s="158" t="s">
        <v>49</v>
      </c>
      <c r="C42" s="158" t="s">
        <v>80</v>
      </c>
      <c r="D42" s="158" t="s">
        <v>62</v>
      </c>
      <c r="E42" s="192" t="s">
        <v>534</v>
      </c>
      <c r="F42" s="192"/>
      <c r="G42" s="192"/>
      <c r="H42" s="158" t="s">
        <v>184</v>
      </c>
      <c r="I42" s="158" t="s">
        <v>191</v>
      </c>
      <c r="J42" s="158" t="s">
        <v>82</v>
      </c>
      <c r="K42" s="162">
        <v>1</v>
      </c>
      <c r="L42" s="163" t="s">
        <v>66</v>
      </c>
      <c r="M42" s="163" t="s">
        <v>192</v>
      </c>
      <c r="N42" s="164"/>
      <c r="O42" s="199"/>
      <c r="P42" s="199"/>
      <c r="Q42" s="164"/>
      <c r="R42" s="165">
        <v>1995</v>
      </c>
      <c r="S42" s="166">
        <v>5.2</v>
      </c>
      <c r="T42" s="139">
        <v>13.422000000000001</v>
      </c>
      <c r="U42" s="166">
        <v>13.422000000000001</v>
      </c>
      <c r="V42" s="167"/>
      <c r="W42" s="168">
        <v>0.25811538461538464</v>
      </c>
      <c r="X42" s="169">
        <v>1</v>
      </c>
      <c r="Y42" s="169">
        <v>1</v>
      </c>
      <c r="Z42" s="166">
        <v>13.422000000000001</v>
      </c>
      <c r="AA42" s="168">
        <v>9.9985099091044555E-2</v>
      </c>
      <c r="AB42" s="170">
        <v>163</v>
      </c>
      <c r="AC42" s="171">
        <v>37591</v>
      </c>
      <c r="AD42" s="164" t="s">
        <v>67</v>
      </c>
      <c r="AE42" s="172">
        <v>53.432602579999987</v>
      </c>
      <c r="AF42" s="173"/>
      <c r="AG42" s="145">
        <v>41090</v>
      </c>
      <c r="AH42" s="146">
        <v>52</v>
      </c>
      <c r="AI42" s="173"/>
      <c r="AJ42" s="145" t="s">
        <v>187</v>
      </c>
      <c r="AK42" s="145" t="s">
        <v>111</v>
      </c>
      <c r="AL42" s="185">
        <v>8.5000000000000006E-2</v>
      </c>
      <c r="AM42" s="190">
        <v>7.5526023535123887E-2</v>
      </c>
      <c r="AN42" s="185">
        <v>9.4999998807907104E-2</v>
      </c>
      <c r="AO42" s="189">
        <v>-1.7920622435182467E-3</v>
      </c>
      <c r="AP42" s="141" t="s">
        <v>540</v>
      </c>
      <c r="AQ42" s="150">
        <v>1</v>
      </c>
      <c r="AR42" s="202">
        <v>13422</v>
      </c>
      <c r="AS42" s="152">
        <v>43404</v>
      </c>
      <c r="AT42" s="141"/>
      <c r="AU42" s="150"/>
      <c r="AV42" s="202"/>
      <c r="AW42" s="152"/>
      <c r="AX42" s="141"/>
      <c r="AY42" s="150"/>
      <c r="AZ42" s="202"/>
      <c r="BA42" s="152"/>
      <c r="BB42" s="141"/>
      <c r="BC42" s="150"/>
      <c r="BD42" s="202"/>
      <c r="BE42" s="152"/>
      <c r="BF42" s="141"/>
      <c r="BG42" s="150"/>
      <c r="BH42" s="202"/>
      <c r="BI42" s="152"/>
      <c r="BJ42" s="168">
        <v>1</v>
      </c>
      <c r="BK42" s="175">
        <v>4.833333333333333</v>
      </c>
      <c r="BL42" s="154">
        <v>0</v>
      </c>
      <c r="BM42" s="154">
        <v>0</v>
      </c>
      <c r="BN42" s="154">
        <v>0</v>
      </c>
      <c r="BO42" s="154">
        <v>0</v>
      </c>
      <c r="BP42" s="154">
        <v>0</v>
      </c>
      <c r="BQ42" s="154">
        <v>0</v>
      </c>
      <c r="BR42" s="154">
        <v>1</v>
      </c>
      <c r="BS42" s="154">
        <v>0</v>
      </c>
      <c r="BT42" s="154">
        <v>0</v>
      </c>
      <c r="BU42" s="154">
        <v>0</v>
      </c>
      <c r="BV42" s="154">
        <v>0</v>
      </c>
      <c r="BW42" s="155" t="s">
        <v>73</v>
      </c>
    </row>
    <row r="43" spans="1:75" s="206" customFormat="1" ht="45">
      <c r="A43" s="158" t="s">
        <v>194</v>
      </c>
      <c r="B43" s="158" t="s">
        <v>49</v>
      </c>
      <c r="C43" s="158" t="s">
        <v>80</v>
      </c>
      <c r="D43" s="158" t="s">
        <v>62</v>
      </c>
      <c r="E43" s="192" t="s">
        <v>447</v>
      </c>
      <c r="F43" s="192"/>
      <c r="G43" s="192"/>
      <c r="H43" s="158" t="s">
        <v>195</v>
      </c>
      <c r="I43" s="158" t="s">
        <v>98</v>
      </c>
      <c r="J43" s="158" t="s">
        <v>82</v>
      </c>
      <c r="K43" s="162">
        <v>1</v>
      </c>
      <c r="L43" s="163" t="s">
        <v>66</v>
      </c>
      <c r="M43" s="163" t="s">
        <v>99</v>
      </c>
      <c r="N43" s="164"/>
      <c r="O43" s="199"/>
      <c r="P43" s="199"/>
      <c r="Q43" s="164"/>
      <c r="R43" s="165">
        <v>1992</v>
      </c>
      <c r="S43" s="166">
        <v>2.6</v>
      </c>
      <c r="T43" s="139">
        <v>12.301399999999999</v>
      </c>
      <c r="U43" s="166">
        <v>12.301399999999999</v>
      </c>
      <c r="V43" s="167"/>
      <c r="W43" s="168">
        <v>0.48466923076923085</v>
      </c>
      <c r="X43" s="169">
        <v>1</v>
      </c>
      <c r="Y43" s="169">
        <v>2</v>
      </c>
      <c r="Z43" s="166">
        <v>6.1506999999999996</v>
      </c>
      <c r="AA43" s="168">
        <v>0.4677</v>
      </c>
      <c r="AB43" s="170">
        <v>299</v>
      </c>
      <c r="AC43" s="171">
        <v>36130</v>
      </c>
      <c r="AD43" s="164" t="s">
        <v>67</v>
      </c>
      <c r="AE43" s="172">
        <v>16.920255349999998</v>
      </c>
      <c r="AF43" s="173"/>
      <c r="AG43" s="145">
        <v>41090</v>
      </c>
      <c r="AH43" s="146">
        <v>16.25</v>
      </c>
      <c r="AI43" s="173"/>
      <c r="AJ43" s="145" t="s">
        <v>196</v>
      </c>
      <c r="AK43" s="145" t="s">
        <v>114</v>
      </c>
      <c r="AL43" s="185">
        <v>8.2500000000000004E-2</v>
      </c>
      <c r="AM43" s="190">
        <v>9.2702856284021751E-2</v>
      </c>
      <c r="AN43" s="185">
        <v>9.4999998807907104E-2</v>
      </c>
      <c r="AO43" s="189">
        <v>9.6297554440122113E-2</v>
      </c>
      <c r="AP43" s="141" t="s">
        <v>637</v>
      </c>
      <c r="AQ43" s="150">
        <v>0.83027329455090471</v>
      </c>
      <c r="AR43" s="202">
        <v>10604.8</v>
      </c>
      <c r="AS43" s="152">
        <v>45291</v>
      </c>
      <c r="AT43" s="141"/>
      <c r="AU43" s="150"/>
      <c r="AV43" s="202"/>
      <c r="AW43" s="152"/>
      <c r="AX43" s="141"/>
      <c r="AY43" s="150"/>
      <c r="AZ43" s="202"/>
      <c r="BA43" s="152"/>
      <c r="BB43" s="141"/>
      <c r="BC43" s="150"/>
      <c r="BD43" s="202"/>
      <c r="BE43" s="152"/>
      <c r="BF43" s="141"/>
      <c r="BG43" s="150"/>
      <c r="BH43" s="202"/>
      <c r="BI43" s="152"/>
      <c r="BJ43" s="168">
        <v>0.86208073877770008</v>
      </c>
      <c r="BK43" s="175">
        <v>8.3027329455090477</v>
      </c>
      <c r="BL43" s="154">
        <v>0.16972670544909532</v>
      </c>
      <c r="BM43" s="154">
        <v>0</v>
      </c>
      <c r="BN43" s="154">
        <v>0</v>
      </c>
      <c r="BO43" s="154">
        <v>0</v>
      </c>
      <c r="BP43" s="154">
        <v>0</v>
      </c>
      <c r="BQ43" s="154">
        <v>0</v>
      </c>
      <c r="BR43" s="154">
        <v>0</v>
      </c>
      <c r="BS43" s="154">
        <v>0</v>
      </c>
      <c r="BT43" s="154">
        <v>0</v>
      </c>
      <c r="BU43" s="154">
        <v>0</v>
      </c>
      <c r="BV43" s="154">
        <v>0.83027329455090471</v>
      </c>
      <c r="BW43" s="155" t="s">
        <v>73</v>
      </c>
    </row>
    <row r="44" spans="1:75" s="206" customFormat="1" ht="60">
      <c r="A44" s="158" t="s">
        <v>197</v>
      </c>
      <c r="B44" s="158" t="s">
        <v>49</v>
      </c>
      <c r="C44" s="158" t="s">
        <v>80</v>
      </c>
      <c r="D44" s="158" t="s">
        <v>62</v>
      </c>
      <c r="E44" s="192" t="s">
        <v>448</v>
      </c>
      <c r="F44" s="192"/>
      <c r="G44" s="192"/>
      <c r="H44" s="158" t="s">
        <v>195</v>
      </c>
      <c r="I44" s="158" t="s">
        <v>98</v>
      </c>
      <c r="J44" s="158" t="s">
        <v>82</v>
      </c>
      <c r="K44" s="162">
        <v>1</v>
      </c>
      <c r="L44" s="163" t="s">
        <v>66</v>
      </c>
      <c r="M44" s="163" t="s">
        <v>99</v>
      </c>
      <c r="N44" s="164"/>
      <c r="O44" s="199"/>
      <c r="P44" s="199"/>
      <c r="Q44" s="164"/>
      <c r="R44" s="165">
        <v>1993</v>
      </c>
      <c r="S44" s="166">
        <v>2.6</v>
      </c>
      <c r="T44" s="139">
        <v>13.363900000000001</v>
      </c>
      <c r="U44" s="166">
        <v>13.363900000000001</v>
      </c>
      <c r="V44" s="167"/>
      <c r="W44" s="168">
        <v>0.51399615384615394</v>
      </c>
      <c r="X44" s="169">
        <v>1</v>
      </c>
      <c r="Y44" s="169">
        <v>10</v>
      </c>
      <c r="Z44" s="166">
        <v>1.3363900000000002</v>
      </c>
      <c r="AA44" s="168">
        <v>0.73429163642349904</v>
      </c>
      <c r="AB44" s="170">
        <v>419</v>
      </c>
      <c r="AC44" s="171">
        <v>36130</v>
      </c>
      <c r="AD44" s="164" t="s">
        <v>67</v>
      </c>
      <c r="AE44" s="172">
        <v>22.578124550000002</v>
      </c>
      <c r="AF44" s="173"/>
      <c r="AG44" s="145">
        <v>41090</v>
      </c>
      <c r="AH44" s="146">
        <v>24</v>
      </c>
      <c r="AI44" s="173"/>
      <c r="AJ44" s="145" t="s">
        <v>196</v>
      </c>
      <c r="AK44" s="145" t="s">
        <v>114</v>
      </c>
      <c r="AL44" s="185">
        <v>0.1</v>
      </c>
      <c r="AM44" s="190">
        <v>9.7448837928392054E-2</v>
      </c>
      <c r="AN44" s="185">
        <v>9.7499996423721327E-2</v>
      </c>
      <c r="AO44" s="189">
        <v>0.10489627171962639</v>
      </c>
      <c r="AP44" s="141" t="s">
        <v>638</v>
      </c>
      <c r="AQ44" s="150">
        <v>0.41507766714833766</v>
      </c>
      <c r="AR44" s="202">
        <v>4305</v>
      </c>
      <c r="AS44" s="152">
        <v>41882</v>
      </c>
      <c r="AT44" s="141" t="s">
        <v>721</v>
      </c>
      <c r="AU44" s="150">
        <v>0.30323074816592555</v>
      </c>
      <c r="AV44" s="202">
        <v>3457.3</v>
      </c>
      <c r="AW44" s="152">
        <v>42308</v>
      </c>
      <c r="AX44" s="141" t="s">
        <v>422</v>
      </c>
      <c r="AY44" s="150">
        <v>0.11546073595158404</v>
      </c>
      <c r="AZ44" s="202">
        <v>3551.4</v>
      </c>
      <c r="BA44" s="152">
        <v>44074</v>
      </c>
      <c r="BB44" s="141"/>
      <c r="BC44" s="150"/>
      <c r="BD44" s="202"/>
      <c r="BE44" s="152"/>
      <c r="BF44" s="141"/>
      <c r="BG44" s="150"/>
      <c r="BH44" s="202"/>
      <c r="BI44" s="152"/>
      <c r="BJ44" s="168">
        <v>0.84658669999027236</v>
      </c>
      <c r="BK44" s="175">
        <v>1.611546389413649</v>
      </c>
      <c r="BL44" s="154">
        <v>0.16123084873415275</v>
      </c>
      <c r="BM44" s="154">
        <v>0</v>
      </c>
      <c r="BN44" s="154">
        <v>0.41407766714833766</v>
      </c>
      <c r="BO44" s="154">
        <v>0.30823074816592555</v>
      </c>
      <c r="BP44" s="154">
        <v>0</v>
      </c>
      <c r="BQ44" s="154">
        <v>0</v>
      </c>
      <c r="BR44" s="154">
        <v>0</v>
      </c>
      <c r="BS44" s="154">
        <v>0</v>
      </c>
      <c r="BT44" s="154">
        <v>0.11546073595158404</v>
      </c>
      <c r="BU44" s="154">
        <v>0</v>
      </c>
      <c r="BV44" s="154">
        <v>0</v>
      </c>
      <c r="BW44" s="155" t="s">
        <v>73</v>
      </c>
    </row>
    <row r="45" spans="1:75" s="206" customFormat="1" ht="60">
      <c r="A45" s="158" t="s">
        <v>198</v>
      </c>
      <c r="B45" s="158" t="s">
        <v>49</v>
      </c>
      <c r="C45" s="158" t="s">
        <v>80</v>
      </c>
      <c r="D45" s="158" t="s">
        <v>62</v>
      </c>
      <c r="E45" s="192" t="s">
        <v>449</v>
      </c>
      <c r="F45" s="192"/>
      <c r="G45" s="192"/>
      <c r="H45" s="158" t="s">
        <v>184</v>
      </c>
      <c r="I45" s="158" t="s">
        <v>185</v>
      </c>
      <c r="J45" s="158" t="s">
        <v>82</v>
      </c>
      <c r="K45" s="162">
        <v>1</v>
      </c>
      <c r="L45" s="163" t="s">
        <v>66</v>
      </c>
      <c r="M45" s="163" t="s">
        <v>199</v>
      </c>
      <c r="N45" s="164"/>
      <c r="O45" s="199"/>
      <c r="P45" s="199"/>
      <c r="Q45" s="164"/>
      <c r="R45" s="165">
        <v>1980</v>
      </c>
      <c r="S45" s="166">
        <v>4.5</v>
      </c>
      <c r="T45" s="139">
        <v>14.651999999999999</v>
      </c>
      <c r="U45" s="166">
        <v>14.651999999999999</v>
      </c>
      <c r="V45" s="167"/>
      <c r="W45" s="168">
        <v>0.3256</v>
      </c>
      <c r="X45" s="169">
        <v>4</v>
      </c>
      <c r="Y45" s="169">
        <v>4</v>
      </c>
      <c r="Z45" s="166">
        <v>3.6629999999999998</v>
      </c>
      <c r="AA45" s="168">
        <v>4.1427791427791426E-2</v>
      </c>
      <c r="AB45" s="170">
        <v>185</v>
      </c>
      <c r="AC45" s="171">
        <v>35551</v>
      </c>
      <c r="AD45" s="164" t="s">
        <v>67</v>
      </c>
      <c r="AE45" s="172">
        <v>16.400000000000002</v>
      </c>
      <c r="AF45" s="173"/>
      <c r="AG45" s="145">
        <v>40724</v>
      </c>
      <c r="AH45" s="146">
        <v>16.25</v>
      </c>
      <c r="AI45" s="173"/>
      <c r="AJ45" s="145" t="s">
        <v>200</v>
      </c>
      <c r="AK45" s="145" t="s">
        <v>85</v>
      </c>
      <c r="AL45" s="185">
        <v>0.09</v>
      </c>
      <c r="AM45" s="190">
        <v>8.6048780487804871E-2</v>
      </c>
      <c r="AN45" s="185">
        <v>9.7499996423721313E-2</v>
      </c>
      <c r="AO45" s="189">
        <v>7.5557874927849072E-2</v>
      </c>
      <c r="AP45" s="141" t="s">
        <v>201</v>
      </c>
      <c r="AQ45" s="150">
        <v>1</v>
      </c>
      <c r="AR45" s="202">
        <v>14652</v>
      </c>
      <c r="AS45" s="152">
        <v>44074</v>
      </c>
      <c r="AT45" s="141"/>
      <c r="AU45" s="150"/>
      <c r="AV45" s="202"/>
      <c r="AW45" s="152"/>
      <c r="AX45" s="141"/>
      <c r="AY45" s="150"/>
      <c r="AZ45" s="202"/>
      <c r="BA45" s="152"/>
      <c r="BB45" s="141"/>
      <c r="BC45" s="150"/>
      <c r="BD45" s="202"/>
      <c r="BE45" s="152"/>
      <c r="BF45" s="141"/>
      <c r="BG45" s="150"/>
      <c r="BH45" s="202"/>
      <c r="BI45" s="152"/>
      <c r="BJ45" s="168">
        <v>1</v>
      </c>
      <c r="BK45" s="175">
        <v>6.666666666666667</v>
      </c>
      <c r="BL45" s="154">
        <v>0</v>
      </c>
      <c r="BM45" s="154">
        <v>0</v>
      </c>
      <c r="BN45" s="154">
        <v>0</v>
      </c>
      <c r="BO45" s="154">
        <v>0</v>
      </c>
      <c r="BP45" s="154">
        <v>0</v>
      </c>
      <c r="BQ45" s="154">
        <v>0</v>
      </c>
      <c r="BR45" s="154">
        <v>0</v>
      </c>
      <c r="BS45" s="154">
        <v>0</v>
      </c>
      <c r="BT45" s="154">
        <v>1</v>
      </c>
      <c r="BU45" s="154">
        <v>0</v>
      </c>
      <c r="BV45" s="154">
        <v>0</v>
      </c>
      <c r="BW45" s="155" t="s">
        <v>73</v>
      </c>
    </row>
    <row r="46" spans="1:75" s="206" customFormat="1" ht="45" collapsed="1">
      <c r="A46" s="158" t="s">
        <v>202</v>
      </c>
      <c r="B46" s="158" t="s">
        <v>49</v>
      </c>
      <c r="C46" s="158" t="s">
        <v>80</v>
      </c>
      <c r="D46" s="158" t="s">
        <v>62</v>
      </c>
      <c r="E46" s="192" t="s">
        <v>535</v>
      </c>
      <c r="F46" s="192"/>
      <c r="G46" s="192"/>
      <c r="H46" s="158" t="s">
        <v>184</v>
      </c>
      <c r="I46" s="158" t="s">
        <v>185</v>
      </c>
      <c r="J46" s="158" t="s">
        <v>82</v>
      </c>
      <c r="K46" s="162">
        <v>1</v>
      </c>
      <c r="L46" s="163" t="s">
        <v>66</v>
      </c>
      <c r="M46" s="163" t="s">
        <v>203</v>
      </c>
      <c r="N46" s="164"/>
      <c r="O46" s="199"/>
      <c r="P46" s="199"/>
      <c r="Q46" s="164"/>
      <c r="R46" s="165">
        <v>2004</v>
      </c>
      <c r="S46" s="166">
        <v>2.6</v>
      </c>
      <c r="T46" s="139">
        <v>16.914999999999999</v>
      </c>
      <c r="U46" s="166">
        <v>16.914999999999999</v>
      </c>
      <c r="V46" s="167"/>
      <c r="W46" s="168">
        <v>0.65057692307692305</v>
      </c>
      <c r="X46" s="169">
        <v>1</v>
      </c>
      <c r="Y46" s="169">
        <v>1</v>
      </c>
      <c r="Z46" s="166">
        <v>16.914999999999999</v>
      </c>
      <c r="AA46" s="168">
        <v>2.146024238841265E-2</v>
      </c>
      <c r="AB46" s="170">
        <v>144</v>
      </c>
      <c r="AC46" s="171">
        <v>38047</v>
      </c>
      <c r="AD46" s="164" t="s">
        <v>67</v>
      </c>
      <c r="AE46" s="172">
        <v>24.855964199999999</v>
      </c>
      <c r="AF46" s="173"/>
      <c r="AG46" s="145">
        <v>40908</v>
      </c>
      <c r="AH46" s="146">
        <v>24.9</v>
      </c>
      <c r="AI46" s="173"/>
      <c r="AJ46" s="145" t="s">
        <v>204</v>
      </c>
      <c r="AK46" s="145" t="s">
        <v>133</v>
      </c>
      <c r="AL46" s="185">
        <v>0.08</v>
      </c>
      <c r="AM46" s="190">
        <v>9.6266150882209592E-2</v>
      </c>
      <c r="AN46" s="185">
        <v>9.2500001192092882E-2</v>
      </c>
      <c r="AO46" s="189">
        <v>0.19180093460160827</v>
      </c>
      <c r="AP46" s="141" t="s">
        <v>205</v>
      </c>
      <c r="AQ46" s="150">
        <v>1</v>
      </c>
      <c r="AR46" s="202">
        <v>16915</v>
      </c>
      <c r="AS46" s="152">
        <v>42094</v>
      </c>
      <c r="AT46" s="141"/>
      <c r="AU46" s="150"/>
      <c r="AV46" s="202"/>
      <c r="AW46" s="152"/>
      <c r="AX46" s="141"/>
      <c r="AY46" s="150"/>
      <c r="AZ46" s="202"/>
      <c r="BA46" s="152"/>
      <c r="BB46" s="141"/>
      <c r="BC46" s="150"/>
      <c r="BD46" s="202"/>
      <c r="BE46" s="152"/>
      <c r="BF46" s="141"/>
      <c r="BG46" s="150"/>
      <c r="BH46" s="202"/>
      <c r="BI46" s="152"/>
      <c r="BJ46" s="168">
        <v>1</v>
      </c>
      <c r="BK46" s="175">
        <v>1.25</v>
      </c>
      <c r="BL46" s="154">
        <v>0</v>
      </c>
      <c r="BM46" s="154">
        <v>0</v>
      </c>
      <c r="BN46" s="154">
        <v>1</v>
      </c>
      <c r="BO46" s="154">
        <v>0</v>
      </c>
      <c r="BP46" s="154">
        <v>0</v>
      </c>
      <c r="BQ46" s="154">
        <v>0</v>
      </c>
      <c r="BR46" s="154">
        <v>0</v>
      </c>
      <c r="BS46" s="154">
        <v>0</v>
      </c>
      <c r="BT46" s="154">
        <v>0</v>
      </c>
      <c r="BU46" s="154">
        <v>0</v>
      </c>
      <c r="BV46" s="154">
        <v>0</v>
      </c>
      <c r="BW46" s="155" t="s">
        <v>73</v>
      </c>
    </row>
    <row r="47" spans="1:75" s="206" customFormat="1" ht="75">
      <c r="A47" s="158" t="s">
        <v>556</v>
      </c>
      <c r="B47" s="158" t="s">
        <v>49</v>
      </c>
      <c r="C47" s="158" t="s">
        <v>80</v>
      </c>
      <c r="D47" s="158" t="s">
        <v>62</v>
      </c>
      <c r="E47" s="193" t="s">
        <v>574</v>
      </c>
      <c r="F47" s="193"/>
      <c r="G47" s="193"/>
      <c r="H47" s="158" t="s">
        <v>184</v>
      </c>
      <c r="I47" s="158" t="s">
        <v>212</v>
      </c>
      <c r="J47" s="158" t="s">
        <v>82</v>
      </c>
      <c r="K47" s="162">
        <v>1</v>
      </c>
      <c r="L47" s="163"/>
      <c r="M47" s="163" t="s">
        <v>206</v>
      </c>
      <c r="N47" s="164"/>
      <c r="O47" s="199"/>
      <c r="P47" s="199"/>
      <c r="Q47" s="164"/>
      <c r="R47" s="165">
        <v>2013</v>
      </c>
      <c r="S47" s="166">
        <v>6.3402000000000003</v>
      </c>
      <c r="T47" s="139">
        <v>28.571000000000002</v>
      </c>
      <c r="U47" s="166">
        <v>28.571000000000002</v>
      </c>
      <c r="V47" s="167"/>
      <c r="W47" s="168">
        <v>0.5</v>
      </c>
      <c r="X47" s="169">
        <v>2</v>
      </c>
      <c r="Y47" s="169">
        <v>5</v>
      </c>
      <c r="Z47" s="166">
        <v>5.7141999999999999</v>
      </c>
      <c r="AA47" s="168">
        <v>0.05</v>
      </c>
      <c r="AB47" s="170">
        <v>215</v>
      </c>
      <c r="AC47" s="171">
        <v>41089</v>
      </c>
      <c r="AD47" s="164" t="s">
        <v>207</v>
      </c>
      <c r="AE47" s="172"/>
      <c r="AF47" s="169"/>
      <c r="AG47" s="171"/>
      <c r="AH47" s="172"/>
      <c r="AI47" s="169"/>
      <c r="AJ47" s="148"/>
      <c r="AK47" s="179"/>
      <c r="AL47" s="190"/>
      <c r="AM47" s="180"/>
      <c r="AN47" s="190"/>
      <c r="AO47" s="174"/>
      <c r="AP47" s="141" t="s">
        <v>720</v>
      </c>
      <c r="AQ47" s="150">
        <v>0.29770244263342799</v>
      </c>
      <c r="AR47" s="202">
        <v>9322.2000000000007</v>
      </c>
      <c r="AS47" s="152">
        <v>41670</v>
      </c>
      <c r="AT47" s="141" t="s">
        <v>624</v>
      </c>
      <c r="AU47" s="150">
        <v>0.1987105177813058</v>
      </c>
      <c r="AV47" s="202">
        <v>5910.7</v>
      </c>
      <c r="AW47" s="152">
        <v>43616</v>
      </c>
      <c r="AX47" s="141" t="s">
        <v>625</v>
      </c>
      <c r="AY47" s="150">
        <v>0.180600081466015</v>
      </c>
      <c r="AZ47" s="202">
        <v>5372</v>
      </c>
      <c r="BA47" s="152">
        <v>43799</v>
      </c>
      <c r="BB47" s="141" t="s">
        <v>626</v>
      </c>
      <c r="BC47" s="150">
        <v>0.13105856100169569</v>
      </c>
      <c r="BD47" s="202">
        <v>4047.1</v>
      </c>
      <c r="BE47" s="152">
        <v>43220</v>
      </c>
      <c r="BF47" s="141"/>
      <c r="BG47" s="150"/>
      <c r="BH47" s="202"/>
      <c r="BI47" s="152"/>
      <c r="BJ47" s="168">
        <v>0.81707600013257753</v>
      </c>
      <c r="BK47" s="175">
        <v>3.7406688394166285</v>
      </c>
      <c r="BL47" s="196">
        <v>0.18692839711755546</v>
      </c>
      <c r="BM47" s="196">
        <v>0.29770244263342799</v>
      </c>
      <c r="BN47" s="196">
        <v>0</v>
      </c>
      <c r="BO47" s="196">
        <v>0</v>
      </c>
      <c r="BP47" s="196">
        <v>0</v>
      </c>
      <c r="BQ47" s="196">
        <v>0.13405856100169569</v>
      </c>
      <c r="BR47" s="196">
        <v>0.1987105177813058</v>
      </c>
      <c r="BS47" s="196">
        <v>0.180600081466015</v>
      </c>
      <c r="BT47" s="196">
        <v>0</v>
      </c>
      <c r="BU47" s="196">
        <v>0</v>
      </c>
      <c r="BV47" s="154">
        <v>0</v>
      </c>
      <c r="BW47" s="155" t="s">
        <v>73</v>
      </c>
    </row>
    <row r="48" spans="1:75" s="206" customFormat="1" ht="60">
      <c r="A48" s="158" t="s">
        <v>208</v>
      </c>
      <c r="B48" s="158" t="s">
        <v>49</v>
      </c>
      <c r="C48" s="158" t="s">
        <v>80</v>
      </c>
      <c r="D48" s="158" t="s">
        <v>62</v>
      </c>
      <c r="E48" s="192" t="s">
        <v>536</v>
      </c>
      <c r="F48" s="192"/>
      <c r="G48" s="192"/>
      <c r="H48" s="158" t="s">
        <v>190</v>
      </c>
      <c r="I48" s="158" t="s">
        <v>98</v>
      </c>
      <c r="J48" s="158" t="s">
        <v>82</v>
      </c>
      <c r="K48" s="162">
        <v>1</v>
      </c>
      <c r="L48" s="163" t="s">
        <v>66</v>
      </c>
      <c r="M48" s="163" t="s">
        <v>206</v>
      </c>
      <c r="N48" s="164"/>
      <c r="O48" s="199"/>
      <c r="P48" s="199"/>
      <c r="Q48" s="164"/>
      <c r="R48" s="165">
        <v>1985</v>
      </c>
      <c r="S48" s="166">
        <v>3.2</v>
      </c>
      <c r="T48" s="139">
        <v>19.255899999999997</v>
      </c>
      <c r="U48" s="166">
        <v>19.255899999999997</v>
      </c>
      <c r="V48" s="167"/>
      <c r="W48" s="168">
        <v>0.599465625</v>
      </c>
      <c r="X48" s="169">
        <v>2</v>
      </c>
      <c r="Y48" s="169">
        <v>10</v>
      </c>
      <c r="Z48" s="166">
        <v>1.9255899999999997</v>
      </c>
      <c r="AA48" s="168">
        <v>0.55950872912854677</v>
      </c>
      <c r="AB48" s="170">
        <v>401</v>
      </c>
      <c r="AC48" s="171">
        <v>35674</v>
      </c>
      <c r="AD48" s="164" t="s">
        <v>67</v>
      </c>
      <c r="AE48" s="172">
        <v>27.632497790000006</v>
      </c>
      <c r="AF48" s="173"/>
      <c r="AG48" s="145">
        <v>40724</v>
      </c>
      <c r="AH48" s="146">
        <v>28</v>
      </c>
      <c r="AI48" s="173"/>
      <c r="AJ48" s="145" t="s">
        <v>187</v>
      </c>
      <c r="AK48" s="145" t="s">
        <v>111</v>
      </c>
      <c r="AL48" s="185">
        <v>8.7499999999999994E-2</v>
      </c>
      <c r="AM48" s="190">
        <v>9.1530922004282533E-2</v>
      </c>
      <c r="AN48" s="185">
        <v>9.4999998807907118E-2</v>
      </c>
      <c r="AO48" s="189">
        <v>0.19069680696422892</v>
      </c>
      <c r="AP48" s="141" t="s">
        <v>639</v>
      </c>
      <c r="AQ48" s="150">
        <v>0.32641603965770327</v>
      </c>
      <c r="AR48" s="202">
        <v>6504.85</v>
      </c>
      <c r="AS48" s="152">
        <v>42794</v>
      </c>
      <c r="AT48" s="141" t="s">
        <v>546</v>
      </c>
      <c r="AU48" s="150">
        <v>0.25078646797797388</v>
      </c>
      <c r="AV48" s="202">
        <v>4356.3</v>
      </c>
      <c r="AW48" s="152">
        <v>42155</v>
      </c>
      <c r="AX48" s="141" t="s">
        <v>640</v>
      </c>
      <c r="AY48" s="150">
        <v>0.16191676576023376</v>
      </c>
      <c r="AZ48" s="202">
        <v>3330</v>
      </c>
      <c r="BA48" s="152">
        <v>42094</v>
      </c>
      <c r="BB48" s="141" t="s">
        <v>641</v>
      </c>
      <c r="BC48" s="150">
        <v>0.14223103430687173</v>
      </c>
      <c r="BD48" s="202">
        <v>2391.65</v>
      </c>
      <c r="BE48" s="152">
        <v>42490</v>
      </c>
      <c r="BF48" s="141"/>
      <c r="BG48" s="150"/>
      <c r="BH48" s="202"/>
      <c r="BI48" s="152"/>
      <c r="BJ48" s="168">
        <v>0.86118020970196141</v>
      </c>
      <c r="BK48" s="175">
        <v>1.9119032366919735</v>
      </c>
      <c r="BL48" s="154">
        <v>0.12164969229721727</v>
      </c>
      <c r="BM48" s="154">
        <v>0</v>
      </c>
      <c r="BN48" s="154">
        <v>0.41270323373820766</v>
      </c>
      <c r="BO48" s="154">
        <v>0.14223103430687173</v>
      </c>
      <c r="BP48" s="154">
        <v>0.32541603965770327</v>
      </c>
      <c r="BQ48" s="154">
        <v>0</v>
      </c>
      <c r="BR48" s="154">
        <v>0</v>
      </c>
      <c r="BS48" s="154">
        <v>0</v>
      </c>
      <c r="BT48" s="154">
        <v>0</v>
      </c>
      <c r="BU48" s="154">
        <v>0</v>
      </c>
      <c r="BV48" s="154">
        <v>0</v>
      </c>
      <c r="BW48" s="155" t="s">
        <v>73</v>
      </c>
    </row>
    <row r="49" spans="1:75" s="206" customFormat="1" ht="45">
      <c r="A49" s="158" t="s">
        <v>209</v>
      </c>
      <c r="B49" s="158" t="s">
        <v>49</v>
      </c>
      <c r="C49" s="158" t="s">
        <v>80</v>
      </c>
      <c r="D49" s="158" t="s">
        <v>62</v>
      </c>
      <c r="E49" s="192" t="s">
        <v>450</v>
      </c>
      <c r="F49" s="192"/>
      <c r="G49" s="192"/>
      <c r="H49" s="158" t="s">
        <v>195</v>
      </c>
      <c r="I49" s="158" t="s">
        <v>98</v>
      </c>
      <c r="J49" s="158" t="s">
        <v>82</v>
      </c>
      <c r="K49" s="162">
        <v>1</v>
      </c>
      <c r="L49" s="163" t="s">
        <v>66</v>
      </c>
      <c r="M49" s="163" t="s">
        <v>564</v>
      </c>
      <c r="N49" s="164"/>
      <c r="O49" s="199"/>
      <c r="P49" s="199"/>
      <c r="Q49" s="164"/>
      <c r="R49" s="165">
        <v>1991</v>
      </c>
      <c r="S49" s="166">
        <v>2</v>
      </c>
      <c r="T49" s="139">
        <v>19.693499999999997</v>
      </c>
      <c r="U49" s="166">
        <v>19.693499999999997</v>
      </c>
      <c r="V49" s="167"/>
      <c r="W49" s="168">
        <v>0.98467499999999997</v>
      </c>
      <c r="X49" s="169">
        <v>2</v>
      </c>
      <c r="Y49" s="169">
        <v>10</v>
      </c>
      <c r="Z49" s="166">
        <v>1.9693499999999997</v>
      </c>
      <c r="AA49" s="168">
        <v>0.67641607637037604</v>
      </c>
      <c r="AB49" s="170">
        <v>414</v>
      </c>
      <c r="AC49" s="171">
        <v>35674</v>
      </c>
      <c r="AD49" s="164" t="s">
        <v>67</v>
      </c>
      <c r="AE49" s="172">
        <v>39.699999999999989</v>
      </c>
      <c r="AF49" s="173"/>
      <c r="AG49" s="145">
        <v>40908</v>
      </c>
      <c r="AH49" s="146">
        <v>41.5</v>
      </c>
      <c r="AI49" s="173"/>
      <c r="AJ49" s="145" t="s">
        <v>210</v>
      </c>
      <c r="AK49" s="145" t="s">
        <v>85</v>
      </c>
      <c r="AL49" s="185">
        <v>0.09</v>
      </c>
      <c r="AM49" s="190">
        <v>0.10489994962216628</v>
      </c>
      <c r="AN49" s="185">
        <v>9.4999998807907104E-2</v>
      </c>
      <c r="AO49" s="189">
        <v>0.20625876839674043</v>
      </c>
      <c r="AP49" s="141" t="s">
        <v>642</v>
      </c>
      <c r="AQ49" s="150">
        <v>0.40364696427056035</v>
      </c>
      <c r="AR49" s="202">
        <v>7235.1</v>
      </c>
      <c r="AS49" s="152">
        <v>41729</v>
      </c>
      <c r="AT49" s="141" t="s">
        <v>643</v>
      </c>
      <c r="AU49" s="150">
        <v>0.21658312914506234</v>
      </c>
      <c r="AV49" s="202">
        <v>4816.2999999999993</v>
      </c>
      <c r="AW49" s="152">
        <v>43646</v>
      </c>
      <c r="AX49" s="141" t="s">
        <v>548</v>
      </c>
      <c r="AY49" s="150">
        <v>0.12061530888170585</v>
      </c>
      <c r="AZ49" s="202">
        <v>2687.5</v>
      </c>
      <c r="BA49" s="152">
        <v>42124</v>
      </c>
      <c r="BB49" s="141" t="s">
        <v>552</v>
      </c>
      <c r="BC49" s="150">
        <v>5.4934402184139683E-2</v>
      </c>
      <c r="BD49" s="202">
        <v>438</v>
      </c>
      <c r="BE49" s="152">
        <v>42338</v>
      </c>
      <c r="BF49" s="141" t="s">
        <v>644</v>
      </c>
      <c r="BG49" s="150">
        <v>5.0765745540123801E-2</v>
      </c>
      <c r="BH49" s="202">
        <v>922.1</v>
      </c>
      <c r="BI49" s="152">
        <v>42978</v>
      </c>
      <c r="BJ49" s="168">
        <v>0.90381597989184248</v>
      </c>
      <c r="BK49" s="175">
        <v>1.6904610816555841</v>
      </c>
      <c r="BL49" s="154">
        <v>7.3536791973421639E-2</v>
      </c>
      <c r="BM49" s="154">
        <v>0.42520715959481015</v>
      </c>
      <c r="BN49" s="154">
        <v>0.12061530888170585</v>
      </c>
      <c r="BO49" s="154">
        <v>8.3802326854642367E-2</v>
      </c>
      <c r="BP49" s="154">
        <v>1.5656841039412898E-2</v>
      </c>
      <c r="BQ49" s="154">
        <v>0.24819583995000641</v>
      </c>
      <c r="BR49" s="154">
        <v>3.3985731706000673E-2</v>
      </c>
      <c r="BS49" s="154">
        <v>0</v>
      </c>
      <c r="BT49" s="154">
        <v>0</v>
      </c>
      <c r="BU49" s="154">
        <v>0</v>
      </c>
      <c r="BV49" s="154">
        <v>0</v>
      </c>
      <c r="BW49" s="155" t="s">
        <v>73</v>
      </c>
    </row>
    <row r="50" spans="1:75" s="206" customFormat="1" ht="45">
      <c r="A50" s="158" t="s">
        <v>211</v>
      </c>
      <c r="B50" s="158" t="s">
        <v>49</v>
      </c>
      <c r="C50" s="158" t="s">
        <v>80</v>
      </c>
      <c r="D50" s="158" t="s">
        <v>62</v>
      </c>
      <c r="E50" s="192" t="s">
        <v>451</v>
      </c>
      <c r="F50" s="192"/>
      <c r="G50" s="192"/>
      <c r="H50" s="158" t="s">
        <v>184</v>
      </c>
      <c r="I50" s="158" t="s">
        <v>212</v>
      </c>
      <c r="J50" s="158" t="s">
        <v>82</v>
      </c>
      <c r="K50" s="162">
        <v>1</v>
      </c>
      <c r="L50" s="163" t="s">
        <v>66</v>
      </c>
      <c r="M50" s="163" t="s">
        <v>206</v>
      </c>
      <c r="N50" s="164"/>
      <c r="O50" s="199"/>
      <c r="P50" s="199"/>
      <c r="Q50" s="164"/>
      <c r="R50" s="165">
        <v>2004</v>
      </c>
      <c r="S50" s="166">
        <v>5.8</v>
      </c>
      <c r="T50" s="139">
        <v>30.756499999999999</v>
      </c>
      <c r="U50" s="166">
        <v>30.756499999999999</v>
      </c>
      <c r="V50" s="167"/>
      <c r="W50" s="168">
        <v>0.53028448275862072</v>
      </c>
      <c r="X50" s="169">
        <v>4</v>
      </c>
      <c r="Y50" s="169">
        <v>5</v>
      </c>
      <c r="Z50" s="166">
        <v>6.1513</v>
      </c>
      <c r="AA50" s="168">
        <v>0.13626387918001073</v>
      </c>
      <c r="AB50" s="170">
        <v>278</v>
      </c>
      <c r="AC50" s="171">
        <v>37653</v>
      </c>
      <c r="AD50" s="164" t="s">
        <v>67</v>
      </c>
      <c r="AE50" s="172">
        <v>47.5</v>
      </c>
      <c r="AF50" s="173"/>
      <c r="AG50" s="145">
        <v>41639</v>
      </c>
      <c r="AH50" s="146">
        <v>47.5</v>
      </c>
      <c r="AI50" s="173"/>
      <c r="AJ50" s="145" t="s">
        <v>218</v>
      </c>
      <c r="AK50" s="145" t="s">
        <v>133</v>
      </c>
      <c r="AL50" s="185">
        <v>0.08</v>
      </c>
      <c r="AM50" s="190">
        <v>8.6548294736842099E-2</v>
      </c>
      <c r="AN50" s="185">
        <v>9.2520000000000005E-2</v>
      </c>
      <c r="AO50" s="189">
        <v>0.1249948089518975</v>
      </c>
      <c r="AP50" s="141" t="s">
        <v>213</v>
      </c>
      <c r="AQ50" s="150">
        <v>0.29051519416369798</v>
      </c>
      <c r="AR50" s="202">
        <v>8366</v>
      </c>
      <c r="AS50" s="152">
        <v>42369</v>
      </c>
      <c r="AT50" s="141" t="s">
        <v>645</v>
      </c>
      <c r="AU50" s="150">
        <v>0.27375293030933423</v>
      </c>
      <c r="AV50" s="202">
        <v>8672.2999999999993</v>
      </c>
      <c r="AW50" s="152">
        <v>44255</v>
      </c>
      <c r="AX50" s="141" t="s">
        <v>214</v>
      </c>
      <c r="AY50" s="150">
        <v>0.15573972250786761</v>
      </c>
      <c r="AZ50" s="202">
        <v>5031.7</v>
      </c>
      <c r="BA50" s="152">
        <v>42582</v>
      </c>
      <c r="BB50" s="141" t="s">
        <v>646</v>
      </c>
      <c r="BC50" s="150">
        <v>0.14801743868604825</v>
      </c>
      <c r="BD50" s="202">
        <v>4925.7</v>
      </c>
      <c r="BE50" s="152">
        <v>42247</v>
      </c>
      <c r="BF50" s="141" t="s">
        <v>647</v>
      </c>
      <c r="BG50" s="150">
        <v>0.13197471433305205</v>
      </c>
      <c r="BH50" s="202">
        <v>3760.8</v>
      </c>
      <c r="BI50" s="152">
        <v>42063</v>
      </c>
      <c r="BJ50" s="168">
        <v>1</v>
      </c>
      <c r="BK50" s="175">
        <v>3.3436661940846881</v>
      </c>
      <c r="BL50" s="154">
        <v>0</v>
      </c>
      <c r="BM50" s="154">
        <v>0</v>
      </c>
      <c r="BN50" s="154">
        <v>0.13197471433305205</v>
      </c>
      <c r="BO50" s="154">
        <v>0.4385326328497462</v>
      </c>
      <c r="BP50" s="154">
        <v>0.15573972250786761</v>
      </c>
      <c r="BQ50" s="154">
        <v>0</v>
      </c>
      <c r="BR50" s="154">
        <v>0</v>
      </c>
      <c r="BS50" s="154">
        <v>0</v>
      </c>
      <c r="BT50" s="154">
        <v>0.27375293030933423</v>
      </c>
      <c r="BU50" s="154">
        <v>0</v>
      </c>
      <c r="BV50" s="154">
        <v>0</v>
      </c>
      <c r="BW50" s="155" t="s">
        <v>73</v>
      </c>
    </row>
    <row r="51" spans="1:75" s="206" customFormat="1" ht="75">
      <c r="A51" s="158" t="s">
        <v>515</v>
      </c>
      <c r="B51" s="158" t="s">
        <v>49</v>
      </c>
      <c r="C51" s="158" t="s">
        <v>80</v>
      </c>
      <c r="D51" s="158" t="s">
        <v>62</v>
      </c>
      <c r="E51" s="192" t="s">
        <v>789</v>
      </c>
      <c r="F51" s="192" t="s">
        <v>790</v>
      </c>
      <c r="G51" s="192"/>
      <c r="H51" s="158" t="s">
        <v>184</v>
      </c>
      <c r="I51" s="158" t="s">
        <v>212</v>
      </c>
      <c r="J51" s="158" t="s">
        <v>82</v>
      </c>
      <c r="K51" s="162">
        <v>0.5</v>
      </c>
      <c r="L51" s="163" t="s">
        <v>554</v>
      </c>
      <c r="M51" s="163" t="s">
        <v>564</v>
      </c>
      <c r="N51" s="164"/>
      <c r="O51" s="199"/>
      <c r="P51" s="199"/>
      <c r="Q51" s="164"/>
      <c r="R51" s="165">
        <v>2012</v>
      </c>
      <c r="S51" s="166">
        <v>4.2729999999999997</v>
      </c>
      <c r="T51" s="139">
        <v>23.352</v>
      </c>
      <c r="U51" s="166">
        <v>11.676</v>
      </c>
      <c r="V51" s="167"/>
      <c r="W51" s="168">
        <v>0.54622045401357366</v>
      </c>
      <c r="X51" s="169">
        <v>1</v>
      </c>
      <c r="Y51" s="169">
        <v>2</v>
      </c>
      <c r="Z51" s="166">
        <v>5.8380000000000001</v>
      </c>
      <c r="AA51" s="168">
        <v>4.7129391602399318E-2</v>
      </c>
      <c r="AB51" s="170">
        <v>111</v>
      </c>
      <c r="AC51" s="171">
        <v>39417</v>
      </c>
      <c r="AD51" s="164" t="s">
        <v>67</v>
      </c>
      <c r="AE51" s="172">
        <v>15.879776510000001</v>
      </c>
      <c r="AF51" s="173"/>
      <c r="AG51" s="145">
        <v>41455</v>
      </c>
      <c r="AH51" s="146">
        <v>15.9</v>
      </c>
      <c r="AI51" s="173"/>
      <c r="AJ51" s="145" t="s">
        <v>223</v>
      </c>
      <c r="AK51" s="145" t="s">
        <v>78</v>
      </c>
      <c r="AL51" s="185">
        <v>0.08</v>
      </c>
      <c r="AM51" s="190">
        <v>5.3452893336721145E-2</v>
      </c>
      <c r="AN51" s="185">
        <v>9.4999998807907104E-2</v>
      </c>
      <c r="AO51" s="189">
        <v>-0.37776269523731526</v>
      </c>
      <c r="AP51" s="141" t="s">
        <v>215</v>
      </c>
      <c r="AQ51" s="150">
        <v>0.74</v>
      </c>
      <c r="AR51" s="151">
        <v>10846</v>
      </c>
      <c r="AS51" s="152">
        <v>42886</v>
      </c>
      <c r="AT51" s="141" t="s">
        <v>488</v>
      </c>
      <c r="AU51" s="150">
        <v>0.26</v>
      </c>
      <c r="AV51" s="151">
        <v>12506</v>
      </c>
      <c r="AW51" s="152">
        <v>41698</v>
      </c>
      <c r="AX51" s="141"/>
      <c r="AY51" s="150"/>
      <c r="AZ51" s="202"/>
      <c r="BA51" s="152"/>
      <c r="BB51" s="141"/>
      <c r="BC51" s="150"/>
      <c r="BD51" s="202"/>
      <c r="BE51" s="152"/>
      <c r="BF51" s="141"/>
      <c r="BG51" s="150"/>
      <c r="BH51" s="202"/>
      <c r="BI51" s="152"/>
      <c r="BJ51" s="168">
        <v>1</v>
      </c>
      <c r="BK51" s="175">
        <v>2.5827247603915451</v>
      </c>
      <c r="BL51" s="168">
        <v>0</v>
      </c>
      <c r="BM51" s="168">
        <v>0.25615962991385993</v>
      </c>
      <c r="BN51" s="168">
        <v>0</v>
      </c>
      <c r="BO51" s="168">
        <v>0</v>
      </c>
      <c r="BP51" s="168">
        <v>0.74384037008614012</v>
      </c>
      <c r="BQ51" s="168">
        <v>0</v>
      </c>
      <c r="BR51" s="168">
        <v>0</v>
      </c>
      <c r="BS51" s="168">
        <v>0</v>
      </c>
      <c r="BT51" s="168">
        <v>0</v>
      </c>
      <c r="BU51" s="168">
        <v>0</v>
      </c>
      <c r="BV51" s="168">
        <v>0</v>
      </c>
      <c r="BW51" s="155" t="s">
        <v>73</v>
      </c>
    </row>
    <row r="52" spans="1:75" s="206" customFormat="1" ht="90">
      <c r="A52" s="158" t="s">
        <v>516</v>
      </c>
      <c r="B52" s="158" t="s">
        <v>49</v>
      </c>
      <c r="C52" s="158" t="s">
        <v>80</v>
      </c>
      <c r="D52" s="158" t="s">
        <v>62</v>
      </c>
      <c r="E52" s="192" t="s">
        <v>793</v>
      </c>
      <c r="F52" s="192" t="s">
        <v>792</v>
      </c>
      <c r="G52" s="192"/>
      <c r="H52" s="158" t="s">
        <v>184</v>
      </c>
      <c r="I52" s="158" t="s">
        <v>212</v>
      </c>
      <c r="J52" s="158" t="s">
        <v>82</v>
      </c>
      <c r="K52" s="162">
        <v>0.5</v>
      </c>
      <c r="L52" s="163" t="s">
        <v>554</v>
      </c>
      <c r="M52" s="163" t="s">
        <v>564</v>
      </c>
      <c r="N52" s="164"/>
      <c r="O52" s="199"/>
      <c r="P52" s="199"/>
      <c r="Q52" s="164"/>
      <c r="R52" s="165">
        <v>2012</v>
      </c>
      <c r="S52" s="166">
        <v>3.7551999999999999</v>
      </c>
      <c r="T52" s="139">
        <v>18.247199999999996</v>
      </c>
      <c r="U52" s="166">
        <v>9.1235999999999979</v>
      </c>
      <c r="V52" s="167"/>
      <c r="W52" s="168">
        <v>0.44</v>
      </c>
      <c r="X52" s="169">
        <v>1</v>
      </c>
      <c r="Y52" s="169">
        <v>4</v>
      </c>
      <c r="Z52" s="166">
        <v>2.2808999999999995</v>
      </c>
      <c r="AA52" s="168">
        <v>0.14511815511420934</v>
      </c>
      <c r="AB52" s="170">
        <v>150</v>
      </c>
      <c r="AC52" s="171">
        <v>39417</v>
      </c>
      <c r="AD52" s="164" t="s">
        <v>67</v>
      </c>
      <c r="AE52" s="172">
        <v>14.332445759999995</v>
      </c>
      <c r="AF52" s="173"/>
      <c r="AG52" s="145">
        <v>41455</v>
      </c>
      <c r="AH52" s="146">
        <v>13.7</v>
      </c>
      <c r="AI52" s="173"/>
      <c r="AJ52" s="145" t="s">
        <v>223</v>
      </c>
      <c r="AK52" s="145" t="s">
        <v>78</v>
      </c>
      <c r="AL52" s="185">
        <v>7.7499999999999999E-2</v>
      </c>
      <c r="AM52" s="190">
        <v>7.8736457049742248E-2</v>
      </c>
      <c r="AN52" s="185">
        <v>9.2500001192092896E-2</v>
      </c>
      <c r="AO52" s="189">
        <v>1.7302742338398173E-2</v>
      </c>
      <c r="AP52" s="141" t="s">
        <v>489</v>
      </c>
      <c r="AQ52" s="150">
        <v>0.35</v>
      </c>
      <c r="AR52" s="202">
        <v>6345.4</v>
      </c>
      <c r="AS52" s="152">
        <v>43220</v>
      </c>
      <c r="AT52" s="141" t="s">
        <v>423</v>
      </c>
      <c r="AU52" s="150">
        <v>0.22</v>
      </c>
      <c r="AV52" s="151">
        <v>3910.1</v>
      </c>
      <c r="AW52" s="152">
        <v>43830</v>
      </c>
      <c r="AX52" s="141" t="s">
        <v>394</v>
      </c>
      <c r="AY52" s="150">
        <v>0.22</v>
      </c>
      <c r="AZ52" s="151">
        <v>4015.7</v>
      </c>
      <c r="BA52" s="152">
        <v>43769</v>
      </c>
      <c r="BB52" s="141" t="s">
        <v>239</v>
      </c>
      <c r="BC52" s="150">
        <v>0.21</v>
      </c>
      <c r="BD52" s="151">
        <v>3976</v>
      </c>
      <c r="BE52" s="152">
        <v>43312</v>
      </c>
      <c r="BF52" s="141"/>
      <c r="BG52" s="150"/>
      <c r="BH52" s="202"/>
      <c r="BI52" s="152"/>
      <c r="BJ52" s="168">
        <v>1</v>
      </c>
      <c r="BK52" s="175">
        <v>5.0854396306277625</v>
      </c>
      <c r="BL52" s="168">
        <v>0</v>
      </c>
      <c r="BM52" s="168">
        <v>0</v>
      </c>
      <c r="BN52" s="168">
        <v>0</v>
      </c>
      <c r="BO52" s="168">
        <v>0</v>
      </c>
      <c r="BP52" s="168">
        <v>0</v>
      </c>
      <c r="BQ52" s="168">
        <v>0.55907871505636952</v>
      </c>
      <c r="BR52" s="168">
        <v>0.44092128494363064</v>
      </c>
      <c r="BS52" s="168">
        <v>0</v>
      </c>
      <c r="BT52" s="168">
        <v>0</v>
      </c>
      <c r="BU52" s="168">
        <v>0</v>
      </c>
      <c r="BV52" s="168">
        <v>0</v>
      </c>
      <c r="BW52" s="155" t="s">
        <v>73</v>
      </c>
    </row>
    <row r="53" spans="1:75" s="206" customFormat="1" ht="60">
      <c r="A53" s="158" t="s">
        <v>517</v>
      </c>
      <c r="B53" s="158" t="s">
        <v>49</v>
      </c>
      <c r="C53" s="158" t="s">
        <v>80</v>
      </c>
      <c r="D53" s="158" t="s">
        <v>62</v>
      </c>
      <c r="E53" s="192" t="s">
        <v>791</v>
      </c>
      <c r="F53" s="192" t="s">
        <v>792</v>
      </c>
      <c r="G53" s="192"/>
      <c r="H53" s="158" t="s">
        <v>184</v>
      </c>
      <c r="I53" s="158" t="s">
        <v>212</v>
      </c>
      <c r="J53" s="158" t="s">
        <v>82</v>
      </c>
      <c r="K53" s="162">
        <v>0.5</v>
      </c>
      <c r="L53" s="163" t="s">
        <v>554</v>
      </c>
      <c r="M53" s="163" t="s">
        <v>564</v>
      </c>
      <c r="N53" s="164"/>
      <c r="O53" s="199"/>
      <c r="P53" s="199"/>
      <c r="Q53" s="164"/>
      <c r="R53" s="165">
        <v>2012</v>
      </c>
      <c r="S53" s="166">
        <v>1.2450000000000001</v>
      </c>
      <c r="T53" s="139">
        <v>5.4649999999999999</v>
      </c>
      <c r="U53" s="166">
        <v>2.7324999999999999</v>
      </c>
      <c r="V53" s="167"/>
      <c r="W53" s="168">
        <v>0.43670682730923693</v>
      </c>
      <c r="X53" s="169">
        <v>1</v>
      </c>
      <c r="Y53" s="169">
        <v>1</v>
      </c>
      <c r="Z53" s="166">
        <v>2.7324999999999999</v>
      </c>
      <c r="AA53" s="168">
        <v>6.9891484274416035E-2</v>
      </c>
      <c r="AB53" s="170">
        <v>34</v>
      </c>
      <c r="AC53" s="171">
        <v>39417</v>
      </c>
      <c r="AD53" s="164" t="s">
        <v>67</v>
      </c>
      <c r="AE53" s="172">
        <v>4.3942794599999999</v>
      </c>
      <c r="AF53" s="173"/>
      <c r="AG53" s="145">
        <v>41455</v>
      </c>
      <c r="AH53" s="146">
        <v>4.3499999999999996</v>
      </c>
      <c r="AI53" s="173"/>
      <c r="AJ53" s="145" t="s">
        <v>223</v>
      </c>
      <c r="AK53" s="145" t="s">
        <v>78</v>
      </c>
      <c r="AL53" s="185">
        <v>7.7499999999999999E-2</v>
      </c>
      <c r="AM53" s="190">
        <v>8.0260257275489716E-2</v>
      </c>
      <c r="AN53" s="185">
        <v>9.2500001192092896E-2</v>
      </c>
      <c r="AO53" s="189">
        <v>2.5767346803987151E-2</v>
      </c>
      <c r="AP53" s="141" t="s">
        <v>216</v>
      </c>
      <c r="AQ53" s="150">
        <v>1</v>
      </c>
      <c r="AR53" s="151">
        <v>5465</v>
      </c>
      <c r="AS53" s="152">
        <v>43830</v>
      </c>
      <c r="AT53" s="141"/>
      <c r="AU53" s="150"/>
      <c r="AV53" s="202"/>
      <c r="AW53" s="152"/>
      <c r="AX53" s="141"/>
      <c r="AY53" s="150"/>
      <c r="AZ53" s="202"/>
      <c r="BA53" s="152"/>
      <c r="BB53" s="141"/>
      <c r="BC53" s="150"/>
      <c r="BD53" s="202"/>
      <c r="BE53" s="152"/>
      <c r="BF53" s="141"/>
      <c r="BG53" s="150"/>
      <c r="BH53" s="202"/>
      <c r="BI53" s="152"/>
      <c r="BJ53" s="168">
        <v>1</v>
      </c>
      <c r="BK53" s="175">
        <v>6</v>
      </c>
      <c r="BL53" s="168">
        <v>0</v>
      </c>
      <c r="BM53" s="168">
        <v>0</v>
      </c>
      <c r="BN53" s="168">
        <v>0</v>
      </c>
      <c r="BO53" s="168">
        <v>0</v>
      </c>
      <c r="BP53" s="168">
        <v>0</v>
      </c>
      <c r="BQ53" s="168">
        <v>0</v>
      </c>
      <c r="BR53" s="168">
        <v>1</v>
      </c>
      <c r="BS53" s="168">
        <v>0</v>
      </c>
      <c r="BT53" s="168">
        <v>0</v>
      </c>
      <c r="BU53" s="168">
        <v>0</v>
      </c>
      <c r="BV53" s="168">
        <v>0</v>
      </c>
      <c r="BW53" s="155" t="s">
        <v>73</v>
      </c>
    </row>
    <row r="54" spans="1:75" s="206" customFormat="1" ht="75">
      <c r="A54" s="158" t="s">
        <v>518</v>
      </c>
      <c r="B54" s="158" t="s">
        <v>49</v>
      </c>
      <c r="C54" s="158" t="s">
        <v>80</v>
      </c>
      <c r="D54" s="158" t="s">
        <v>62</v>
      </c>
      <c r="E54" s="192" t="s">
        <v>783</v>
      </c>
      <c r="F54" s="192" t="s">
        <v>784</v>
      </c>
      <c r="G54" s="192"/>
      <c r="H54" s="158" t="s">
        <v>184</v>
      </c>
      <c r="I54" s="158" t="s">
        <v>212</v>
      </c>
      <c r="J54" s="158" t="s">
        <v>82</v>
      </c>
      <c r="K54" s="162">
        <v>0.5</v>
      </c>
      <c r="L54" s="163" t="s">
        <v>555</v>
      </c>
      <c r="M54" s="163" t="s">
        <v>564</v>
      </c>
      <c r="N54" s="164"/>
      <c r="O54" s="199"/>
      <c r="P54" s="199"/>
      <c r="Q54" s="164"/>
      <c r="R54" s="165">
        <v>2010</v>
      </c>
      <c r="S54" s="166">
        <v>3.1040000000000001</v>
      </c>
      <c r="T54" s="139">
        <v>18.654</v>
      </c>
      <c r="U54" s="166">
        <v>9.327</v>
      </c>
      <c r="V54" s="167"/>
      <c r="W54" s="168">
        <v>0.62095136646582993</v>
      </c>
      <c r="X54" s="169">
        <v>1</v>
      </c>
      <c r="Y54" s="169">
        <v>1</v>
      </c>
      <c r="Z54" s="166">
        <v>9.327</v>
      </c>
      <c r="AA54" s="168">
        <v>3.2164683177870697E-2</v>
      </c>
      <c r="AB54" s="170">
        <v>84</v>
      </c>
      <c r="AC54" s="171">
        <v>39417</v>
      </c>
      <c r="AD54" s="164" t="s">
        <v>67</v>
      </c>
      <c r="AE54" s="172">
        <v>13.950000190000001</v>
      </c>
      <c r="AF54" s="173"/>
      <c r="AG54" s="145">
        <v>41455</v>
      </c>
      <c r="AH54" s="146">
        <v>13.4</v>
      </c>
      <c r="AI54" s="173"/>
      <c r="AJ54" s="145" t="s">
        <v>223</v>
      </c>
      <c r="AK54" s="145" t="s">
        <v>78</v>
      </c>
      <c r="AL54" s="185">
        <v>7.7499999999999999E-2</v>
      </c>
      <c r="AM54" s="190">
        <v>7.727311722710449E-2</v>
      </c>
      <c r="AN54" s="185">
        <v>9.2500001192092896E-2</v>
      </c>
      <c r="AO54" s="189">
        <v>-1.1081557449327617E-4</v>
      </c>
      <c r="AP54" s="141" t="s">
        <v>217</v>
      </c>
      <c r="AQ54" s="150">
        <v>1</v>
      </c>
      <c r="AR54" s="151">
        <v>18654</v>
      </c>
      <c r="AS54" s="152">
        <v>44074</v>
      </c>
      <c r="AT54" s="141"/>
      <c r="AU54" s="150"/>
      <c r="AV54" s="202"/>
      <c r="AW54" s="152"/>
      <c r="AX54" s="141"/>
      <c r="AY54" s="150"/>
      <c r="AZ54" s="202"/>
      <c r="BA54" s="152"/>
      <c r="BB54" s="141"/>
      <c r="BC54" s="150"/>
      <c r="BD54" s="202"/>
      <c r="BE54" s="152"/>
      <c r="BF54" s="141"/>
      <c r="BG54" s="150"/>
      <c r="BH54" s="202"/>
      <c r="BI54" s="152"/>
      <c r="BJ54" s="168">
        <v>1</v>
      </c>
      <c r="BK54" s="175">
        <v>6.666666666666667</v>
      </c>
      <c r="BL54" s="168">
        <v>0</v>
      </c>
      <c r="BM54" s="168">
        <v>0</v>
      </c>
      <c r="BN54" s="168">
        <v>0</v>
      </c>
      <c r="BO54" s="168">
        <v>0</v>
      </c>
      <c r="BP54" s="168">
        <v>0</v>
      </c>
      <c r="BQ54" s="168">
        <v>0</v>
      </c>
      <c r="BR54" s="168">
        <v>0</v>
      </c>
      <c r="BS54" s="168">
        <v>1</v>
      </c>
      <c r="BT54" s="168">
        <v>0</v>
      </c>
      <c r="BU54" s="168">
        <v>0</v>
      </c>
      <c r="BV54" s="168">
        <v>0</v>
      </c>
      <c r="BW54" s="155" t="s">
        <v>73</v>
      </c>
    </row>
    <row r="55" spans="1:75" s="206" customFormat="1" ht="75">
      <c r="A55" s="158" t="s">
        <v>714</v>
      </c>
      <c r="B55" s="158" t="s">
        <v>49</v>
      </c>
      <c r="C55" s="158" t="s">
        <v>80</v>
      </c>
      <c r="D55" s="158" t="s">
        <v>62</v>
      </c>
      <c r="E55" s="192" t="s">
        <v>796</v>
      </c>
      <c r="F55" s="192" t="s">
        <v>792</v>
      </c>
      <c r="G55" s="192"/>
      <c r="H55" s="158" t="s">
        <v>184</v>
      </c>
      <c r="I55" s="158" t="s">
        <v>212</v>
      </c>
      <c r="J55" s="158" t="s">
        <v>82</v>
      </c>
      <c r="K55" s="162">
        <v>0.5</v>
      </c>
      <c r="L55" s="163" t="s">
        <v>554</v>
      </c>
      <c r="M55" s="163" t="s">
        <v>564</v>
      </c>
      <c r="N55" s="164"/>
      <c r="O55" s="199"/>
      <c r="P55" s="199"/>
      <c r="Q55" s="164"/>
      <c r="R55" s="165">
        <v>2013</v>
      </c>
      <c r="S55" s="166">
        <v>3.5019999999999998</v>
      </c>
      <c r="T55" s="139">
        <v>17.859099999999998</v>
      </c>
      <c r="U55" s="166">
        <v>8.929549999999999</v>
      </c>
      <c r="V55" s="167"/>
      <c r="W55" s="168">
        <v>0.50996858937749856</v>
      </c>
      <c r="X55" s="169">
        <v>1</v>
      </c>
      <c r="Y55" s="169">
        <v>1</v>
      </c>
      <c r="Z55" s="166">
        <v>8.929549999999999</v>
      </c>
      <c r="AA55" s="168">
        <v>0.21199000000000001</v>
      </c>
      <c r="AB55" s="170">
        <v>242</v>
      </c>
      <c r="AC55" s="171">
        <v>39417</v>
      </c>
      <c r="AD55" s="164" t="s">
        <v>67</v>
      </c>
      <c r="AE55" s="172">
        <v>15.375285809999999</v>
      </c>
      <c r="AF55" s="173"/>
      <c r="AG55" s="145">
        <v>41061</v>
      </c>
      <c r="AH55" s="146">
        <v>5.15</v>
      </c>
      <c r="AI55" s="173"/>
      <c r="AJ55" s="145" t="s">
        <v>204</v>
      </c>
      <c r="AK55" s="145" t="s">
        <v>133</v>
      </c>
      <c r="AL55" s="185">
        <v>7.2499999999999995E-2</v>
      </c>
      <c r="AM55" s="190">
        <v>7.6661989543854864E-2</v>
      </c>
      <c r="AN55" s="185">
        <v>9.2500001192092896E-2</v>
      </c>
      <c r="AO55" s="189">
        <v>0</v>
      </c>
      <c r="AP55" s="141" t="s">
        <v>470</v>
      </c>
      <c r="AQ55" s="150">
        <v>1</v>
      </c>
      <c r="AR55" s="202">
        <v>17859.099999999999</v>
      </c>
      <c r="AS55" s="152">
        <v>47118</v>
      </c>
      <c r="AT55" s="141"/>
      <c r="AU55" s="150"/>
      <c r="AV55" s="202"/>
      <c r="AW55" s="152"/>
      <c r="AX55" s="141"/>
      <c r="AY55" s="150"/>
      <c r="AZ55" s="202"/>
      <c r="BA55" s="152"/>
      <c r="BB55" s="141"/>
      <c r="BC55" s="150"/>
      <c r="BD55" s="202"/>
      <c r="BE55" s="152"/>
      <c r="BF55" s="141"/>
      <c r="BG55" s="150"/>
      <c r="BH55" s="202"/>
      <c r="BI55" s="152"/>
      <c r="BJ55" s="168">
        <v>1</v>
      </c>
      <c r="BK55" s="175">
        <v>15</v>
      </c>
      <c r="BL55" s="168">
        <v>0</v>
      </c>
      <c r="BM55" s="168">
        <v>0</v>
      </c>
      <c r="BN55" s="168">
        <v>0</v>
      </c>
      <c r="BO55" s="168">
        <v>0</v>
      </c>
      <c r="BP55" s="168">
        <v>0</v>
      </c>
      <c r="BQ55" s="168">
        <v>0</v>
      </c>
      <c r="BR55" s="168">
        <v>0</v>
      </c>
      <c r="BS55" s="168">
        <v>0</v>
      </c>
      <c r="BT55" s="168">
        <v>0</v>
      </c>
      <c r="BU55" s="168">
        <v>0</v>
      </c>
      <c r="BV55" s="168">
        <v>1</v>
      </c>
      <c r="BW55" s="155" t="s">
        <v>73</v>
      </c>
    </row>
    <row r="56" spans="1:75" s="206" customFormat="1" ht="60">
      <c r="A56" s="158" t="s">
        <v>526</v>
      </c>
      <c r="B56" s="158" t="s">
        <v>49</v>
      </c>
      <c r="C56" s="158" t="s">
        <v>80</v>
      </c>
      <c r="D56" s="158" t="s">
        <v>62</v>
      </c>
      <c r="E56" s="192" t="s">
        <v>794</v>
      </c>
      <c r="F56" s="192" t="s">
        <v>795</v>
      </c>
      <c r="G56" s="192"/>
      <c r="H56" s="158" t="s">
        <v>184</v>
      </c>
      <c r="I56" s="158" t="s">
        <v>212</v>
      </c>
      <c r="J56" s="158" t="s">
        <v>82</v>
      </c>
      <c r="K56" s="162">
        <v>0.5</v>
      </c>
      <c r="L56" s="163" t="s">
        <v>554</v>
      </c>
      <c r="M56" s="163" t="s">
        <v>564</v>
      </c>
      <c r="N56" s="164"/>
      <c r="O56" s="199"/>
      <c r="P56" s="199"/>
      <c r="Q56" s="164"/>
      <c r="R56" s="165">
        <v>2012</v>
      </c>
      <c r="S56" s="166">
        <v>2.5190000000000001</v>
      </c>
      <c r="T56" s="139">
        <v>13.433399999999999</v>
      </c>
      <c r="U56" s="166">
        <v>6.7166999999999994</v>
      </c>
      <c r="V56" s="167"/>
      <c r="W56" s="168">
        <v>0.53</v>
      </c>
      <c r="X56" s="169">
        <v>1</v>
      </c>
      <c r="Y56" s="169">
        <v>1</v>
      </c>
      <c r="Z56" s="166">
        <v>6.7166999999999994</v>
      </c>
      <c r="AA56" s="168">
        <v>2.8549962434259956E-2</v>
      </c>
      <c r="AB56" s="170">
        <v>200</v>
      </c>
      <c r="AC56" s="171">
        <v>39417</v>
      </c>
      <c r="AD56" s="164" t="s">
        <v>67</v>
      </c>
      <c r="AE56" s="172">
        <v>11.85</v>
      </c>
      <c r="AF56" s="173"/>
      <c r="AG56" s="145">
        <v>41455</v>
      </c>
      <c r="AH56" s="146">
        <v>11.1</v>
      </c>
      <c r="AI56" s="173"/>
      <c r="AJ56" s="145" t="s">
        <v>223</v>
      </c>
      <c r="AK56" s="145" t="s">
        <v>78</v>
      </c>
      <c r="AL56" s="185">
        <v>7.4999999999999997E-2</v>
      </c>
      <c r="AM56" s="190">
        <v>7.4535696202531643E-2</v>
      </c>
      <c r="AN56" s="185">
        <v>9.2500001192092909E-2</v>
      </c>
      <c r="AO56" s="189">
        <v>-5.0753137082809501E-3</v>
      </c>
      <c r="AP56" s="141" t="s">
        <v>395</v>
      </c>
      <c r="AQ56" s="150">
        <v>1</v>
      </c>
      <c r="AR56" s="151">
        <v>13433.3</v>
      </c>
      <c r="AS56" s="152">
        <v>44926</v>
      </c>
      <c r="AT56" s="141"/>
      <c r="AU56" s="150"/>
      <c r="AV56" s="202"/>
      <c r="AW56" s="152"/>
      <c r="AX56" s="141"/>
      <c r="AY56" s="150"/>
      <c r="AZ56" s="202"/>
      <c r="BA56" s="152"/>
      <c r="BB56" s="141"/>
      <c r="BC56" s="150"/>
      <c r="BD56" s="202"/>
      <c r="BE56" s="152"/>
      <c r="BF56" s="141"/>
      <c r="BG56" s="150"/>
      <c r="BH56" s="202"/>
      <c r="BI56" s="152"/>
      <c r="BJ56" s="168">
        <v>1</v>
      </c>
      <c r="BK56" s="175">
        <v>9</v>
      </c>
      <c r="BL56" s="168">
        <v>0</v>
      </c>
      <c r="BM56" s="168">
        <v>0</v>
      </c>
      <c r="BN56" s="168">
        <v>0</v>
      </c>
      <c r="BO56" s="168">
        <v>0</v>
      </c>
      <c r="BP56" s="168">
        <v>0</v>
      </c>
      <c r="BQ56" s="168">
        <v>0</v>
      </c>
      <c r="BR56" s="168">
        <v>0</v>
      </c>
      <c r="BS56" s="168">
        <v>0</v>
      </c>
      <c r="BT56" s="168">
        <v>0</v>
      </c>
      <c r="BU56" s="168">
        <v>1</v>
      </c>
      <c r="BV56" s="168">
        <v>0</v>
      </c>
      <c r="BW56" s="155" t="s">
        <v>73</v>
      </c>
    </row>
    <row r="57" spans="1:75" s="206" customFormat="1" ht="75">
      <c r="A57" s="158" t="s">
        <v>519</v>
      </c>
      <c r="B57" s="158" t="s">
        <v>49</v>
      </c>
      <c r="C57" s="158" t="s">
        <v>80</v>
      </c>
      <c r="D57" s="158" t="s">
        <v>62</v>
      </c>
      <c r="E57" s="192" t="s">
        <v>785</v>
      </c>
      <c r="F57" s="192" t="s">
        <v>786</v>
      </c>
      <c r="G57" s="192"/>
      <c r="H57" s="158" t="s">
        <v>184</v>
      </c>
      <c r="I57" s="158" t="s">
        <v>212</v>
      </c>
      <c r="J57" s="158" t="s">
        <v>82</v>
      </c>
      <c r="K57" s="162">
        <v>0.5</v>
      </c>
      <c r="L57" s="163" t="s">
        <v>554</v>
      </c>
      <c r="M57" s="163" t="s">
        <v>564</v>
      </c>
      <c r="N57" s="164"/>
      <c r="O57" s="199"/>
      <c r="P57" s="199"/>
      <c r="Q57" s="164"/>
      <c r="R57" s="165">
        <v>2010</v>
      </c>
      <c r="S57" s="166">
        <v>3.7852999999999999</v>
      </c>
      <c r="T57" s="139">
        <v>17.297000000000001</v>
      </c>
      <c r="U57" s="166">
        <v>8.6485000000000003</v>
      </c>
      <c r="V57" s="167"/>
      <c r="W57" s="168">
        <v>0.45695189284865134</v>
      </c>
      <c r="X57" s="169">
        <v>1</v>
      </c>
      <c r="Y57" s="169">
        <v>1</v>
      </c>
      <c r="Z57" s="166">
        <v>8.6485000000000003</v>
      </c>
      <c r="AA57" s="168">
        <v>0.1414118055154073</v>
      </c>
      <c r="AB57" s="170">
        <v>243</v>
      </c>
      <c r="AC57" s="171">
        <v>39417</v>
      </c>
      <c r="AD57" s="164" t="s">
        <v>67</v>
      </c>
      <c r="AE57" s="172">
        <v>17.700000005</v>
      </c>
      <c r="AF57" s="173"/>
      <c r="AG57" s="145">
        <v>41455</v>
      </c>
      <c r="AH57" s="146">
        <v>17.05</v>
      </c>
      <c r="AI57" s="173"/>
      <c r="AJ57" s="145" t="s">
        <v>223</v>
      </c>
      <c r="AK57" s="145" t="s">
        <v>78</v>
      </c>
      <c r="AL57" s="185">
        <v>7.2499999999999995E-2</v>
      </c>
      <c r="AM57" s="190">
        <v>7.3111525403075847E-2</v>
      </c>
      <c r="AN57" s="185">
        <v>9.2500001192092896E-2</v>
      </c>
      <c r="AO57" s="189">
        <v>9.4891474933448391E-2</v>
      </c>
      <c r="AP57" s="141" t="s">
        <v>219</v>
      </c>
      <c r="AQ57" s="150">
        <v>1</v>
      </c>
      <c r="AR57" s="151">
        <v>17297</v>
      </c>
      <c r="AS57" s="152">
        <v>46081</v>
      </c>
      <c r="AT57" s="141"/>
      <c r="AU57" s="150"/>
      <c r="AV57" s="202"/>
      <c r="AW57" s="152"/>
      <c r="AX57" s="141"/>
      <c r="AY57" s="150"/>
      <c r="AZ57" s="202"/>
      <c r="BA57" s="152"/>
      <c r="BB57" s="141"/>
      <c r="BC57" s="150"/>
      <c r="BD57" s="202"/>
      <c r="BE57" s="152"/>
      <c r="BF57" s="141"/>
      <c r="BG57" s="150"/>
      <c r="BH57" s="202"/>
      <c r="BI57" s="152"/>
      <c r="BJ57" s="168">
        <v>1</v>
      </c>
      <c r="BK57" s="175">
        <v>12.161111111111111</v>
      </c>
      <c r="BL57" s="168">
        <v>0</v>
      </c>
      <c r="BM57" s="168">
        <v>0</v>
      </c>
      <c r="BN57" s="168">
        <v>0</v>
      </c>
      <c r="BO57" s="168">
        <v>0</v>
      </c>
      <c r="BP57" s="168">
        <v>0</v>
      </c>
      <c r="BQ57" s="168">
        <v>0</v>
      </c>
      <c r="BR57" s="168">
        <v>0</v>
      </c>
      <c r="BS57" s="168">
        <v>0</v>
      </c>
      <c r="BT57" s="168">
        <v>0</v>
      </c>
      <c r="BU57" s="168">
        <v>0</v>
      </c>
      <c r="BV57" s="168">
        <v>1</v>
      </c>
      <c r="BW57" s="155" t="s">
        <v>73</v>
      </c>
    </row>
    <row r="58" spans="1:75" s="206" customFormat="1" ht="75">
      <c r="A58" s="158" t="s">
        <v>520</v>
      </c>
      <c r="B58" s="158" t="s">
        <v>49</v>
      </c>
      <c r="C58" s="158" t="s">
        <v>80</v>
      </c>
      <c r="D58" s="158" t="s">
        <v>62</v>
      </c>
      <c r="E58" s="192" t="s">
        <v>787</v>
      </c>
      <c r="F58" s="192" t="s">
        <v>788</v>
      </c>
      <c r="G58" s="192"/>
      <c r="H58" s="158" t="s">
        <v>184</v>
      </c>
      <c r="I58" s="158" t="s">
        <v>212</v>
      </c>
      <c r="J58" s="158" t="s">
        <v>82</v>
      </c>
      <c r="K58" s="162">
        <v>0.5</v>
      </c>
      <c r="L58" s="163" t="s">
        <v>554</v>
      </c>
      <c r="M58" s="163" t="s">
        <v>564</v>
      </c>
      <c r="N58" s="164"/>
      <c r="O58" s="199"/>
      <c r="P58" s="199"/>
      <c r="Q58" s="164"/>
      <c r="R58" s="165">
        <v>2011</v>
      </c>
      <c r="S58" s="166">
        <v>3.85</v>
      </c>
      <c r="T58" s="139">
        <v>17.003900000000002</v>
      </c>
      <c r="U58" s="166">
        <v>8.5019500000000008</v>
      </c>
      <c r="V58" s="167"/>
      <c r="W58" s="168">
        <v>0.44165974025974031</v>
      </c>
      <c r="X58" s="169">
        <v>1</v>
      </c>
      <c r="Y58" s="169">
        <v>1</v>
      </c>
      <c r="Z58" s="166">
        <v>8.5019500000000008</v>
      </c>
      <c r="AA58" s="168">
        <v>0</v>
      </c>
      <c r="AB58" s="170">
        <v>115</v>
      </c>
      <c r="AC58" s="171">
        <v>39417</v>
      </c>
      <c r="AD58" s="164" t="s">
        <v>67</v>
      </c>
      <c r="AE58" s="172">
        <v>22.500000100000001</v>
      </c>
      <c r="AF58" s="173"/>
      <c r="AG58" s="145">
        <v>41455</v>
      </c>
      <c r="AH58" s="146">
        <v>21</v>
      </c>
      <c r="AI58" s="173"/>
      <c r="AJ58" s="145" t="s">
        <v>223</v>
      </c>
      <c r="AK58" s="145" t="s">
        <v>78</v>
      </c>
      <c r="AL58" s="185">
        <v>7.4999999999999997E-2</v>
      </c>
      <c r="AM58" s="190">
        <v>7.5344266331803258E-2</v>
      </c>
      <c r="AN58" s="185">
        <v>9.4999998807907104E-2</v>
      </c>
      <c r="AO58" s="189">
        <v>2.7892040867219789E-2</v>
      </c>
      <c r="AP58" s="141" t="s">
        <v>220</v>
      </c>
      <c r="AQ58" s="150">
        <v>1</v>
      </c>
      <c r="AR58" s="151">
        <v>17003.900000000001</v>
      </c>
      <c r="AS58" s="152">
        <v>46295</v>
      </c>
      <c r="AT58" s="141"/>
      <c r="AU58" s="150"/>
      <c r="AV58" s="202"/>
      <c r="AW58" s="152"/>
      <c r="AX58" s="141"/>
      <c r="AY58" s="150"/>
      <c r="AZ58" s="202"/>
      <c r="BA58" s="152"/>
      <c r="BB58" s="141"/>
      <c r="BC58" s="150"/>
      <c r="BD58" s="202"/>
      <c r="BE58" s="152"/>
      <c r="BF58" s="141"/>
      <c r="BG58" s="150"/>
      <c r="BH58" s="202"/>
      <c r="BI58" s="152"/>
      <c r="BJ58" s="168">
        <v>1</v>
      </c>
      <c r="BK58" s="175">
        <v>12.75</v>
      </c>
      <c r="BL58" s="168">
        <v>0</v>
      </c>
      <c r="BM58" s="168">
        <v>0</v>
      </c>
      <c r="BN58" s="168">
        <v>0</v>
      </c>
      <c r="BO58" s="168">
        <v>0</v>
      </c>
      <c r="BP58" s="168">
        <v>0</v>
      </c>
      <c r="BQ58" s="168">
        <v>0</v>
      </c>
      <c r="BR58" s="168">
        <v>0</v>
      </c>
      <c r="BS58" s="168">
        <v>0</v>
      </c>
      <c r="BT58" s="168">
        <v>0</v>
      </c>
      <c r="BU58" s="168">
        <v>0</v>
      </c>
      <c r="BV58" s="168">
        <v>1</v>
      </c>
      <c r="BW58" s="155" t="s">
        <v>73</v>
      </c>
    </row>
    <row r="59" spans="1:75" s="206" customFormat="1" ht="75">
      <c r="A59" s="158" t="s">
        <v>607</v>
      </c>
      <c r="B59" s="158" t="s">
        <v>49</v>
      </c>
      <c r="C59" s="158" t="s">
        <v>80</v>
      </c>
      <c r="D59" s="158" t="s">
        <v>62</v>
      </c>
      <c r="E59" s="192" t="s">
        <v>797</v>
      </c>
      <c r="F59" s="192" t="s">
        <v>792</v>
      </c>
      <c r="G59" s="192"/>
      <c r="H59" s="158" t="s">
        <v>184</v>
      </c>
      <c r="I59" s="158" t="s">
        <v>212</v>
      </c>
      <c r="J59" s="158" t="s">
        <v>82</v>
      </c>
      <c r="K59" s="162">
        <v>0.5</v>
      </c>
      <c r="L59" s="163" t="s">
        <v>554</v>
      </c>
      <c r="M59" s="163" t="s">
        <v>564</v>
      </c>
      <c r="N59" s="164"/>
      <c r="O59" s="199"/>
      <c r="P59" s="199"/>
      <c r="Q59" s="164"/>
      <c r="R59" s="165">
        <v>2013</v>
      </c>
      <c r="S59" s="166">
        <v>1.7704</v>
      </c>
      <c r="T59" s="139">
        <v>10.105399999999999</v>
      </c>
      <c r="U59" s="166">
        <v>5.0526999999999997</v>
      </c>
      <c r="V59" s="167"/>
      <c r="W59" s="168">
        <v>0.57079755987347491</v>
      </c>
      <c r="X59" s="169">
        <v>1</v>
      </c>
      <c r="Y59" s="169">
        <v>1</v>
      </c>
      <c r="Z59" s="166">
        <v>5.0526999999999997</v>
      </c>
      <c r="AA59" s="168">
        <v>1.585E-2</v>
      </c>
      <c r="AB59" s="170">
        <v>47</v>
      </c>
      <c r="AC59" s="171">
        <v>39417</v>
      </c>
      <c r="AD59" s="164" t="s">
        <v>67</v>
      </c>
      <c r="AE59" s="172">
        <v>7.5500000000000007</v>
      </c>
      <c r="AF59" s="173"/>
      <c r="AG59" s="145">
        <v>41061</v>
      </c>
      <c r="AH59" s="146">
        <v>1.61872675</v>
      </c>
      <c r="AI59" s="173"/>
      <c r="AJ59" s="145" t="s">
        <v>204</v>
      </c>
      <c r="AK59" s="145" t="s">
        <v>133</v>
      </c>
      <c r="AL59" s="185">
        <v>7.2499999999999995E-2</v>
      </c>
      <c r="AM59" s="190">
        <v>7.9638675496688738E-2</v>
      </c>
      <c r="AN59" s="185">
        <v>9.2500001192092896E-2</v>
      </c>
      <c r="AO59" s="189">
        <v>2.3883789437314296E-16</v>
      </c>
      <c r="AP59" s="141" t="s">
        <v>613</v>
      </c>
      <c r="AQ59" s="150">
        <v>1</v>
      </c>
      <c r="AR59" s="202">
        <v>10105.4</v>
      </c>
      <c r="AS59" s="152">
        <v>47118</v>
      </c>
      <c r="AT59" s="141"/>
      <c r="AU59" s="150"/>
      <c r="AV59" s="202"/>
      <c r="AW59" s="152"/>
      <c r="AX59" s="141"/>
      <c r="AY59" s="150"/>
      <c r="AZ59" s="202"/>
      <c r="BA59" s="152"/>
      <c r="BB59" s="141"/>
      <c r="BC59" s="150"/>
      <c r="BD59" s="202"/>
      <c r="BE59" s="152"/>
      <c r="BF59" s="141"/>
      <c r="BG59" s="150"/>
      <c r="BH59" s="202"/>
      <c r="BI59" s="152"/>
      <c r="BJ59" s="168">
        <v>1</v>
      </c>
      <c r="BK59" s="175">
        <v>15</v>
      </c>
      <c r="BL59" s="168">
        <v>0</v>
      </c>
      <c r="BM59" s="168">
        <v>0</v>
      </c>
      <c r="BN59" s="168">
        <v>0</v>
      </c>
      <c r="BO59" s="168">
        <v>0</v>
      </c>
      <c r="BP59" s="168">
        <v>0</v>
      </c>
      <c r="BQ59" s="168">
        <v>0</v>
      </c>
      <c r="BR59" s="168">
        <v>0</v>
      </c>
      <c r="BS59" s="168">
        <v>0</v>
      </c>
      <c r="BT59" s="168">
        <v>0</v>
      </c>
      <c r="BU59" s="168">
        <v>0</v>
      </c>
      <c r="BV59" s="168">
        <v>1</v>
      </c>
      <c r="BW59" s="155" t="s">
        <v>73</v>
      </c>
    </row>
    <row r="60" spans="1:75" s="206" customFormat="1" ht="45">
      <c r="A60" s="158" t="s">
        <v>715</v>
      </c>
      <c r="B60" s="158" t="s">
        <v>49</v>
      </c>
      <c r="C60" s="158" t="s">
        <v>80</v>
      </c>
      <c r="D60" s="158" t="s">
        <v>62</v>
      </c>
      <c r="E60" s="192" t="s">
        <v>537</v>
      </c>
      <c r="F60" s="192"/>
      <c r="G60" s="192"/>
      <c r="H60" s="158" t="s">
        <v>184</v>
      </c>
      <c r="I60" s="158" t="s">
        <v>100</v>
      </c>
      <c r="J60" s="158" t="s">
        <v>82</v>
      </c>
      <c r="K60" s="162">
        <v>1</v>
      </c>
      <c r="L60" s="163" t="s">
        <v>66</v>
      </c>
      <c r="M60" s="163" t="s">
        <v>564</v>
      </c>
      <c r="N60" s="164"/>
      <c r="O60" s="199"/>
      <c r="P60" s="199"/>
      <c r="Q60" s="164"/>
      <c r="R60" s="165"/>
      <c r="S60" s="166">
        <v>10.3634</v>
      </c>
      <c r="T60" s="139"/>
      <c r="U60" s="166"/>
      <c r="V60" s="167"/>
      <c r="W60" s="168"/>
      <c r="X60" s="169"/>
      <c r="Y60" s="169"/>
      <c r="Z60" s="166"/>
      <c r="AA60" s="168"/>
      <c r="AB60" s="170"/>
      <c r="AC60" s="171">
        <v>39417</v>
      </c>
      <c r="AD60" s="164" t="s">
        <v>102</v>
      </c>
      <c r="AE60" s="146">
        <v>25.651945560000001</v>
      </c>
      <c r="AF60" s="173"/>
      <c r="AG60" s="145">
        <v>41090</v>
      </c>
      <c r="AH60" s="146">
        <v>21.149061499999998</v>
      </c>
      <c r="AI60" s="173"/>
      <c r="AJ60" s="145" t="s">
        <v>204</v>
      </c>
      <c r="AK60" s="145" t="s">
        <v>133</v>
      </c>
      <c r="AL60" s="185"/>
      <c r="AM60" s="190"/>
      <c r="AN60" s="185"/>
      <c r="AO60" s="174"/>
      <c r="AP60" s="141"/>
      <c r="AQ60" s="150"/>
      <c r="AR60" s="202"/>
      <c r="AS60" s="152"/>
      <c r="AT60" s="141"/>
      <c r="AU60" s="150"/>
      <c r="AV60" s="202"/>
      <c r="AW60" s="152"/>
      <c r="AX60" s="141"/>
      <c r="AY60" s="150"/>
      <c r="AZ60" s="202"/>
      <c r="BA60" s="152"/>
      <c r="BB60" s="141"/>
      <c r="BC60" s="150"/>
      <c r="BD60" s="202"/>
      <c r="BE60" s="152"/>
      <c r="BF60" s="141"/>
      <c r="BG60" s="150"/>
      <c r="BH60" s="202"/>
      <c r="BI60" s="152"/>
      <c r="BJ60" s="168"/>
      <c r="BK60" s="175"/>
      <c r="BL60" s="177"/>
      <c r="BM60" s="177"/>
      <c r="BN60" s="177"/>
      <c r="BO60" s="177"/>
      <c r="BP60" s="177"/>
      <c r="BQ60" s="177"/>
      <c r="BR60" s="177"/>
      <c r="BS60" s="177"/>
      <c r="BT60" s="177"/>
      <c r="BU60" s="177"/>
      <c r="BV60" s="154"/>
      <c r="BW60" s="155" t="s">
        <v>73</v>
      </c>
    </row>
    <row r="61" spans="1:75" s="206" customFormat="1" ht="60">
      <c r="A61" s="158" t="s">
        <v>221</v>
      </c>
      <c r="B61" s="158" t="s">
        <v>49</v>
      </c>
      <c r="C61" s="158" t="s">
        <v>80</v>
      </c>
      <c r="D61" s="158" t="s">
        <v>62</v>
      </c>
      <c r="E61" s="192" t="s">
        <v>538</v>
      </c>
      <c r="F61" s="192"/>
      <c r="G61" s="192"/>
      <c r="H61" s="158" t="s">
        <v>184</v>
      </c>
      <c r="I61" s="158" t="s">
        <v>185</v>
      </c>
      <c r="J61" s="158" t="s">
        <v>82</v>
      </c>
      <c r="K61" s="162">
        <v>1</v>
      </c>
      <c r="L61" s="163" t="s">
        <v>66</v>
      </c>
      <c r="M61" s="163" t="s">
        <v>222</v>
      </c>
      <c r="N61" s="164"/>
      <c r="O61" s="199"/>
      <c r="P61" s="199"/>
      <c r="Q61" s="164"/>
      <c r="R61" s="165">
        <v>1996</v>
      </c>
      <c r="S61" s="166">
        <v>1.4</v>
      </c>
      <c r="T61" s="139">
        <v>6.8289999999999997</v>
      </c>
      <c r="U61" s="166">
        <v>6.8289999999999997</v>
      </c>
      <c r="V61" s="167"/>
      <c r="W61" s="168">
        <v>0.48778571428571427</v>
      </c>
      <c r="X61" s="169">
        <v>1</v>
      </c>
      <c r="Y61" s="169">
        <v>1</v>
      </c>
      <c r="Z61" s="166">
        <v>6.8289999999999997</v>
      </c>
      <c r="AA61" s="168">
        <v>0.19490408551764535</v>
      </c>
      <c r="AB61" s="170">
        <v>105</v>
      </c>
      <c r="AC61" s="171">
        <v>35977</v>
      </c>
      <c r="AD61" s="164" t="s">
        <v>67</v>
      </c>
      <c r="AE61" s="172">
        <v>9.2999999999999989</v>
      </c>
      <c r="AF61" s="173"/>
      <c r="AG61" s="145">
        <v>41182</v>
      </c>
      <c r="AH61" s="146">
        <v>8.75</v>
      </c>
      <c r="AI61" s="173"/>
      <c r="AJ61" s="145" t="s">
        <v>218</v>
      </c>
      <c r="AK61" s="145" t="s">
        <v>133</v>
      </c>
      <c r="AL61" s="185">
        <v>8.2500000000000004E-2</v>
      </c>
      <c r="AM61" s="190">
        <v>8.5698064516129047E-2</v>
      </c>
      <c r="AN61" s="185">
        <v>9.4999998807907104E-2</v>
      </c>
      <c r="AO61" s="189">
        <v>2.9746997507247627E-2</v>
      </c>
      <c r="AP61" s="141" t="s">
        <v>648</v>
      </c>
      <c r="AQ61" s="150">
        <v>1</v>
      </c>
      <c r="AR61" s="202">
        <v>6829</v>
      </c>
      <c r="AS61" s="152">
        <v>42338</v>
      </c>
      <c r="AT61" s="141"/>
      <c r="AU61" s="150"/>
      <c r="AV61" s="202"/>
      <c r="AW61" s="152"/>
      <c r="AX61" s="141"/>
      <c r="AY61" s="150"/>
      <c r="AZ61" s="202"/>
      <c r="BA61" s="152"/>
      <c r="BB61" s="141"/>
      <c r="BC61" s="150"/>
      <c r="BD61" s="202"/>
      <c r="BE61" s="152"/>
      <c r="BF61" s="141"/>
      <c r="BG61" s="150"/>
      <c r="BH61" s="202"/>
      <c r="BI61" s="152"/>
      <c r="BJ61" s="168">
        <v>1</v>
      </c>
      <c r="BK61" s="175">
        <v>1.9166666666666667</v>
      </c>
      <c r="BL61" s="154">
        <v>0</v>
      </c>
      <c r="BM61" s="154">
        <v>0</v>
      </c>
      <c r="BN61" s="154">
        <v>0</v>
      </c>
      <c r="BO61" s="154">
        <v>1</v>
      </c>
      <c r="BP61" s="154">
        <v>0</v>
      </c>
      <c r="BQ61" s="154">
        <v>0</v>
      </c>
      <c r="BR61" s="154">
        <v>0</v>
      </c>
      <c r="BS61" s="154">
        <v>0</v>
      </c>
      <c r="BT61" s="154">
        <v>0</v>
      </c>
      <c r="BU61" s="154">
        <v>0</v>
      </c>
      <c r="BV61" s="154">
        <v>0</v>
      </c>
      <c r="BW61" s="155" t="s">
        <v>73</v>
      </c>
    </row>
    <row r="62" spans="1:75" s="206" customFormat="1" ht="60">
      <c r="A62" s="158" t="s">
        <v>224</v>
      </c>
      <c r="B62" s="158" t="s">
        <v>49</v>
      </c>
      <c r="C62" s="158" t="s">
        <v>80</v>
      </c>
      <c r="D62" s="158" t="s">
        <v>62</v>
      </c>
      <c r="E62" s="192" t="s">
        <v>575</v>
      </c>
      <c r="F62" s="192"/>
      <c r="G62" s="192"/>
      <c r="H62" s="158" t="s">
        <v>184</v>
      </c>
      <c r="I62" s="158" t="s">
        <v>212</v>
      </c>
      <c r="J62" s="158" t="s">
        <v>82</v>
      </c>
      <c r="K62" s="162">
        <v>1</v>
      </c>
      <c r="L62" s="163" t="s">
        <v>66</v>
      </c>
      <c r="M62" s="163" t="s">
        <v>225</v>
      </c>
      <c r="N62" s="164"/>
      <c r="O62" s="199"/>
      <c r="P62" s="199"/>
      <c r="Q62" s="164"/>
      <c r="R62" s="165">
        <v>1985</v>
      </c>
      <c r="S62" s="166">
        <v>13.7</v>
      </c>
      <c r="T62" s="139">
        <v>68.85560000000001</v>
      </c>
      <c r="U62" s="166">
        <v>68.85560000000001</v>
      </c>
      <c r="V62" s="167"/>
      <c r="W62" s="168">
        <v>0.50259562043795625</v>
      </c>
      <c r="X62" s="169">
        <v>10</v>
      </c>
      <c r="Y62" s="169">
        <v>11</v>
      </c>
      <c r="Z62" s="166">
        <v>6.2596000000000007</v>
      </c>
      <c r="AA62" s="168">
        <v>0.13224777650619557</v>
      </c>
      <c r="AB62" s="170">
        <v>484</v>
      </c>
      <c r="AC62" s="171">
        <v>32994</v>
      </c>
      <c r="AD62" s="164" t="s">
        <v>67</v>
      </c>
      <c r="AE62" s="172">
        <v>93.008014579999994</v>
      </c>
      <c r="AF62" s="173"/>
      <c r="AG62" s="145">
        <v>41274</v>
      </c>
      <c r="AH62" s="146">
        <v>90.5</v>
      </c>
      <c r="AI62" s="173"/>
      <c r="AJ62" s="145" t="s">
        <v>218</v>
      </c>
      <c r="AK62" s="145" t="s">
        <v>133</v>
      </c>
      <c r="AL62" s="185">
        <v>8.2500000000000004E-2</v>
      </c>
      <c r="AM62" s="190">
        <v>8.2895307837889343E-2</v>
      </c>
      <c r="AN62" s="185">
        <v>9.2500001192092882E-2</v>
      </c>
      <c r="AO62" s="189">
        <v>5.7736390238492578E-2</v>
      </c>
      <c r="AP62" s="141" t="s">
        <v>649</v>
      </c>
      <c r="AQ62" s="150">
        <v>0.35236941213788953</v>
      </c>
      <c r="AR62" s="202">
        <v>27300</v>
      </c>
      <c r="AS62" s="152">
        <v>42916</v>
      </c>
      <c r="AT62" s="141" t="s">
        <v>226</v>
      </c>
      <c r="AU62" s="150">
        <v>0.12897022352507301</v>
      </c>
      <c r="AV62" s="202">
        <v>9333</v>
      </c>
      <c r="AW62" s="152">
        <v>42035</v>
      </c>
      <c r="AX62" s="141" t="s">
        <v>227</v>
      </c>
      <c r="AY62" s="150">
        <v>0.12061729936590079</v>
      </c>
      <c r="AZ62" s="202">
        <v>7675.5</v>
      </c>
      <c r="BA62" s="152">
        <v>42063</v>
      </c>
      <c r="BB62" s="141" t="s">
        <v>650</v>
      </c>
      <c r="BC62" s="150">
        <v>9.9397645326356088E-2</v>
      </c>
      <c r="BD62" s="202">
        <v>5923.5</v>
      </c>
      <c r="BE62" s="152">
        <v>42124</v>
      </c>
      <c r="BF62" s="141" t="s">
        <v>651</v>
      </c>
      <c r="BG62" s="150">
        <v>7.4030804510385795E-2</v>
      </c>
      <c r="BH62" s="202">
        <v>4440.5</v>
      </c>
      <c r="BI62" s="152">
        <v>42063</v>
      </c>
      <c r="BJ62" s="168">
        <v>0.96310249275294968</v>
      </c>
      <c r="BK62" s="175">
        <v>2.4750463090473156</v>
      </c>
      <c r="BL62" s="154">
        <v>3.9215185025354871E-2</v>
      </c>
      <c r="BM62" s="154">
        <v>0</v>
      </c>
      <c r="BN62" s="154">
        <v>0.42301597272771568</v>
      </c>
      <c r="BO62" s="154">
        <v>7.1712463537776609E-3</v>
      </c>
      <c r="BP62" s="154">
        <v>0.43555144804581419</v>
      </c>
      <c r="BQ62" s="154">
        <v>3.3230228395517952E-2</v>
      </c>
      <c r="BR62" s="154">
        <v>6.2815919451819635E-2</v>
      </c>
      <c r="BS62" s="154">
        <v>0</v>
      </c>
      <c r="BT62" s="154">
        <v>0</v>
      </c>
      <c r="BU62" s="154">
        <v>0</v>
      </c>
      <c r="BV62" s="154">
        <v>0</v>
      </c>
      <c r="BW62" s="155" t="s">
        <v>73</v>
      </c>
    </row>
    <row r="63" spans="1:75" s="206" customFormat="1" ht="60">
      <c r="A63" s="158" t="s">
        <v>228</v>
      </c>
      <c r="B63" s="158" t="s">
        <v>49</v>
      </c>
      <c r="C63" s="158" t="s">
        <v>80</v>
      </c>
      <c r="D63" s="158" t="s">
        <v>62</v>
      </c>
      <c r="E63" s="192" t="s">
        <v>576</v>
      </c>
      <c r="F63" s="192"/>
      <c r="G63" s="192"/>
      <c r="H63" s="158" t="s">
        <v>229</v>
      </c>
      <c r="I63" s="158" t="s">
        <v>212</v>
      </c>
      <c r="J63" s="158" t="s">
        <v>82</v>
      </c>
      <c r="K63" s="162">
        <v>1</v>
      </c>
      <c r="L63" s="163"/>
      <c r="M63" s="163" t="s">
        <v>230</v>
      </c>
      <c r="N63" s="164"/>
      <c r="O63" s="199"/>
      <c r="P63" s="199"/>
      <c r="Q63" s="164"/>
      <c r="R63" s="165">
        <v>2000</v>
      </c>
      <c r="S63" s="166">
        <v>5.4</v>
      </c>
      <c r="T63" s="139">
        <v>30.154</v>
      </c>
      <c r="U63" s="166">
        <v>30.154</v>
      </c>
      <c r="V63" s="167"/>
      <c r="W63" s="168">
        <v>0.55840740740740735</v>
      </c>
      <c r="X63" s="169">
        <v>2</v>
      </c>
      <c r="Y63" s="169">
        <v>2</v>
      </c>
      <c r="Z63" s="166">
        <v>15.077</v>
      </c>
      <c r="AA63" s="168">
        <v>0.24325130994229621</v>
      </c>
      <c r="AB63" s="170">
        <v>384</v>
      </c>
      <c r="AC63" s="171">
        <v>40156</v>
      </c>
      <c r="AD63" s="164" t="s">
        <v>67</v>
      </c>
      <c r="AE63" s="172">
        <v>56.076867670000006</v>
      </c>
      <c r="AF63" s="173"/>
      <c r="AG63" s="145">
        <v>41090</v>
      </c>
      <c r="AH63" s="146">
        <v>52.9</v>
      </c>
      <c r="AI63" s="173"/>
      <c r="AJ63" s="145" t="s">
        <v>231</v>
      </c>
      <c r="AK63" s="145" t="s">
        <v>78</v>
      </c>
      <c r="AL63" s="185">
        <v>0.08</v>
      </c>
      <c r="AM63" s="190">
        <v>8.3300872429060896E-2</v>
      </c>
      <c r="AN63" s="185">
        <v>9.2500001192092896E-2</v>
      </c>
      <c r="AO63" s="189">
        <v>4.9104118464653686E-2</v>
      </c>
      <c r="AP63" s="141" t="s">
        <v>652</v>
      </c>
      <c r="AQ63" s="150">
        <v>0.60351025704303263</v>
      </c>
      <c r="AR63" s="202">
        <v>18013</v>
      </c>
      <c r="AS63" s="152">
        <v>43100</v>
      </c>
      <c r="AT63" s="141" t="s">
        <v>653</v>
      </c>
      <c r="AU63" s="150">
        <v>0.39648974295696737</v>
      </c>
      <c r="AV63" s="202">
        <v>12141</v>
      </c>
      <c r="AW63" s="152">
        <v>43799</v>
      </c>
      <c r="AX63" s="141"/>
      <c r="AY63" s="150"/>
      <c r="AZ63" s="202"/>
      <c r="BA63" s="152"/>
      <c r="BB63" s="141"/>
      <c r="BC63" s="150"/>
      <c r="BD63" s="202"/>
      <c r="BE63" s="152"/>
      <c r="BF63" s="141"/>
      <c r="BG63" s="150"/>
      <c r="BH63" s="202"/>
      <c r="BI63" s="152"/>
      <c r="BJ63" s="168">
        <v>1</v>
      </c>
      <c r="BK63" s="175">
        <v>4.7599386740008542</v>
      </c>
      <c r="BL63" s="154">
        <v>0</v>
      </c>
      <c r="BM63" s="154">
        <v>0</v>
      </c>
      <c r="BN63" s="154">
        <v>0</v>
      </c>
      <c r="BO63" s="154">
        <v>0</v>
      </c>
      <c r="BP63" s="154">
        <v>0</v>
      </c>
      <c r="BQ63" s="154">
        <v>0.60351025704303263</v>
      </c>
      <c r="BR63" s="154">
        <v>0</v>
      </c>
      <c r="BS63" s="154">
        <v>0.39648974295696737</v>
      </c>
      <c r="BT63" s="154">
        <v>0</v>
      </c>
      <c r="BU63" s="154">
        <v>0</v>
      </c>
      <c r="BV63" s="154">
        <v>0</v>
      </c>
      <c r="BW63" s="155" t="s">
        <v>73</v>
      </c>
    </row>
    <row r="64" spans="1:75" s="206" customFormat="1" ht="60">
      <c r="A64" s="158" t="s">
        <v>232</v>
      </c>
      <c r="B64" s="158" t="s">
        <v>49</v>
      </c>
      <c r="C64" s="158" t="s">
        <v>80</v>
      </c>
      <c r="D64" s="158" t="s">
        <v>62</v>
      </c>
      <c r="E64" s="192" t="s">
        <v>452</v>
      </c>
      <c r="F64" s="192"/>
      <c r="G64" s="192"/>
      <c r="H64" s="158" t="s">
        <v>229</v>
      </c>
      <c r="I64" s="158" t="s">
        <v>212</v>
      </c>
      <c r="J64" s="158" t="s">
        <v>82</v>
      </c>
      <c r="K64" s="162">
        <v>1</v>
      </c>
      <c r="L64" s="163" t="s">
        <v>66</v>
      </c>
      <c r="M64" s="163" t="s">
        <v>476</v>
      </c>
      <c r="N64" s="164"/>
      <c r="O64" s="199"/>
      <c r="P64" s="199"/>
      <c r="Q64" s="164"/>
      <c r="R64" s="165">
        <v>1985</v>
      </c>
      <c r="S64" s="166">
        <v>1.4</v>
      </c>
      <c r="T64" s="139">
        <v>8.1784999999999997</v>
      </c>
      <c r="U64" s="166">
        <v>8.1784999999999997</v>
      </c>
      <c r="V64" s="167"/>
      <c r="W64" s="168">
        <v>0.58417857142857144</v>
      </c>
      <c r="X64" s="169">
        <v>3</v>
      </c>
      <c r="Y64" s="169">
        <v>7</v>
      </c>
      <c r="Z64" s="166">
        <v>1.1683571428571429</v>
      </c>
      <c r="AA64" s="168">
        <v>0.27315522406309228</v>
      </c>
      <c r="AB64" s="170">
        <v>130</v>
      </c>
      <c r="AC64" s="171">
        <v>35582</v>
      </c>
      <c r="AD64" s="164" t="s">
        <v>207</v>
      </c>
      <c r="AE64" s="172"/>
      <c r="AF64" s="173"/>
      <c r="AG64" s="145"/>
      <c r="AH64" s="146"/>
      <c r="AI64" s="173"/>
      <c r="AJ64" s="145"/>
      <c r="AK64" s="145"/>
      <c r="AL64" s="185"/>
      <c r="AM64" s="190"/>
      <c r="AN64" s="185"/>
      <c r="AO64" s="189"/>
      <c r="AP64" s="141" t="s">
        <v>627</v>
      </c>
      <c r="AQ64" s="150">
        <v>0.23159142513791342</v>
      </c>
      <c r="AR64" s="202">
        <v>1903.2</v>
      </c>
      <c r="AS64" s="152">
        <v>42338</v>
      </c>
      <c r="AT64" s="141" t="s">
        <v>233</v>
      </c>
      <c r="AU64" s="150">
        <v>0.21862398362323496</v>
      </c>
      <c r="AV64" s="202">
        <v>1924.6</v>
      </c>
      <c r="AW64" s="152">
        <v>42460</v>
      </c>
      <c r="AX64" s="141" t="s">
        <v>234</v>
      </c>
      <c r="AY64" s="150">
        <v>0.15781295367339107</v>
      </c>
      <c r="AZ64" s="202">
        <v>1296</v>
      </c>
      <c r="BA64" s="152">
        <v>44561</v>
      </c>
      <c r="BB64" s="141" t="s">
        <v>235</v>
      </c>
      <c r="BC64" s="150">
        <v>0.12444846661088786</v>
      </c>
      <c r="BD64" s="202">
        <v>912.9</v>
      </c>
      <c r="BE64" s="152">
        <v>42308</v>
      </c>
      <c r="BF64" s="141" t="s">
        <v>628</v>
      </c>
      <c r="BG64" s="150">
        <v>0.11795495617370329</v>
      </c>
      <c r="BH64" s="202">
        <v>915</v>
      </c>
      <c r="BI64" s="152">
        <v>41759</v>
      </c>
      <c r="BJ64" s="168">
        <v>1</v>
      </c>
      <c r="BK64" s="175">
        <v>2.9555393312124494</v>
      </c>
      <c r="BL64" s="154">
        <v>0</v>
      </c>
      <c r="BM64" s="154">
        <v>0.11795495617370329</v>
      </c>
      <c r="BN64" s="154">
        <v>0</v>
      </c>
      <c r="BO64" s="154">
        <v>0.65208389764908636</v>
      </c>
      <c r="BP64" s="154">
        <v>0</v>
      </c>
      <c r="BQ64" s="154">
        <v>0</v>
      </c>
      <c r="BR64" s="154">
        <v>7.2148192503819195E-2</v>
      </c>
      <c r="BS64" s="154">
        <v>0</v>
      </c>
      <c r="BT64" s="154">
        <v>0</v>
      </c>
      <c r="BU64" s="154">
        <v>0.15781295367339107</v>
      </c>
      <c r="BV64" s="154">
        <v>0</v>
      </c>
      <c r="BW64" s="155" t="s">
        <v>73</v>
      </c>
    </row>
    <row r="65" spans="1:75" s="206" customFormat="1" ht="60">
      <c r="A65" s="158" t="s">
        <v>236</v>
      </c>
      <c r="B65" s="158" t="s">
        <v>49</v>
      </c>
      <c r="C65" s="158" t="s">
        <v>80</v>
      </c>
      <c r="D65" s="158" t="s">
        <v>62</v>
      </c>
      <c r="E65" s="192" t="s">
        <v>453</v>
      </c>
      <c r="F65" s="192"/>
      <c r="G65" s="192"/>
      <c r="H65" s="158" t="s">
        <v>229</v>
      </c>
      <c r="I65" s="158" t="s">
        <v>98</v>
      </c>
      <c r="J65" s="158" t="s">
        <v>82</v>
      </c>
      <c r="K65" s="162">
        <v>1</v>
      </c>
      <c r="L65" s="163" t="s">
        <v>66</v>
      </c>
      <c r="M65" s="163" t="s">
        <v>297</v>
      </c>
      <c r="N65" s="164"/>
      <c r="O65" s="199"/>
      <c r="P65" s="199"/>
      <c r="Q65" s="164"/>
      <c r="R65" s="165">
        <v>1986</v>
      </c>
      <c r="S65" s="166">
        <v>3</v>
      </c>
      <c r="T65" s="139">
        <v>27.271399999999996</v>
      </c>
      <c r="U65" s="166">
        <v>27.271399999999996</v>
      </c>
      <c r="V65" s="167"/>
      <c r="W65" s="168">
        <v>0.90904666666666667</v>
      </c>
      <c r="X65" s="169">
        <v>3</v>
      </c>
      <c r="Y65" s="169">
        <v>34</v>
      </c>
      <c r="Z65" s="166">
        <v>0.80209999999999992</v>
      </c>
      <c r="AA65" s="168">
        <v>0.53920000000000001</v>
      </c>
      <c r="AB65" s="170">
        <v>407</v>
      </c>
      <c r="AC65" s="171">
        <v>35886</v>
      </c>
      <c r="AD65" s="164" t="s">
        <v>207</v>
      </c>
      <c r="AE65" s="172"/>
      <c r="AF65" s="173"/>
      <c r="AG65" s="145"/>
      <c r="AH65" s="146"/>
      <c r="AI65" s="173"/>
      <c r="AJ65" s="145"/>
      <c r="AK65" s="145"/>
      <c r="AL65" s="185"/>
      <c r="AM65" s="190"/>
      <c r="AN65" s="185"/>
      <c r="AO65" s="189"/>
      <c r="AP65" s="141" t="s">
        <v>629</v>
      </c>
      <c r="AQ65" s="150">
        <v>0.3117234539225372</v>
      </c>
      <c r="AR65" s="202">
        <v>9984</v>
      </c>
      <c r="AS65" s="152">
        <v>44104</v>
      </c>
      <c r="AT65" s="141" t="s">
        <v>630</v>
      </c>
      <c r="AU65" s="150">
        <v>0.23838246411553821</v>
      </c>
      <c r="AV65" s="202">
        <v>6520.4</v>
      </c>
      <c r="AW65" s="152">
        <v>42643</v>
      </c>
      <c r="AX65" s="141" t="s">
        <v>631</v>
      </c>
      <c r="AY65" s="150">
        <v>8.1851692002249926E-2</v>
      </c>
      <c r="AZ65" s="202">
        <v>2442</v>
      </c>
      <c r="BA65" s="152">
        <v>41882</v>
      </c>
      <c r="BB65" s="141" t="s">
        <v>424</v>
      </c>
      <c r="BC65" s="150">
        <v>5.0431821358549914E-2</v>
      </c>
      <c r="BD65" s="202">
        <v>1645</v>
      </c>
      <c r="BE65" s="152">
        <v>41820</v>
      </c>
      <c r="BF65" s="141" t="s">
        <v>425</v>
      </c>
      <c r="BG65" s="150">
        <v>4.071421319350528E-2</v>
      </c>
      <c r="BH65" s="202">
        <v>898</v>
      </c>
      <c r="BI65" s="152">
        <v>42094</v>
      </c>
      <c r="BJ65" s="168">
        <v>0.99339924311321026</v>
      </c>
      <c r="BK65" s="175">
        <v>3.2752155266168268</v>
      </c>
      <c r="BL65" s="154">
        <v>7.237967750389796E-3</v>
      </c>
      <c r="BM65" s="154">
        <v>0.1110789768448274</v>
      </c>
      <c r="BN65" s="154">
        <v>0.2091158796928442</v>
      </c>
      <c r="BO65" s="154">
        <v>0.11205639152157516</v>
      </c>
      <c r="BP65" s="154">
        <v>0.24878733026782623</v>
      </c>
      <c r="BQ65" s="154">
        <v>0</v>
      </c>
      <c r="BR65" s="154">
        <v>0</v>
      </c>
      <c r="BS65" s="154">
        <v>0</v>
      </c>
      <c r="BT65" s="154">
        <v>0.3117234539225372</v>
      </c>
      <c r="BU65" s="154">
        <v>0</v>
      </c>
      <c r="BV65" s="154">
        <v>0</v>
      </c>
      <c r="BW65" s="155" t="s">
        <v>73</v>
      </c>
    </row>
    <row r="66" spans="1:75" s="206" customFormat="1" ht="60">
      <c r="A66" s="158" t="s">
        <v>717</v>
      </c>
      <c r="B66" s="158" t="s">
        <v>49</v>
      </c>
      <c r="C66" s="158" t="s">
        <v>80</v>
      </c>
      <c r="D66" s="158" t="s">
        <v>62</v>
      </c>
      <c r="E66" s="192" t="s">
        <v>454</v>
      </c>
      <c r="F66" s="192"/>
      <c r="G66" s="192"/>
      <c r="H66" s="158" t="s">
        <v>229</v>
      </c>
      <c r="I66" s="158" t="s">
        <v>98</v>
      </c>
      <c r="J66" s="158" t="s">
        <v>82</v>
      </c>
      <c r="K66" s="162">
        <v>1</v>
      </c>
      <c r="L66" s="163" t="s">
        <v>66</v>
      </c>
      <c r="M66" s="163" t="s">
        <v>297</v>
      </c>
      <c r="N66" s="164"/>
      <c r="O66" s="199"/>
      <c r="P66" s="199"/>
      <c r="Q66" s="164"/>
      <c r="R66" s="165">
        <v>1984</v>
      </c>
      <c r="S66" s="166">
        <v>1.9</v>
      </c>
      <c r="T66" s="139">
        <v>16.842099999999999</v>
      </c>
      <c r="U66" s="166">
        <v>16.842099999999999</v>
      </c>
      <c r="V66" s="167"/>
      <c r="W66" s="168">
        <v>0.88642631578947362</v>
      </c>
      <c r="X66" s="169">
        <v>1</v>
      </c>
      <c r="Y66" s="169">
        <v>2</v>
      </c>
      <c r="Z66" s="166">
        <v>8.4210499999999993</v>
      </c>
      <c r="AA66" s="168">
        <v>0.37174699117093479</v>
      </c>
      <c r="AB66" s="170">
        <v>71</v>
      </c>
      <c r="AC66" s="171">
        <v>37165</v>
      </c>
      <c r="AD66" s="164" t="s">
        <v>207</v>
      </c>
      <c r="AE66" s="172"/>
      <c r="AF66" s="173"/>
      <c r="AG66" s="145"/>
      <c r="AH66" s="146"/>
      <c r="AI66" s="173"/>
      <c r="AJ66" s="145"/>
      <c r="AK66" s="145"/>
      <c r="AL66" s="185"/>
      <c r="AM66" s="190"/>
      <c r="AN66" s="185"/>
      <c r="AO66" s="189"/>
      <c r="AP66" s="141" t="s">
        <v>539</v>
      </c>
      <c r="AQ66" s="150">
        <v>0.73812269177245482</v>
      </c>
      <c r="AR66" s="202">
        <v>7603.8</v>
      </c>
      <c r="AS66" s="152">
        <v>43159</v>
      </c>
      <c r="AT66" s="141" t="s">
        <v>632</v>
      </c>
      <c r="AU66" s="150">
        <v>0.26187730822754529</v>
      </c>
      <c r="AV66" s="202">
        <v>9238.2999999999993</v>
      </c>
      <c r="AW66" s="152">
        <v>41790</v>
      </c>
      <c r="AX66" s="141"/>
      <c r="AY66" s="150"/>
      <c r="AZ66" s="202"/>
      <c r="BA66" s="152"/>
      <c r="BB66" s="141"/>
      <c r="BC66" s="150"/>
      <c r="BD66" s="202"/>
      <c r="BE66" s="152"/>
      <c r="BF66" s="141"/>
      <c r="BG66" s="150"/>
      <c r="BH66" s="202"/>
      <c r="BI66" s="152"/>
      <c r="BJ66" s="168">
        <v>1</v>
      </c>
      <c r="BK66" s="175">
        <v>3.1805260791924148</v>
      </c>
      <c r="BL66" s="154">
        <v>0</v>
      </c>
      <c r="BM66" s="154">
        <v>0.26187730822754529</v>
      </c>
      <c r="BN66" s="154">
        <v>0</v>
      </c>
      <c r="BO66" s="154">
        <v>0</v>
      </c>
      <c r="BP66" s="154">
        <v>0</v>
      </c>
      <c r="BQ66" s="154">
        <v>0.73812269177245482</v>
      </c>
      <c r="BR66" s="154">
        <v>0</v>
      </c>
      <c r="BS66" s="154">
        <v>0</v>
      </c>
      <c r="BT66" s="154">
        <v>0</v>
      </c>
      <c r="BU66" s="154">
        <v>0</v>
      </c>
      <c r="BV66" s="154">
        <v>0</v>
      </c>
      <c r="BW66" s="155" t="s">
        <v>73</v>
      </c>
    </row>
    <row r="67" spans="1:75" s="238" customFormat="1">
      <c r="A67" s="178" t="s">
        <v>716</v>
      </c>
      <c r="B67" s="178" t="s">
        <v>49</v>
      </c>
      <c r="C67" s="178" t="s">
        <v>80</v>
      </c>
      <c r="D67" s="178" t="s">
        <v>62</v>
      </c>
      <c r="E67" s="122" t="s">
        <v>615</v>
      </c>
      <c r="F67" s="122"/>
      <c r="G67" s="122"/>
      <c r="H67" s="178"/>
      <c r="I67" s="178"/>
      <c r="J67" s="178"/>
      <c r="K67" s="239"/>
      <c r="L67" s="129"/>
      <c r="M67" s="163"/>
      <c r="N67" s="240"/>
      <c r="O67" s="241"/>
      <c r="P67" s="241"/>
      <c r="Q67" s="240"/>
      <c r="R67" s="242"/>
      <c r="S67" s="221"/>
      <c r="T67" s="243"/>
      <c r="U67" s="221"/>
      <c r="V67" s="244"/>
      <c r="W67" s="245"/>
      <c r="X67" s="246"/>
      <c r="Y67" s="246"/>
      <c r="Z67" s="221"/>
      <c r="AA67" s="245"/>
      <c r="AB67" s="247"/>
      <c r="AC67" s="248"/>
      <c r="AD67" s="240"/>
      <c r="AE67" s="249"/>
      <c r="AF67" s="250"/>
      <c r="AG67" s="226"/>
      <c r="AH67" s="227"/>
      <c r="AI67" s="250"/>
      <c r="AJ67" s="226"/>
      <c r="AK67" s="226"/>
      <c r="AL67" s="229"/>
      <c r="AM67" s="230"/>
      <c r="AN67" s="229"/>
      <c r="AO67" s="231"/>
      <c r="AP67" s="222"/>
      <c r="AQ67" s="232"/>
      <c r="AR67" s="233"/>
      <c r="AS67" s="234"/>
      <c r="AT67" s="222"/>
      <c r="AU67" s="232"/>
      <c r="AV67" s="233"/>
      <c r="AW67" s="234"/>
      <c r="AX67" s="222"/>
      <c r="AY67" s="232"/>
      <c r="AZ67" s="233"/>
      <c r="BA67" s="234"/>
      <c r="BB67" s="222"/>
      <c r="BC67" s="232"/>
      <c r="BD67" s="233"/>
      <c r="BE67" s="234"/>
      <c r="BF67" s="222"/>
      <c r="BG67" s="232"/>
      <c r="BH67" s="233"/>
      <c r="BI67" s="234"/>
      <c r="BJ67" s="245"/>
      <c r="BK67" s="251"/>
      <c r="BL67" s="252"/>
      <c r="BM67" s="252"/>
      <c r="BN67" s="252"/>
      <c r="BO67" s="252"/>
      <c r="BP67" s="252"/>
      <c r="BQ67" s="252"/>
      <c r="BR67" s="252"/>
      <c r="BS67" s="252"/>
      <c r="BT67" s="252"/>
      <c r="BU67" s="252"/>
      <c r="BV67" s="252"/>
      <c r="BW67" s="237"/>
    </row>
    <row r="68" spans="1:75" s="206" customFormat="1" ht="60">
      <c r="A68" s="158" t="s">
        <v>237</v>
      </c>
      <c r="B68" s="158" t="s">
        <v>49</v>
      </c>
      <c r="C68" s="158" t="s">
        <v>80</v>
      </c>
      <c r="D68" s="158" t="s">
        <v>62</v>
      </c>
      <c r="E68" s="192" t="s">
        <v>455</v>
      </c>
      <c r="F68" s="192"/>
      <c r="G68" s="192"/>
      <c r="H68" s="158" t="s">
        <v>190</v>
      </c>
      <c r="I68" s="158" t="s">
        <v>212</v>
      </c>
      <c r="J68" s="158" t="s">
        <v>82</v>
      </c>
      <c r="K68" s="162">
        <v>1</v>
      </c>
      <c r="L68" s="163"/>
      <c r="M68" s="163" t="s">
        <v>206</v>
      </c>
      <c r="N68" s="164"/>
      <c r="O68" s="199"/>
      <c r="P68" s="199"/>
      <c r="Q68" s="164"/>
      <c r="R68" s="165">
        <v>1988</v>
      </c>
      <c r="S68" s="166">
        <v>2.4</v>
      </c>
      <c r="T68" s="139">
        <v>17.8383</v>
      </c>
      <c r="U68" s="166">
        <v>17.8383</v>
      </c>
      <c r="V68" s="167"/>
      <c r="W68" s="168">
        <v>0.74326250000000016</v>
      </c>
      <c r="X68" s="169">
        <v>6</v>
      </c>
      <c r="Y68" s="169">
        <v>12</v>
      </c>
      <c r="Z68" s="166">
        <v>1.4865250000000001</v>
      </c>
      <c r="AA68" s="168">
        <v>0.48463138303537884</v>
      </c>
      <c r="AB68" s="170">
        <v>270</v>
      </c>
      <c r="AC68" s="171">
        <v>40299</v>
      </c>
      <c r="AD68" s="164" t="s">
        <v>67</v>
      </c>
      <c r="AE68" s="172">
        <v>23.609892069999997</v>
      </c>
      <c r="AF68" s="173"/>
      <c r="AG68" s="145">
        <v>41455</v>
      </c>
      <c r="AH68" s="146">
        <v>23.4</v>
      </c>
      <c r="AI68" s="173"/>
      <c r="AJ68" s="145" t="s">
        <v>389</v>
      </c>
      <c r="AK68" s="145" t="s">
        <v>114</v>
      </c>
      <c r="AL68" s="185">
        <v>8.7499999999999994E-2</v>
      </c>
      <c r="AM68" s="190">
        <v>8.3220710800987585E-2</v>
      </c>
      <c r="AN68" s="185">
        <v>9.4999998807907104E-2</v>
      </c>
      <c r="AO68" s="189">
        <v>1.7988907237116335E-2</v>
      </c>
      <c r="AP68" s="141" t="s">
        <v>654</v>
      </c>
      <c r="AQ68" s="150">
        <v>0.23159205022000962</v>
      </c>
      <c r="AR68" s="202">
        <v>3594.9</v>
      </c>
      <c r="AS68" s="152">
        <v>42277</v>
      </c>
      <c r="AT68" s="141" t="s">
        <v>238</v>
      </c>
      <c r="AU68" s="150">
        <v>0.15859736905286834</v>
      </c>
      <c r="AV68" s="202">
        <v>3593.9</v>
      </c>
      <c r="AW68" s="152">
        <v>41820</v>
      </c>
      <c r="AX68" s="141" t="s">
        <v>655</v>
      </c>
      <c r="AY68" s="150">
        <v>0.13736763106236677</v>
      </c>
      <c r="AZ68" s="202">
        <v>2173.8000000000002</v>
      </c>
      <c r="BA68" s="152">
        <v>44500</v>
      </c>
      <c r="BB68" s="141" t="s">
        <v>485</v>
      </c>
      <c r="BC68" s="150">
        <v>0.12531306787510418</v>
      </c>
      <c r="BD68" s="202">
        <v>2370.4</v>
      </c>
      <c r="BE68" s="152">
        <v>43769</v>
      </c>
      <c r="BF68" s="141" t="s">
        <v>656</v>
      </c>
      <c r="BG68" s="150">
        <v>0.11157435050595742</v>
      </c>
      <c r="BH68" s="202">
        <v>2026.1</v>
      </c>
      <c r="BI68" s="152">
        <v>43496</v>
      </c>
      <c r="BJ68" s="168">
        <v>1</v>
      </c>
      <c r="BK68" s="175">
        <v>3.4348153084169324</v>
      </c>
      <c r="BL68" s="154">
        <v>0</v>
      </c>
      <c r="BM68" s="154">
        <v>0.15859736905286834</v>
      </c>
      <c r="BN68" s="154">
        <v>8.4683638396237756E-2</v>
      </c>
      <c r="BO68" s="154">
        <v>0.26464803588146441</v>
      </c>
      <c r="BP68" s="154">
        <v>0</v>
      </c>
      <c r="BQ68" s="154">
        <v>0.11731590722600123</v>
      </c>
      <c r="BR68" s="154">
        <v>0.11157435050595742</v>
      </c>
      <c r="BS68" s="154">
        <v>0.12531306787510418</v>
      </c>
      <c r="BT68" s="154">
        <v>0</v>
      </c>
      <c r="BU68" s="154">
        <v>0.13736763106236677</v>
      </c>
      <c r="BV68" s="154">
        <v>0</v>
      </c>
      <c r="BW68" s="155" t="s">
        <v>73</v>
      </c>
    </row>
    <row r="69" spans="1:75" s="206" customFormat="1" ht="60">
      <c r="A69" s="158" t="s">
        <v>513</v>
      </c>
      <c r="B69" s="158" t="s">
        <v>49</v>
      </c>
      <c r="C69" s="158" t="s">
        <v>80</v>
      </c>
      <c r="D69" s="158" t="s">
        <v>62</v>
      </c>
      <c r="E69" s="192" t="s">
        <v>456</v>
      </c>
      <c r="F69" s="192"/>
      <c r="G69" s="192"/>
      <c r="H69" s="158" t="s">
        <v>190</v>
      </c>
      <c r="I69" s="158" t="s">
        <v>212</v>
      </c>
      <c r="J69" s="158" t="s">
        <v>82</v>
      </c>
      <c r="K69" s="162">
        <v>1</v>
      </c>
      <c r="L69" s="163" t="s">
        <v>66</v>
      </c>
      <c r="M69" s="163" t="s">
        <v>206</v>
      </c>
      <c r="N69" s="164"/>
      <c r="O69" s="199"/>
      <c r="P69" s="199"/>
      <c r="Q69" s="164"/>
      <c r="R69" s="165">
        <v>1969</v>
      </c>
      <c r="S69" s="166">
        <v>8.8000000000000007</v>
      </c>
      <c r="T69" s="139">
        <v>18.240400000000001</v>
      </c>
      <c r="U69" s="166">
        <v>18.240400000000001</v>
      </c>
      <c r="V69" s="167"/>
      <c r="W69" s="168">
        <v>0.20727727272727273</v>
      </c>
      <c r="X69" s="169">
        <v>6</v>
      </c>
      <c r="Y69" s="169">
        <v>7</v>
      </c>
      <c r="Z69" s="166">
        <v>2.6057714285714288</v>
      </c>
      <c r="AA69" s="168">
        <v>0.35187350132693895</v>
      </c>
      <c r="AB69" s="170">
        <v>290</v>
      </c>
      <c r="AC69" s="171">
        <v>35551</v>
      </c>
      <c r="AD69" s="164" t="s">
        <v>67</v>
      </c>
      <c r="AE69" s="172">
        <v>29.184927350000009</v>
      </c>
      <c r="AF69" s="173"/>
      <c r="AG69" s="145">
        <v>41090</v>
      </c>
      <c r="AH69" s="146">
        <v>27.55</v>
      </c>
      <c r="AI69" s="173"/>
      <c r="AJ69" s="145" t="s">
        <v>240</v>
      </c>
      <c r="AK69" s="145" t="s">
        <v>94</v>
      </c>
      <c r="AL69" s="185">
        <v>8.6763078260310197E-2</v>
      </c>
      <c r="AM69" s="190">
        <v>8.7060555934534448E-2</v>
      </c>
      <c r="AN69" s="185">
        <v>9.543042166249735E-2</v>
      </c>
      <c r="AO69" s="189">
        <v>4.2772490517858683E-2</v>
      </c>
      <c r="AP69" s="141" t="s">
        <v>241</v>
      </c>
      <c r="AQ69" s="150">
        <v>0.29616244114810431</v>
      </c>
      <c r="AR69" s="202">
        <v>5692</v>
      </c>
      <c r="AS69" s="152">
        <v>42825</v>
      </c>
      <c r="AT69" s="141" t="s">
        <v>486</v>
      </c>
      <c r="AU69" s="150">
        <v>0.20521980567948955</v>
      </c>
      <c r="AV69" s="202">
        <v>3950</v>
      </c>
      <c r="AW69" s="152">
        <v>43159</v>
      </c>
      <c r="AX69" s="141" t="s">
        <v>242</v>
      </c>
      <c r="AY69" s="150">
        <v>0.1345685085272986</v>
      </c>
      <c r="AZ69" s="202">
        <v>2117</v>
      </c>
      <c r="BA69" s="152">
        <v>42674</v>
      </c>
      <c r="BB69" s="141" t="s">
        <v>657</v>
      </c>
      <c r="BC69" s="150">
        <v>0.12868931085953497</v>
      </c>
      <c r="BD69" s="202">
        <v>2399</v>
      </c>
      <c r="BE69" s="152">
        <v>43465</v>
      </c>
      <c r="BF69" s="141" t="s">
        <v>658</v>
      </c>
      <c r="BG69" s="150">
        <v>0.1125997229244413</v>
      </c>
      <c r="BH69" s="202">
        <v>2133.5</v>
      </c>
      <c r="BI69" s="152">
        <v>42886</v>
      </c>
      <c r="BJ69" s="168">
        <v>1</v>
      </c>
      <c r="BK69" s="175">
        <v>3.6184532189890017</v>
      </c>
      <c r="BL69" s="154">
        <v>0</v>
      </c>
      <c r="BM69" s="154">
        <v>0</v>
      </c>
      <c r="BN69" s="154">
        <v>0</v>
      </c>
      <c r="BO69" s="154">
        <v>0</v>
      </c>
      <c r="BP69" s="154">
        <v>0.60953142462355736</v>
      </c>
      <c r="BQ69" s="154">
        <v>0.26177926451690769</v>
      </c>
      <c r="BR69" s="154">
        <v>0.12868931085953497</v>
      </c>
      <c r="BS69" s="154">
        <v>0</v>
      </c>
      <c r="BT69" s="154">
        <v>0</v>
      </c>
      <c r="BU69" s="154">
        <v>0</v>
      </c>
      <c r="BV69" s="154">
        <v>0</v>
      </c>
      <c r="BW69" s="155" t="s">
        <v>73</v>
      </c>
    </row>
    <row r="70" spans="1:75" s="206" customFormat="1" ht="60">
      <c r="A70" s="158" t="s">
        <v>243</v>
      </c>
      <c r="B70" s="158" t="s">
        <v>49</v>
      </c>
      <c r="C70" s="158" t="s">
        <v>80</v>
      </c>
      <c r="D70" s="158" t="s">
        <v>62</v>
      </c>
      <c r="E70" s="192" t="s">
        <v>457</v>
      </c>
      <c r="F70" s="192"/>
      <c r="G70" s="192"/>
      <c r="H70" s="158" t="s">
        <v>195</v>
      </c>
      <c r="I70" s="158" t="s">
        <v>212</v>
      </c>
      <c r="J70" s="158" t="s">
        <v>82</v>
      </c>
      <c r="K70" s="162">
        <v>1</v>
      </c>
      <c r="L70" s="163" t="s">
        <v>66</v>
      </c>
      <c r="M70" s="163" t="s">
        <v>206</v>
      </c>
      <c r="N70" s="164"/>
      <c r="O70" s="199"/>
      <c r="P70" s="199"/>
      <c r="Q70" s="164"/>
      <c r="R70" s="165">
        <v>1974</v>
      </c>
      <c r="S70" s="166">
        <v>2.5</v>
      </c>
      <c r="T70" s="139">
        <v>19.35427</v>
      </c>
      <c r="U70" s="166">
        <v>19.35427</v>
      </c>
      <c r="V70" s="167"/>
      <c r="W70" s="168">
        <v>0.77188279999999987</v>
      </c>
      <c r="X70" s="169">
        <v>1</v>
      </c>
      <c r="Y70" s="169">
        <v>13</v>
      </c>
      <c r="Z70" s="166">
        <v>1.4887900000000001</v>
      </c>
      <c r="AA70" s="168">
        <v>0.28517282675556443</v>
      </c>
      <c r="AB70" s="170">
        <v>357</v>
      </c>
      <c r="AC70" s="171">
        <v>36708</v>
      </c>
      <c r="AD70" s="164" t="s">
        <v>67</v>
      </c>
      <c r="AE70" s="172">
        <v>37.505536130000003</v>
      </c>
      <c r="AF70" s="173"/>
      <c r="AG70" s="145">
        <v>41547</v>
      </c>
      <c r="AH70" s="146">
        <v>37</v>
      </c>
      <c r="AI70" s="173"/>
      <c r="AJ70" s="145" t="s">
        <v>622</v>
      </c>
      <c r="AK70" s="145" t="s">
        <v>158</v>
      </c>
      <c r="AL70" s="185">
        <v>8.5000000000000006E-2</v>
      </c>
      <c r="AM70" s="190">
        <v>8.3323059005689246E-2</v>
      </c>
      <c r="AN70" s="185">
        <v>9.4999998807907104E-2</v>
      </c>
      <c r="AO70" s="189">
        <v>1.9782667675251026E-2</v>
      </c>
      <c r="AP70" s="141" t="s">
        <v>244</v>
      </c>
      <c r="AQ70" s="150">
        <v>0.12721586527665307</v>
      </c>
      <c r="AR70" s="202">
        <v>2799.3</v>
      </c>
      <c r="AS70" s="152">
        <v>42490</v>
      </c>
      <c r="AT70" s="141" t="s">
        <v>245</v>
      </c>
      <c r="AU70" s="150">
        <v>0.11431732907834584</v>
      </c>
      <c r="AV70" s="202">
        <v>2049.5</v>
      </c>
      <c r="AW70" s="152">
        <v>42185</v>
      </c>
      <c r="AX70" s="141" t="s">
        <v>659</v>
      </c>
      <c r="AY70" s="150">
        <v>0.10130881102023789</v>
      </c>
      <c r="AZ70" s="202">
        <v>1891.6</v>
      </c>
      <c r="BA70" s="152">
        <v>42429</v>
      </c>
      <c r="BB70" s="141" t="s">
        <v>660</v>
      </c>
      <c r="BC70" s="150">
        <v>8.8574827395809297E-2</v>
      </c>
      <c r="BD70" s="202">
        <v>1526</v>
      </c>
      <c r="BE70" s="152">
        <v>41820</v>
      </c>
      <c r="BF70" s="141" t="s">
        <v>661</v>
      </c>
      <c r="BG70" s="150">
        <v>8.8251370777000876E-2</v>
      </c>
      <c r="BH70" s="202">
        <v>1913.57</v>
      </c>
      <c r="BI70" s="152">
        <v>42613</v>
      </c>
      <c r="BJ70" s="168">
        <v>1</v>
      </c>
      <c r="BK70" s="175">
        <v>2.8873573149930563</v>
      </c>
      <c r="BL70" s="154">
        <v>0</v>
      </c>
      <c r="BM70" s="154">
        <v>8.8574827395809297E-2</v>
      </c>
      <c r="BN70" s="154">
        <v>0.19214130523266371</v>
      </c>
      <c r="BO70" s="154">
        <v>0.22852467629689097</v>
      </c>
      <c r="BP70" s="154">
        <v>0.20035181005226838</v>
      </c>
      <c r="BQ70" s="154">
        <v>8.5995286048381026E-2</v>
      </c>
      <c r="BR70" s="154">
        <v>7.0656585601991145E-2</v>
      </c>
      <c r="BS70" s="154">
        <v>0.1347555093719954</v>
      </c>
      <c r="BT70" s="154">
        <v>0</v>
      </c>
      <c r="BU70" s="154">
        <v>0</v>
      </c>
      <c r="BV70" s="154">
        <v>0</v>
      </c>
      <c r="BW70" s="155" t="s">
        <v>73</v>
      </c>
    </row>
    <row r="71" spans="1:75" s="206" customFormat="1" ht="60">
      <c r="A71" s="158" t="s">
        <v>246</v>
      </c>
      <c r="B71" s="158" t="s">
        <v>49</v>
      </c>
      <c r="C71" s="158" t="s">
        <v>153</v>
      </c>
      <c r="D71" s="158" t="s">
        <v>62</v>
      </c>
      <c r="E71" s="192" t="s">
        <v>247</v>
      </c>
      <c r="F71" s="192"/>
      <c r="G71" s="192"/>
      <c r="H71" s="158" t="s">
        <v>248</v>
      </c>
      <c r="I71" s="158" t="s">
        <v>185</v>
      </c>
      <c r="J71" s="158" t="s">
        <v>82</v>
      </c>
      <c r="K71" s="162">
        <v>1</v>
      </c>
      <c r="L71" s="163" t="s">
        <v>66</v>
      </c>
      <c r="M71" s="163" t="s">
        <v>249</v>
      </c>
      <c r="N71" s="164"/>
      <c r="O71" s="199"/>
      <c r="P71" s="199"/>
      <c r="Q71" s="164"/>
      <c r="R71" s="165">
        <v>1988</v>
      </c>
      <c r="S71" s="166">
        <v>3.5</v>
      </c>
      <c r="T71" s="139">
        <v>17.800999999999998</v>
      </c>
      <c r="U71" s="166">
        <v>17.800999999999998</v>
      </c>
      <c r="V71" s="167"/>
      <c r="W71" s="168">
        <v>0.50859999999999994</v>
      </c>
      <c r="X71" s="169">
        <v>5</v>
      </c>
      <c r="Y71" s="169">
        <v>3</v>
      </c>
      <c r="Z71" s="166">
        <v>5.9336666666666664</v>
      </c>
      <c r="AA71" s="168">
        <v>9.2972304926689509E-2</v>
      </c>
      <c r="AB71" s="170">
        <v>100</v>
      </c>
      <c r="AC71" s="171">
        <v>35582</v>
      </c>
      <c r="AD71" s="164" t="s">
        <v>67</v>
      </c>
      <c r="AE71" s="172">
        <v>20.971929619999997</v>
      </c>
      <c r="AF71" s="173"/>
      <c r="AG71" s="145">
        <v>41182</v>
      </c>
      <c r="AH71" s="146">
        <v>20.6</v>
      </c>
      <c r="AI71" s="173"/>
      <c r="AJ71" s="145" t="s">
        <v>386</v>
      </c>
      <c r="AK71" s="145" t="s">
        <v>114</v>
      </c>
      <c r="AL71" s="185">
        <v>9.2499999999999999E-2</v>
      </c>
      <c r="AM71" s="190">
        <v>6.3372137141474924E-2</v>
      </c>
      <c r="AN71" s="185">
        <v>9.4999998807907104E-2</v>
      </c>
      <c r="AO71" s="189">
        <v>3.3114587476338227E-2</v>
      </c>
      <c r="AP71" s="141" t="s">
        <v>547</v>
      </c>
      <c r="AQ71" s="150">
        <v>0.75831350408377574</v>
      </c>
      <c r="AR71" s="202">
        <v>13033</v>
      </c>
      <c r="AS71" s="152">
        <v>42613</v>
      </c>
      <c r="AT71" s="141"/>
      <c r="AU71" s="150"/>
      <c r="AV71" s="202"/>
      <c r="AW71" s="152"/>
      <c r="AX71" s="141"/>
      <c r="AY71" s="150"/>
      <c r="AZ71" s="202"/>
      <c r="BA71" s="152"/>
      <c r="BB71" s="141"/>
      <c r="BC71" s="150"/>
      <c r="BD71" s="202"/>
      <c r="BE71" s="152"/>
      <c r="BF71" s="141"/>
      <c r="BG71" s="150"/>
      <c r="BH71" s="202"/>
      <c r="BI71" s="152"/>
      <c r="BJ71" s="168">
        <v>0.73214987922026853</v>
      </c>
      <c r="BK71" s="175">
        <v>2.0221693442234017</v>
      </c>
      <c r="BL71" s="154">
        <v>0.24168649591622429</v>
      </c>
      <c r="BM71" s="154">
        <v>0</v>
      </c>
      <c r="BN71" s="154">
        <v>0</v>
      </c>
      <c r="BO71" s="154">
        <v>0</v>
      </c>
      <c r="BP71" s="154">
        <v>0.75831350408377574</v>
      </c>
      <c r="BQ71" s="154">
        <v>0</v>
      </c>
      <c r="BR71" s="154">
        <v>0</v>
      </c>
      <c r="BS71" s="154">
        <v>0</v>
      </c>
      <c r="BT71" s="154">
        <v>0</v>
      </c>
      <c r="BU71" s="154">
        <v>0</v>
      </c>
      <c r="BV71" s="154">
        <v>0</v>
      </c>
      <c r="BW71" s="155" t="s">
        <v>73</v>
      </c>
    </row>
    <row r="72" spans="1:75" s="206" customFormat="1" ht="60">
      <c r="A72" s="158" t="s">
        <v>250</v>
      </c>
      <c r="B72" s="158" t="s">
        <v>49</v>
      </c>
      <c r="C72" s="158" t="s">
        <v>153</v>
      </c>
      <c r="D72" s="158" t="s">
        <v>62</v>
      </c>
      <c r="E72" s="192" t="s">
        <v>458</v>
      </c>
      <c r="F72" s="192"/>
      <c r="G72" s="192"/>
      <c r="H72" s="158" t="s">
        <v>248</v>
      </c>
      <c r="I72" s="158" t="s">
        <v>98</v>
      </c>
      <c r="J72" s="158" t="s">
        <v>82</v>
      </c>
      <c r="K72" s="162">
        <v>1</v>
      </c>
      <c r="L72" s="163" t="s">
        <v>66</v>
      </c>
      <c r="M72" s="163" t="s">
        <v>251</v>
      </c>
      <c r="N72" s="164"/>
      <c r="O72" s="199"/>
      <c r="P72" s="199"/>
      <c r="Q72" s="164"/>
      <c r="R72" s="165">
        <v>1987</v>
      </c>
      <c r="S72" s="166">
        <v>1.7</v>
      </c>
      <c r="T72" s="139">
        <v>10.864199999999999</v>
      </c>
      <c r="U72" s="166">
        <v>10.864199999999999</v>
      </c>
      <c r="V72" s="167"/>
      <c r="W72" s="168">
        <v>0.64030588235294117</v>
      </c>
      <c r="X72" s="169">
        <v>3</v>
      </c>
      <c r="Y72" s="169">
        <v>28</v>
      </c>
      <c r="Z72" s="166">
        <v>0.38800714285714283</v>
      </c>
      <c r="AA72" s="168">
        <v>0.66631756880902515</v>
      </c>
      <c r="AB72" s="170">
        <v>203</v>
      </c>
      <c r="AC72" s="171">
        <v>36130</v>
      </c>
      <c r="AD72" s="164" t="s">
        <v>67</v>
      </c>
      <c r="AE72" s="172">
        <v>25.65</v>
      </c>
      <c r="AF72" s="173"/>
      <c r="AG72" s="145">
        <v>40543</v>
      </c>
      <c r="AH72" s="146">
        <v>27</v>
      </c>
      <c r="AI72" s="173"/>
      <c r="AJ72" s="145" t="s">
        <v>252</v>
      </c>
      <c r="AK72" s="145" t="s">
        <v>111</v>
      </c>
      <c r="AM72" s="185">
        <v>8.0931929824561405E-2</v>
      </c>
      <c r="AN72" s="185"/>
      <c r="AO72" s="189">
        <v>9.5573804616045199E-2</v>
      </c>
      <c r="AP72" s="141" t="s">
        <v>253</v>
      </c>
      <c r="AQ72" s="150">
        <v>0.19397118360708451</v>
      </c>
      <c r="AR72" s="202">
        <v>2581.6999999999998</v>
      </c>
      <c r="AS72" s="152">
        <v>41759</v>
      </c>
      <c r="AT72" s="141" t="s">
        <v>662</v>
      </c>
      <c r="AU72" s="150">
        <v>7.9771518451344614E-2</v>
      </c>
      <c r="AV72" s="202">
        <v>845</v>
      </c>
      <c r="AW72" s="152">
        <v>42766</v>
      </c>
      <c r="AX72" s="141" t="s">
        <v>254</v>
      </c>
      <c r="AY72" s="150">
        <v>7.0934076413562738E-2</v>
      </c>
      <c r="AZ72" s="202">
        <v>537.79999999999995</v>
      </c>
      <c r="BA72" s="152">
        <v>42551</v>
      </c>
      <c r="BB72" s="141" t="s">
        <v>487</v>
      </c>
      <c r="BC72" s="150">
        <v>4.9562186020066179E-2</v>
      </c>
      <c r="BD72" s="202">
        <v>525</v>
      </c>
      <c r="BE72" s="152">
        <v>43039</v>
      </c>
      <c r="BF72" s="141" t="s">
        <v>663</v>
      </c>
      <c r="BG72" s="150">
        <v>4.1537821368457101E-2</v>
      </c>
      <c r="BH72" s="202">
        <v>318</v>
      </c>
      <c r="BI72" s="152">
        <v>43069</v>
      </c>
      <c r="BJ72" s="168">
        <v>0.75674232801310726</v>
      </c>
      <c r="BK72" s="175">
        <v>1.3836881772768026</v>
      </c>
      <c r="BL72" s="154">
        <v>0.27790940883022308</v>
      </c>
      <c r="BM72" s="154">
        <v>0.19397118360708451</v>
      </c>
      <c r="BN72" s="154">
        <v>0.16074427347963133</v>
      </c>
      <c r="BO72" s="154">
        <v>0.12418976132681563</v>
      </c>
      <c r="BP72" s="154">
        <v>0.10573266350947451</v>
      </c>
      <c r="BQ72" s="154">
        <v>9.110000738852328E-2</v>
      </c>
      <c r="BR72" s="154">
        <v>4.635270185824765E-2</v>
      </c>
      <c r="BS72" s="154">
        <v>0</v>
      </c>
      <c r="BT72" s="154">
        <v>0</v>
      </c>
      <c r="BU72" s="154">
        <v>0</v>
      </c>
      <c r="BV72" s="154">
        <v>0</v>
      </c>
      <c r="BW72" s="155" t="s">
        <v>73</v>
      </c>
    </row>
    <row r="73" spans="1:75" s="206" customFormat="1" ht="45">
      <c r="A73" s="158" t="s">
        <v>255</v>
      </c>
      <c r="B73" s="158" t="s">
        <v>49</v>
      </c>
      <c r="C73" s="158" t="s">
        <v>153</v>
      </c>
      <c r="D73" s="158" t="s">
        <v>62</v>
      </c>
      <c r="E73" s="192" t="s">
        <v>577</v>
      </c>
      <c r="F73" s="192"/>
      <c r="G73" s="192"/>
      <c r="H73" s="158" t="s">
        <v>248</v>
      </c>
      <c r="I73" s="158" t="s">
        <v>212</v>
      </c>
      <c r="J73" s="158" t="s">
        <v>82</v>
      </c>
      <c r="K73" s="162">
        <v>1</v>
      </c>
      <c r="L73" s="163"/>
      <c r="M73" s="163" t="s">
        <v>249</v>
      </c>
      <c r="N73" s="164"/>
      <c r="O73" s="199"/>
      <c r="P73" s="199"/>
      <c r="Q73" s="164"/>
      <c r="R73" s="165">
        <v>1981</v>
      </c>
      <c r="S73" s="166">
        <v>4.47</v>
      </c>
      <c r="T73" s="139">
        <v>24.420999999999999</v>
      </c>
      <c r="U73" s="166">
        <v>24.420999999999999</v>
      </c>
      <c r="V73" s="167"/>
      <c r="W73" s="168">
        <v>0.54697986577181212</v>
      </c>
      <c r="X73" s="169">
        <v>7</v>
      </c>
      <c r="Y73" s="169">
        <v>12</v>
      </c>
      <c r="Z73" s="166">
        <v>2.0350833333333331</v>
      </c>
      <c r="AA73" s="168">
        <v>7.6809815950920249E-2</v>
      </c>
      <c r="AB73" s="170"/>
      <c r="AC73" s="171">
        <v>40483</v>
      </c>
      <c r="AD73" s="164" t="s">
        <v>207</v>
      </c>
      <c r="AE73" s="172"/>
      <c r="AF73" s="169"/>
      <c r="AG73" s="145"/>
      <c r="AH73" s="146"/>
      <c r="AI73" s="169"/>
      <c r="AJ73" s="145"/>
      <c r="AK73" s="145"/>
      <c r="AL73" s="149"/>
      <c r="AM73" s="190"/>
      <c r="AN73" s="185"/>
      <c r="AO73" s="174"/>
      <c r="AP73" s="141" t="s">
        <v>256</v>
      </c>
      <c r="AQ73" s="150">
        <v>0.24814657946678015</v>
      </c>
      <c r="AR73" s="202">
        <v>5357</v>
      </c>
      <c r="AS73" s="152">
        <v>41882</v>
      </c>
      <c r="AT73" s="141" t="s">
        <v>257</v>
      </c>
      <c r="AU73" s="150">
        <v>0.12643898827099748</v>
      </c>
      <c r="AV73" s="202">
        <v>3249</v>
      </c>
      <c r="AW73" s="152">
        <v>42551</v>
      </c>
      <c r="AX73" s="141" t="s">
        <v>258</v>
      </c>
      <c r="AY73" s="150">
        <v>0.12532691096598139</v>
      </c>
      <c r="AZ73" s="202">
        <v>2733</v>
      </c>
      <c r="BA73" s="152">
        <v>42551</v>
      </c>
      <c r="BB73" s="141" t="s">
        <v>426</v>
      </c>
      <c r="BC73" s="150">
        <v>9.5856424056820336E-2</v>
      </c>
      <c r="BD73" s="202">
        <v>2593</v>
      </c>
      <c r="BE73" s="152">
        <v>42947</v>
      </c>
      <c r="BF73" s="141" t="s">
        <v>512</v>
      </c>
      <c r="BG73" s="150">
        <v>9.0799460582915145E-2</v>
      </c>
      <c r="BH73" s="202">
        <v>2456</v>
      </c>
      <c r="BI73" s="152">
        <v>43251</v>
      </c>
      <c r="BJ73" s="168">
        <v>0.93968305966176646</v>
      </c>
      <c r="BK73" s="175">
        <v>2.1643297555041268</v>
      </c>
      <c r="BL73" s="196">
        <v>5.7428292249574034E-2</v>
      </c>
      <c r="BM73" s="196">
        <v>0</v>
      </c>
      <c r="BN73" s="196">
        <v>0.4185687868129811</v>
      </c>
      <c r="BO73" s="196">
        <v>0.33734703629770935</v>
      </c>
      <c r="BP73" s="196">
        <v>0</v>
      </c>
      <c r="BQ73" s="196">
        <v>0.18465588463973548</v>
      </c>
      <c r="BR73" s="196">
        <v>0</v>
      </c>
      <c r="BS73" s="196">
        <v>0</v>
      </c>
      <c r="BT73" s="196">
        <v>0</v>
      </c>
      <c r="BU73" s="196">
        <v>0</v>
      </c>
      <c r="BV73" s="196">
        <v>0</v>
      </c>
      <c r="BW73" s="155" t="s">
        <v>73</v>
      </c>
    </row>
    <row r="74" spans="1:75" s="206" customFormat="1" ht="75">
      <c r="A74" s="158" t="s">
        <v>718</v>
      </c>
      <c r="B74" s="158" t="s">
        <v>49</v>
      </c>
      <c r="C74" s="158" t="s">
        <v>153</v>
      </c>
      <c r="D74" s="158" t="s">
        <v>62</v>
      </c>
      <c r="E74" s="192" t="s">
        <v>603</v>
      </c>
      <c r="F74" s="192"/>
      <c r="G74" s="192"/>
      <c r="H74" s="158" t="s">
        <v>248</v>
      </c>
      <c r="I74" s="158" t="s">
        <v>212</v>
      </c>
      <c r="J74" s="158" t="s">
        <v>82</v>
      </c>
      <c r="K74" s="162">
        <v>1</v>
      </c>
      <c r="L74" s="162"/>
      <c r="M74" s="184" t="s">
        <v>249</v>
      </c>
      <c r="N74" s="164"/>
      <c r="O74" s="199"/>
      <c r="P74" s="199"/>
      <c r="Q74" s="164"/>
      <c r="R74" s="165">
        <v>2012</v>
      </c>
      <c r="S74" s="166">
        <v>4.7519999999999998</v>
      </c>
      <c r="T74" s="139">
        <v>25.820499999999999</v>
      </c>
      <c r="U74" s="166">
        <v>25.820499999999999</v>
      </c>
      <c r="V74" s="167"/>
      <c r="W74" s="168">
        <v>0.54</v>
      </c>
      <c r="X74" s="169">
        <v>3</v>
      </c>
      <c r="Y74" s="169">
        <v>3</v>
      </c>
      <c r="Z74" s="166">
        <v>8.6068333333333324</v>
      </c>
      <c r="AA74" s="168">
        <v>0.1</v>
      </c>
      <c r="AB74" s="170">
        <v>260</v>
      </c>
      <c r="AC74" s="171">
        <v>40876</v>
      </c>
      <c r="AD74" s="164" t="s">
        <v>207</v>
      </c>
      <c r="AE74" s="172"/>
      <c r="AF74" s="169"/>
      <c r="AG74" s="145"/>
      <c r="AH74" s="146"/>
      <c r="AI74" s="169"/>
      <c r="AJ74" s="145"/>
      <c r="AK74" s="145"/>
      <c r="AL74" s="149"/>
      <c r="AM74" s="180"/>
      <c r="AN74" s="185"/>
      <c r="AO74" s="174"/>
      <c r="AP74" s="141" t="s">
        <v>633</v>
      </c>
      <c r="AQ74" s="150">
        <v>0.45463691014178265</v>
      </c>
      <c r="AR74" s="202">
        <v>12246</v>
      </c>
      <c r="AS74" s="152">
        <v>45291</v>
      </c>
      <c r="AT74" s="141" t="s">
        <v>634</v>
      </c>
      <c r="AU74" s="150">
        <v>0.3152402747889349</v>
      </c>
      <c r="AV74" s="202">
        <v>7776</v>
      </c>
      <c r="AW74" s="152">
        <v>44895</v>
      </c>
      <c r="AX74" s="141"/>
      <c r="AY74" s="150"/>
      <c r="AZ74" s="202"/>
      <c r="BA74" s="152"/>
      <c r="BB74" s="141"/>
      <c r="BC74" s="150"/>
      <c r="BD74" s="202"/>
      <c r="BE74" s="152"/>
      <c r="BF74" s="141"/>
      <c r="BG74" s="150"/>
      <c r="BH74" s="202"/>
      <c r="BI74" s="152"/>
      <c r="BJ74" s="168">
        <v>0.77543037508956059</v>
      </c>
      <c r="BK74" s="175">
        <v>8.5796563307328952</v>
      </c>
      <c r="BL74" s="177">
        <v>0.22712281506928247</v>
      </c>
      <c r="BM74" s="177">
        <v>0</v>
      </c>
      <c r="BN74" s="177">
        <v>0</v>
      </c>
      <c r="BO74" s="177">
        <v>0</v>
      </c>
      <c r="BP74" s="177">
        <v>0</v>
      </c>
      <c r="BQ74" s="177">
        <v>0</v>
      </c>
      <c r="BR74" s="177">
        <v>0</v>
      </c>
      <c r="BS74" s="177">
        <v>0</v>
      </c>
      <c r="BT74" s="177">
        <v>0</v>
      </c>
      <c r="BU74" s="177">
        <v>0</v>
      </c>
      <c r="BV74" s="154">
        <v>0.77287718493071755</v>
      </c>
      <c r="BW74" s="155" t="s">
        <v>73</v>
      </c>
    </row>
    <row r="75" spans="1:75" s="211" customFormat="1" ht="45">
      <c r="A75" s="187" t="s">
        <v>435</v>
      </c>
      <c r="B75" s="187" t="s">
        <v>49</v>
      </c>
      <c r="C75" s="187" t="s">
        <v>153</v>
      </c>
      <c r="D75" s="158" t="s">
        <v>62</v>
      </c>
      <c r="E75" s="192" t="s">
        <v>578</v>
      </c>
      <c r="F75" s="194"/>
      <c r="G75" s="194"/>
      <c r="H75" s="187" t="s">
        <v>248</v>
      </c>
      <c r="I75" s="187" t="s">
        <v>185</v>
      </c>
      <c r="J75" s="187" t="s">
        <v>82</v>
      </c>
      <c r="K75" s="207">
        <v>1</v>
      </c>
      <c r="L75" s="187"/>
      <c r="M75" s="158" t="s">
        <v>397</v>
      </c>
      <c r="N75" s="187"/>
      <c r="O75" s="208"/>
      <c r="P75" s="208"/>
      <c r="Q75" s="187"/>
      <c r="R75" s="187">
        <v>2006</v>
      </c>
      <c r="S75" s="187">
        <v>2.72</v>
      </c>
      <c r="T75" s="139">
        <v>13.315</v>
      </c>
      <c r="U75" s="166">
        <v>13.315</v>
      </c>
      <c r="V75" s="187"/>
      <c r="W75" s="209">
        <v>0.48952205882352934</v>
      </c>
      <c r="X75" s="187">
        <v>1</v>
      </c>
      <c r="Y75" s="187">
        <v>1</v>
      </c>
      <c r="Z75" s="166">
        <v>13.315</v>
      </c>
      <c r="AA75" s="187"/>
      <c r="AB75" s="187"/>
      <c r="AC75" s="171">
        <v>41275</v>
      </c>
      <c r="AD75" s="164" t="s">
        <v>67</v>
      </c>
      <c r="AE75" s="172">
        <v>22.396012239999997</v>
      </c>
      <c r="AF75" s="187"/>
      <c r="AG75" s="145">
        <v>41274</v>
      </c>
      <c r="AH75" s="146">
        <v>21</v>
      </c>
      <c r="AI75" s="173"/>
      <c r="AJ75" s="145" t="s">
        <v>390</v>
      </c>
      <c r="AK75" s="145" t="s">
        <v>85</v>
      </c>
      <c r="AL75" s="185">
        <v>7.2499999999999995E-2</v>
      </c>
      <c r="AM75" s="210">
        <v>7.3483081825642019E-2</v>
      </c>
      <c r="AN75" s="185">
        <v>9.2500001192092896E-2</v>
      </c>
      <c r="AO75" s="189">
        <v>1.126920056796232E-2</v>
      </c>
      <c r="AP75" s="141" t="s">
        <v>470</v>
      </c>
      <c r="AQ75" s="150">
        <v>1</v>
      </c>
      <c r="AR75" s="202">
        <v>13315</v>
      </c>
      <c r="AS75" s="152">
        <v>46752</v>
      </c>
      <c r="AT75" s="141"/>
      <c r="AU75" s="150"/>
      <c r="AV75" s="202"/>
      <c r="AW75" s="152"/>
      <c r="AX75" s="141"/>
      <c r="AY75" s="150"/>
      <c r="AZ75" s="202"/>
      <c r="BA75" s="152"/>
      <c r="BB75" s="141"/>
      <c r="BC75" s="150"/>
      <c r="BD75" s="202"/>
      <c r="BE75" s="152"/>
      <c r="BF75" s="141"/>
      <c r="BG75" s="150"/>
      <c r="BH75" s="202"/>
      <c r="BI75" s="152"/>
      <c r="BJ75" s="168">
        <v>1</v>
      </c>
      <c r="BK75" s="175">
        <v>14</v>
      </c>
      <c r="BL75" s="154">
        <v>0</v>
      </c>
      <c r="BM75" s="154">
        <v>0</v>
      </c>
      <c r="BN75" s="154">
        <v>0</v>
      </c>
      <c r="BO75" s="154">
        <v>0</v>
      </c>
      <c r="BP75" s="154">
        <v>0</v>
      </c>
      <c r="BQ75" s="154">
        <v>0</v>
      </c>
      <c r="BR75" s="154">
        <v>0</v>
      </c>
      <c r="BS75" s="154">
        <v>0</v>
      </c>
      <c r="BT75" s="154">
        <v>0</v>
      </c>
      <c r="BU75" s="154">
        <v>0</v>
      </c>
      <c r="BV75" s="154">
        <v>1</v>
      </c>
      <c r="BW75" s="155" t="s">
        <v>73</v>
      </c>
    </row>
    <row r="76" spans="1:75" s="206" customFormat="1" ht="60">
      <c r="A76" s="158" t="s">
        <v>259</v>
      </c>
      <c r="B76" s="158" t="s">
        <v>49</v>
      </c>
      <c r="C76" s="158" t="s">
        <v>260</v>
      </c>
      <c r="D76" s="158" t="s">
        <v>62</v>
      </c>
      <c r="E76" s="192" t="s">
        <v>459</v>
      </c>
      <c r="F76" s="192"/>
      <c r="G76" s="192"/>
      <c r="H76" s="158" t="s">
        <v>261</v>
      </c>
      <c r="I76" s="158" t="s">
        <v>185</v>
      </c>
      <c r="J76" s="158" t="s">
        <v>82</v>
      </c>
      <c r="K76" s="162">
        <v>1</v>
      </c>
      <c r="L76" s="163" t="s">
        <v>66</v>
      </c>
      <c r="M76" s="163" t="s">
        <v>262</v>
      </c>
      <c r="N76" s="164"/>
      <c r="O76" s="199"/>
      <c r="P76" s="199"/>
      <c r="Q76" s="164"/>
      <c r="R76" s="165">
        <v>1970</v>
      </c>
      <c r="S76" s="166">
        <v>9.6999999999999993</v>
      </c>
      <c r="T76" s="139">
        <v>74.161000000000001</v>
      </c>
      <c r="U76" s="166">
        <v>74.161000000000001</v>
      </c>
      <c r="V76" s="167"/>
      <c r="W76" s="168">
        <v>0.76454639175257733</v>
      </c>
      <c r="X76" s="169">
        <v>2</v>
      </c>
      <c r="Y76" s="169">
        <v>2</v>
      </c>
      <c r="Z76" s="166">
        <v>37.080500000000001</v>
      </c>
      <c r="AA76" s="168">
        <v>3.7755693693450733E-4</v>
      </c>
      <c r="AB76" s="170">
        <v>0</v>
      </c>
      <c r="AC76" s="171">
        <v>37591</v>
      </c>
      <c r="AD76" s="164" t="s">
        <v>67</v>
      </c>
      <c r="AE76" s="172">
        <v>29.155862339999999</v>
      </c>
      <c r="AF76" s="173"/>
      <c r="AG76" s="145">
        <v>41182</v>
      </c>
      <c r="AH76" s="146">
        <v>28.75</v>
      </c>
      <c r="AI76" s="173"/>
      <c r="AJ76" s="145" t="s">
        <v>384</v>
      </c>
      <c r="AK76" s="145" t="s">
        <v>78</v>
      </c>
      <c r="AL76" s="185">
        <v>0.11</v>
      </c>
      <c r="AM76" s="190">
        <v>9.0617384908396437E-2</v>
      </c>
      <c r="AN76" s="185">
        <v>0.10999999940395355</v>
      </c>
      <c r="AO76" s="189">
        <v>8.905810459145802E-2</v>
      </c>
      <c r="AP76" s="141" t="s">
        <v>427</v>
      </c>
      <c r="AQ76" s="150">
        <v>0.42841543809488286</v>
      </c>
      <c r="AR76" s="202">
        <v>33106</v>
      </c>
      <c r="AS76" s="152">
        <v>42247</v>
      </c>
      <c r="AT76" s="141" t="s">
        <v>263</v>
      </c>
      <c r="AU76" s="150">
        <v>0.20394572691505505</v>
      </c>
      <c r="AV76" s="202">
        <v>14775</v>
      </c>
      <c r="AW76" s="152">
        <v>42916</v>
      </c>
      <c r="AX76" s="141" t="s">
        <v>264</v>
      </c>
      <c r="AY76" s="150">
        <v>0.13929029675621801</v>
      </c>
      <c r="AZ76" s="202">
        <v>8799</v>
      </c>
      <c r="BA76" s="152">
        <v>42185</v>
      </c>
      <c r="BB76" s="141" t="s">
        <v>664</v>
      </c>
      <c r="BC76" s="150">
        <v>3.334162610857732E-2</v>
      </c>
      <c r="BD76" s="202">
        <v>2000</v>
      </c>
      <c r="BE76" s="152">
        <v>41698</v>
      </c>
      <c r="BF76" s="141"/>
      <c r="BG76" s="150"/>
      <c r="BH76" s="202"/>
      <c r="BI76" s="152"/>
      <c r="BJ76" s="168">
        <v>0.79125146640417476</v>
      </c>
      <c r="BK76" s="175">
        <v>1.6421429259237619</v>
      </c>
      <c r="BL76" s="154">
        <v>0.19500691212526677</v>
      </c>
      <c r="BM76" s="154">
        <v>3.334162610857732E-2</v>
      </c>
      <c r="BN76" s="154">
        <v>0.13929029675621801</v>
      </c>
      <c r="BO76" s="154">
        <v>0.42841543809488286</v>
      </c>
      <c r="BP76" s="154">
        <v>0.20394572691505505</v>
      </c>
      <c r="BQ76" s="154">
        <v>0</v>
      </c>
      <c r="BR76" s="154">
        <v>0</v>
      </c>
      <c r="BS76" s="154">
        <v>0</v>
      </c>
      <c r="BT76" s="154">
        <v>0</v>
      </c>
      <c r="BU76" s="154">
        <v>0</v>
      </c>
      <c r="BV76" s="154">
        <v>0</v>
      </c>
      <c r="BW76" s="155" t="s">
        <v>73</v>
      </c>
    </row>
    <row r="77" spans="1:75" s="206" customFormat="1" ht="60">
      <c r="A77" s="158" t="s">
        <v>521</v>
      </c>
      <c r="B77" s="158" t="s">
        <v>49</v>
      </c>
      <c r="C77" s="158" t="s">
        <v>160</v>
      </c>
      <c r="D77" s="158" t="s">
        <v>62</v>
      </c>
      <c r="E77" s="192" t="s">
        <v>382</v>
      </c>
      <c r="F77" s="192"/>
      <c r="G77" s="192"/>
      <c r="H77" s="158" t="s">
        <v>265</v>
      </c>
      <c r="I77" s="158" t="s">
        <v>185</v>
      </c>
      <c r="J77" s="158" t="s">
        <v>82</v>
      </c>
      <c r="K77" s="162">
        <v>0.5</v>
      </c>
      <c r="L77" s="163" t="s">
        <v>554</v>
      </c>
      <c r="M77" s="163" t="s">
        <v>266</v>
      </c>
      <c r="N77" s="164"/>
      <c r="O77" s="199"/>
      <c r="P77" s="199"/>
      <c r="Q77" s="164"/>
      <c r="R77" s="165">
        <v>1996</v>
      </c>
      <c r="S77" s="166">
        <v>10.199999999999999</v>
      </c>
      <c r="T77" s="139">
        <v>41.447000000000003</v>
      </c>
      <c r="U77" s="166">
        <v>20.723500000000001</v>
      </c>
      <c r="V77" s="167"/>
      <c r="W77" s="168">
        <v>0.203171568627451</v>
      </c>
      <c r="X77" s="169">
        <v>1</v>
      </c>
      <c r="Y77" s="169">
        <v>1</v>
      </c>
      <c r="Z77" s="166">
        <v>20.723500000000001</v>
      </c>
      <c r="AA77" s="168">
        <v>5.3176345694501415E-2</v>
      </c>
      <c r="AB77" s="170">
        <v>210</v>
      </c>
      <c r="AC77" s="171">
        <v>34973</v>
      </c>
      <c r="AD77" s="164" t="s">
        <v>67</v>
      </c>
      <c r="AE77" s="172">
        <v>16.279366580000001</v>
      </c>
      <c r="AF77" s="173"/>
      <c r="AG77" s="145">
        <v>41455</v>
      </c>
      <c r="AH77" s="146">
        <v>16.25</v>
      </c>
      <c r="AI77" s="173"/>
      <c r="AJ77" s="145" t="s">
        <v>623</v>
      </c>
      <c r="AK77" s="145" t="s">
        <v>78</v>
      </c>
      <c r="AL77" s="185">
        <v>8.5000000000000006E-2</v>
      </c>
      <c r="AM77" s="190">
        <v>0.1032121238712225</v>
      </c>
      <c r="AN77" s="185">
        <v>9.4999998807907104E-2</v>
      </c>
      <c r="AO77" s="189">
        <v>0.27384620079627403</v>
      </c>
      <c r="AP77" s="141" t="s">
        <v>612</v>
      </c>
      <c r="AQ77" s="150">
        <v>1</v>
      </c>
      <c r="AR77" s="151">
        <v>41447</v>
      </c>
      <c r="AS77" s="152">
        <v>42825</v>
      </c>
      <c r="AT77" s="141"/>
      <c r="AU77" s="150"/>
      <c r="AV77" s="202"/>
      <c r="AW77" s="152"/>
      <c r="AX77" s="141"/>
      <c r="AY77" s="150"/>
      <c r="AZ77" s="202"/>
      <c r="BA77" s="152"/>
      <c r="BB77" s="141"/>
      <c r="BC77" s="150"/>
      <c r="BD77" s="202"/>
      <c r="BE77" s="152"/>
      <c r="BF77" s="141"/>
      <c r="BG77" s="150"/>
      <c r="BH77" s="202"/>
      <c r="BI77" s="152"/>
      <c r="BJ77" s="168">
        <v>1</v>
      </c>
      <c r="BK77" s="175">
        <v>3.25</v>
      </c>
      <c r="BL77" s="154">
        <v>0</v>
      </c>
      <c r="BM77" s="154">
        <v>0</v>
      </c>
      <c r="BN77" s="154">
        <v>0</v>
      </c>
      <c r="BO77" s="154">
        <v>0</v>
      </c>
      <c r="BP77" s="154">
        <v>1</v>
      </c>
      <c r="BQ77" s="154">
        <v>0</v>
      </c>
      <c r="BR77" s="154">
        <v>0</v>
      </c>
      <c r="BS77" s="154">
        <v>0</v>
      </c>
      <c r="BT77" s="154">
        <v>0</v>
      </c>
      <c r="BU77" s="154">
        <v>0</v>
      </c>
      <c r="BV77" s="154">
        <v>0</v>
      </c>
      <c r="BW77" s="155" t="s">
        <v>73</v>
      </c>
    </row>
    <row r="78" spans="1:75" s="206" customFormat="1" ht="60">
      <c r="A78" s="158" t="s">
        <v>267</v>
      </c>
      <c r="B78" s="158" t="s">
        <v>49</v>
      </c>
      <c r="C78" s="158" t="s">
        <v>160</v>
      </c>
      <c r="D78" s="158" t="s">
        <v>62</v>
      </c>
      <c r="E78" s="192" t="s">
        <v>460</v>
      </c>
      <c r="F78" s="192"/>
      <c r="G78" s="192"/>
      <c r="H78" s="158" t="s">
        <v>268</v>
      </c>
      <c r="I78" s="158" t="s">
        <v>185</v>
      </c>
      <c r="J78" s="158" t="s">
        <v>82</v>
      </c>
      <c r="K78" s="162">
        <v>1</v>
      </c>
      <c r="L78" s="163" t="s">
        <v>66</v>
      </c>
      <c r="M78" s="163" t="s">
        <v>269</v>
      </c>
      <c r="N78" s="164"/>
      <c r="O78" s="199"/>
      <c r="P78" s="199"/>
      <c r="Q78" s="164"/>
      <c r="R78" s="165">
        <v>1986</v>
      </c>
      <c r="S78" s="166">
        <v>3.6</v>
      </c>
      <c r="T78" s="139">
        <v>18.643000000000001</v>
      </c>
      <c r="U78" s="166">
        <v>18.643000000000001</v>
      </c>
      <c r="V78" s="167"/>
      <c r="W78" s="168">
        <v>0.51786111111111111</v>
      </c>
      <c r="X78" s="169">
        <v>1</v>
      </c>
      <c r="Y78" s="169">
        <v>1</v>
      </c>
      <c r="Z78" s="166">
        <v>18.643000000000001</v>
      </c>
      <c r="AA78" s="168">
        <v>2.8589819235101645E-2</v>
      </c>
      <c r="AB78" s="170">
        <v>12</v>
      </c>
      <c r="AC78" s="171">
        <v>35612</v>
      </c>
      <c r="AD78" s="164" t="s">
        <v>67</v>
      </c>
      <c r="AE78" s="172">
        <v>15.415354440000002</v>
      </c>
      <c r="AF78" s="173"/>
      <c r="AG78" s="145">
        <v>41364</v>
      </c>
      <c r="AH78" s="146">
        <v>15.4</v>
      </c>
      <c r="AI78" s="173"/>
      <c r="AJ78" s="145" t="s">
        <v>385</v>
      </c>
      <c r="AK78" s="145" t="s">
        <v>158</v>
      </c>
      <c r="AL78" s="185">
        <v>0.09</v>
      </c>
      <c r="AM78" s="190">
        <v>9.0998621242211281E-2</v>
      </c>
      <c r="AN78" s="185">
        <v>9.7499996423721313E-2</v>
      </c>
      <c r="AO78" s="189">
        <v>0.11108606772300196</v>
      </c>
      <c r="AP78" s="141" t="s">
        <v>665</v>
      </c>
      <c r="AQ78" s="150">
        <v>1</v>
      </c>
      <c r="AR78" s="202">
        <v>18643</v>
      </c>
      <c r="AS78" s="152">
        <v>43738</v>
      </c>
      <c r="AT78" s="141"/>
      <c r="AU78" s="150"/>
      <c r="AV78" s="202"/>
      <c r="AW78" s="152"/>
      <c r="AX78" s="141"/>
      <c r="AY78" s="150"/>
      <c r="AZ78" s="202"/>
      <c r="BA78" s="152"/>
      <c r="BB78" s="141"/>
      <c r="BC78" s="150"/>
      <c r="BD78" s="202"/>
      <c r="BE78" s="152"/>
      <c r="BF78" s="141"/>
      <c r="BG78" s="150"/>
      <c r="BH78" s="202"/>
      <c r="BI78" s="152"/>
      <c r="BJ78" s="168">
        <v>1</v>
      </c>
      <c r="BK78" s="175">
        <v>5.75</v>
      </c>
      <c r="BL78" s="154">
        <v>0</v>
      </c>
      <c r="BM78" s="154">
        <v>0</v>
      </c>
      <c r="BN78" s="154">
        <v>0</v>
      </c>
      <c r="BO78" s="154">
        <v>0</v>
      </c>
      <c r="BP78" s="154">
        <v>0</v>
      </c>
      <c r="BQ78" s="154">
        <v>0</v>
      </c>
      <c r="BR78" s="154">
        <v>0</v>
      </c>
      <c r="BS78" s="154">
        <v>1</v>
      </c>
      <c r="BT78" s="154">
        <v>0</v>
      </c>
      <c r="BU78" s="154">
        <v>0</v>
      </c>
      <c r="BV78" s="154">
        <v>0</v>
      </c>
      <c r="BW78" s="155" t="s">
        <v>73</v>
      </c>
    </row>
    <row r="79" spans="1:75" s="206" customFormat="1" ht="45">
      <c r="A79" s="158" t="s">
        <v>712</v>
      </c>
      <c r="B79" s="158" t="s">
        <v>49</v>
      </c>
      <c r="C79" s="158" t="s">
        <v>160</v>
      </c>
      <c r="D79" s="158" t="s">
        <v>62</v>
      </c>
      <c r="E79" s="192" t="s">
        <v>461</v>
      </c>
      <c r="F79" s="192"/>
      <c r="G79" s="192"/>
      <c r="H79" s="158" t="s">
        <v>268</v>
      </c>
      <c r="I79" s="158" t="s">
        <v>212</v>
      </c>
      <c r="J79" s="158" t="s">
        <v>82</v>
      </c>
      <c r="K79" s="162">
        <v>1</v>
      </c>
      <c r="L79" s="163" t="s">
        <v>66</v>
      </c>
      <c r="M79" s="163" t="s">
        <v>270</v>
      </c>
      <c r="N79" s="164"/>
      <c r="O79" s="199"/>
      <c r="P79" s="199"/>
      <c r="Q79" s="164"/>
      <c r="R79" s="165">
        <v>2001</v>
      </c>
      <c r="S79" s="166">
        <v>16.149999999999999</v>
      </c>
      <c r="T79" s="139">
        <v>79.784199999999998</v>
      </c>
      <c r="U79" s="166">
        <v>79.784199999999998</v>
      </c>
      <c r="V79" s="167"/>
      <c r="W79" s="168">
        <v>0.49401981424148605</v>
      </c>
      <c r="X79" s="169">
        <v>7</v>
      </c>
      <c r="Y79" s="169">
        <v>7</v>
      </c>
      <c r="Z79" s="166">
        <v>11.397742857142857</v>
      </c>
      <c r="AA79" s="168">
        <v>8.910285495123095E-2</v>
      </c>
      <c r="AB79" s="170">
        <v>191</v>
      </c>
      <c r="AC79" s="171">
        <v>38009</v>
      </c>
      <c r="AD79" s="164" t="s">
        <v>67</v>
      </c>
      <c r="AE79" s="172">
        <v>69.955301000000006</v>
      </c>
      <c r="AF79" s="173"/>
      <c r="AG79" s="145">
        <v>41244</v>
      </c>
      <c r="AH79" s="146">
        <v>71.399999999999991</v>
      </c>
      <c r="AI79" s="173"/>
      <c r="AJ79" s="145" t="s">
        <v>609</v>
      </c>
      <c r="AK79" s="145" t="s">
        <v>483</v>
      </c>
      <c r="AL79" s="185">
        <v>8.1919934639406389E-2</v>
      </c>
      <c r="AM79" s="190">
        <v>9.5725297501042847E-2</v>
      </c>
      <c r="AN79" s="185">
        <v>9.3772772430508813E-2</v>
      </c>
      <c r="AO79" s="189">
        <v>0.146557965841629</v>
      </c>
      <c r="AP79" s="141" t="s">
        <v>666</v>
      </c>
      <c r="AQ79" s="150">
        <v>0.3447466227211885</v>
      </c>
      <c r="AR79" s="202">
        <v>24356.1</v>
      </c>
      <c r="AS79" s="152">
        <v>41820</v>
      </c>
      <c r="AT79" s="141" t="s">
        <v>667</v>
      </c>
      <c r="AU79" s="150">
        <v>0.22714598399271274</v>
      </c>
      <c r="AV79" s="202">
        <v>21657.7</v>
      </c>
      <c r="AW79" s="152">
        <v>41882</v>
      </c>
      <c r="AX79" s="141" t="s">
        <v>668</v>
      </c>
      <c r="AY79" s="150">
        <v>0.13809579298609445</v>
      </c>
      <c r="AZ79" s="202">
        <v>11460</v>
      </c>
      <c r="BA79" s="152">
        <v>44500</v>
      </c>
      <c r="BB79" s="141" t="s">
        <v>669</v>
      </c>
      <c r="BC79" s="150">
        <v>0.11544490251660841</v>
      </c>
      <c r="BD79" s="202">
        <v>5991.9</v>
      </c>
      <c r="BE79" s="152">
        <v>43220</v>
      </c>
      <c r="BF79" s="141" t="s">
        <v>670</v>
      </c>
      <c r="BG79" s="150">
        <v>9.5254105027612265E-2</v>
      </c>
      <c r="BH79" s="202">
        <v>8711.5</v>
      </c>
      <c r="BI79" s="152">
        <v>43069</v>
      </c>
      <c r="BJ79" s="168">
        <v>1</v>
      </c>
      <c r="BK79" s="175">
        <v>2.8605198482193392</v>
      </c>
      <c r="BL79" s="154">
        <v>0</v>
      </c>
      <c r="BM79" s="154">
        <v>0.3447466227211885</v>
      </c>
      <c r="BN79" s="154">
        <v>0.22714598399271271</v>
      </c>
      <c r="BO79" s="154">
        <v>0</v>
      </c>
      <c r="BP79" s="154">
        <v>0</v>
      </c>
      <c r="BQ79" s="154">
        <v>0.21069900754422069</v>
      </c>
      <c r="BR79" s="154">
        <v>0</v>
      </c>
      <c r="BS79" s="154">
        <v>0</v>
      </c>
      <c r="BT79" s="154">
        <v>7.9312592755783548E-2</v>
      </c>
      <c r="BU79" s="154">
        <v>0.13809579298609445</v>
      </c>
      <c r="BV79" s="154">
        <v>0</v>
      </c>
      <c r="BW79" s="155" t="s">
        <v>73</v>
      </c>
    </row>
    <row r="80" spans="1:75" s="206" customFormat="1" ht="45">
      <c r="A80" s="158" t="s">
        <v>271</v>
      </c>
      <c r="B80" s="158" t="s">
        <v>49</v>
      </c>
      <c r="C80" s="158" t="s">
        <v>160</v>
      </c>
      <c r="D80" s="158" t="s">
        <v>62</v>
      </c>
      <c r="E80" s="192" t="s">
        <v>462</v>
      </c>
      <c r="F80" s="192"/>
      <c r="G80" s="192"/>
      <c r="H80" s="158" t="s">
        <v>268</v>
      </c>
      <c r="I80" s="158" t="s">
        <v>185</v>
      </c>
      <c r="J80" s="158" t="s">
        <v>82</v>
      </c>
      <c r="K80" s="162">
        <v>1</v>
      </c>
      <c r="L80" s="163" t="s">
        <v>66</v>
      </c>
      <c r="M80" s="163" t="s">
        <v>269</v>
      </c>
      <c r="N80" s="164"/>
      <c r="O80" s="199"/>
      <c r="P80" s="199"/>
      <c r="Q80" s="164"/>
      <c r="R80" s="165">
        <v>1990</v>
      </c>
      <c r="S80" s="166">
        <v>7.4</v>
      </c>
      <c r="T80" s="139">
        <v>48.997300000000003</v>
      </c>
      <c r="U80" s="166">
        <v>48.997300000000003</v>
      </c>
      <c r="V80" s="167"/>
      <c r="W80" s="168">
        <v>0.66212567567567571</v>
      </c>
      <c r="X80" s="169">
        <v>2</v>
      </c>
      <c r="Y80" s="169">
        <v>2</v>
      </c>
      <c r="Z80" s="166">
        <v>24.498650000000001</v>
      </c>
      <c r="AA80" s="168">
        <v>3.3165092770417959E-2</v>
      </c>
      <c r="AB80" s="170">
        <v>275</v>
      </c>
      <c r="AC80" s="171">
        <v>35278</v>
      </c>
      <c r="AD80" s="164" t="s">
        <v>67</v>
      </c>
      <c r="AE80" s="172">
        <v>37.644998499999993</v>
      </c>
      <c r="AF80" s="173"/>
      <c r="AG80" s="145">
        <v>41547</v>
      </c>
      <c r="AH80" s="146">
        <v>37.700000000000003</v>
      </c>
      <c r="AI80" s="173"/>
      <c r="AJ80" s="145" t="s">
        <v>385</v>
      </c>
      <c r="AK80" s="145" t="s">
        <v>158</v>
      </c>
      <c r="AL80" s="185">
        <v>8.2500000000000004E-2</v>
      </c>
      <c r="AM80" s="190">
        <v>9.0242744995726348E-2</v>
      </c>
      <c r="AN80" s="185">
        <v>9.4999998807907104E-2</v>
      </c>
      <c r="AO80" s="189">
        <v>7.3769677181244442E-2</v>
      </c>
      <c r="AP80" s="141" t="s">
        <v>671</v>
      </c>
      <c r="AQ80" s="150">
        <v>0.73041764847071855</v>
      </c>
      <c r="AR80" s="202">
        <v>36123.300000000003</v>
      </c>
      <c r="AS80" s="152">
        <v>42216</v>
      </c>
      <c r="AT80" s="141" t="s">
        <v>672</v>
      </c>
      <c r="AU80" s="150">
        <v>0.26958235152928139</v>
      </c>
      <c r="AV80" s="202">
        <v>12874</v>
      </c>
      <c r="AW80" s="152">
        <v>42369</v>
      </c>
      <c r="AX80" s="141"/>
      <c r="AY80" s="150"/>
      <c r="AZ80" s="202"/>
      <c r="BA80" s="152"/>
      <c r="BB80" s="141"/>
      <c r="BC80" s="150"/>
      <c r="BD80" s="202"/>
      <c r="BE80" s="152"/>
      <c r="BF80" s="141"/>
      <c r="BG80" s="150"/>
      <c r="BH80" s="202"/>
      <c r="BI80" s="152"/>
      <c r="BJ80" s="168">
        <v>1</v>
      </c>
      <c r="BK80" s="175">
        <v>1.6956593131372006</v>
      </c>
      <c r="BL80" s="154">
        <v>0</v>
      </c>
      <c r="BM80" s="154">
        <v>0</v>
      </c>
      <c r="BN80" s="154">
        <v>0</v>
      </c>
      <c r="BO80" s="154">
        <v>1</v>
      </c>
      <c r="BP80" s="154">
        <v>0</v>
      </c>
      <c r="BQ80" s="154">
        <v>0</v>
      </c>
      <c r="BR80" s="154">
        <v>0</v>
      </c>
      <c r="BS80" s="154">
        <v>0</v>
      </c>
      <c r="BT80" s="154">
        <v>0</v>
      </c>
      <c r="BU80" s="154">
        <v>0</v>
      </c>
      <c r="BV80" s="154">
        <v>0</v>
      </c>
      <c r="BW80" s="155" t="s">
        <v>73</v>
      </c>
    </row>
    <row r="81" spans="1:75" s="206" customFormat="1" ht="60">
      <c r="A81" s="158" t="s">
        <v>272</v>
      </c>
      <c r="B81" s="158" t="s">
        <v>49</v>
      </c>
      <c r="C81" s="158" t="s">
        <v>160</v>
      </c>
      <c r="D81" s="158" t="s">
        <v>62</v>
      </c>
      <c r="E81" s="192" t="s">
        <v>463</v>
      </c>
      <c r="F81" s="192"/>
      <c r="G81" s="192"/>
      <c r="H81" s="158" t="s">
        <v>273</v>
      </c>
      <c r="I81" s="158" t="s">
        <v>185</v>
      </c>
      <c r="J81" s="158" t="s">
        <v>82</v>
      </c>
      <c r="K81" s="162">
        <v>1</v>
      </c>
      <c r="L81" s="163" t="s">
        <v>66</v>
      </c>
      <c r="M81" s="163" t="s">
        <v>274</v>
      </c>
      <c r="N81" s="164"/>
      <c r="O81" s="199"/>
      <c r="P81" s="199"/>
      <c r="Q81" s="164"/>
      <c r="R81" s="165">
        <v>1985</v>
      </c>
      <c r="S81" s="166">
        <v>24.6</v>
      </c>
      <c r="T81" s="139">
        <v>117.294</v>
      </c>
      <c r="U81" s="166">
        <v>117.294</v>
      </c>
      <c r="V81" s="167"/>
      <c r="W81" s="168">
        <v>0.47680487804878047</v>
      </c>
      <c r="X81" s="169">
        <v>4</v>
      </c>
      <c r="Y81" s="169">
        <v>4</v>
      </c>
      <c r="Z81" s="166">
        <v>29.323499999999999</v>
      </c>
      <c r="AA81" s="168">
        <v>1.0205125581871196E-2</v>
      </c>
      <c r="AB81" s="170">
        <v>122</v>
      </c>
      <c r="AC81" s="171">
        <v>37621</v>
      </c>
      <c r="AD81" s="164" t="s">
        <v>67</v>
      </c>
      <c r="AE81" s="172">
        <v>54.702580489999988</v>
      </c>
      <c r="AF81" s="173"/>
      <c r="AG81" s="145">
        <v>41090</v>
      </c>
      <c r="AH81" s="146">
        <v>52.3</v>
      </c>
      <c r="AI81" s="173"/>
      <c r="AJ81" s="145" t="s">
        <v>164</v>
      </c>
      <c r="AK81" s="145" t="s">
        <v>85</v>
      </c>
      <c r="AL81" s="185">
        <v>8.7499999999999994E-2</v>
      </c>
      <c r="AM81" s="190">
        <v>8.7883897924684554E-2</v>
      </c>
      <c r="AN81" s="185">
        <v>0.10000000149011611</v>
      </c>
      <c r="AO81" s="189">
        <v>0</v>
      </c>
      <c r="AP81" s="141" t="s">
        <v>673</v>
      </c>
      <c r="AQ81" s="150">
        <v>1</v>
      </c>
      <c r="AR81" s="202">
        <v>117294</v>
      </c>
      <c r="AS81" s="152">
        <v>45107</v>
      </c>
      <c r="AT81" s="141"/>
      <c r="AU81" s="150"/>
      <c r="AV81" s="202"/>
      <c r="AW81" s="152"/>
      <c r="AX81" s="141"/>
      <c r="AY81" s="150"/>
      <c r="AZ81" s="202"/>
      <c r="BA81" s="152"/>
      <c r="BB81" s="141"/>
      <c r="BC81" s="150"/>
      <c r="BD81" s="202"/>
      <c r="BE81" s="152"/>
      <c r="BF81" s="141"/>
      <c r="BG81" s="150"/>
      <c r="BH81" s="202"/>
      <c r="BI81" s="152"/>
      <c r="BJ81" s="168">
        <v>1</v>
      </c>
      <c r="BK81" s="175">
        <v>9.5</v>
      </c>
      <c r="BL81" s="154">
        <v>0</v>
      </c>
      <c r="BM81" s="154">
        <v>0</v>
      </c>
      <c r="BN81" s="154">
        <v>0</v>
      </c>
      <c r="BO81" s="154">
        <v>0</v>
      </c>
      <c r="BP81" s="154">
        <v>0</v>
      </c>
      <c r="BQ81" s="154">
        <v>0</v>
      </c>
      <c r="BR81" s="154">
        <v>0</v>
      </c>
      <c r="BS81" s="154">
        <v>0</v>
      </c>
      <c r="BT81" s="154">
        <v>0</v>
      </c>
      <c r="BU81" s="154">
        <v>0</v>
      </c>
      <c r="BV81" s="154">
        <v>1</v>
      </c>
      <c r="BW81" s="155" t="s">
        <v>73</v>
      </c>
    </row>
    <row r="82" spans="1:75" s="206" customFormat="1" ht="105">
      <c r="A82" s="158" t="s">
        <v>782</v>
      </c>
      <c r="B82" s="158" t="s">
        <v>49</v>
      </c>
      <c r="C82" s="158" t="s">
        <v>160</v>
      </c>
      <c r="D82" s="158" t="s">
        <v>62</v>
      </c>
      <c r="E82" s="192" t="s">
        <v>806</v>
      </c>
      <c r="F82" s="192" t="s">
        <v>807</v>
      </c>
      <c r="G82" s="192"/>
      <c r="H82" s="158" t="s">
        <v>265</v>
      </c>
      <c r="I82" s="158" t="s">
        <v>212</v>
      </c>
      <c r="J82" s="158" t="s">
        <v>82</v>
      </c>
      <c r="K82" s="162">
        <v>0.5</v>
      </c>
      <c r="L82" s="163" t="s">
        <v>554</v>
      </c>
      <c r="M82" s="163" t="s">
        <v>274</v>
      </c>
      <c r="N82" s="164"/>
      <c r="O82" s="199"/>
      <c r="P82" s="199"/>
      <c r="Q82" s="164"/>
      <c r="R82" s="165">
        <v>2005</v>
      </c>
      <c r="S82" s="166">
        <v>19.338000000000001</v>
      </c>
      <c r="T82" s="139">
        <v>86.657399999999996</v>
      </c>
      <c r="U82" s="166">
        <v>43.328699999999998</v>
      </c>
      <c r="V82" s="167"/>
      <c r="W82" s="168">
        <v>0.44811976419484956</v>
      </c>
      <c r="X82" s="169">
        <v>5</v>
      </c>
      <c r="Y82" s="169">
        <v>4</v>
      </c>
      <c r="Z82" s="166">
        <v>10.832174999999999</v>
      </c>
      <c r="AA82" s="168">
        <v>5.9764533099635239E-2</v>
      </c>
      <c r="AB82" s="170">
        <v>0</v>
      </c>
      <c r="AC82" s="171">
        <v>37438</v>
      </c>
      <c r="AD82" s="164" t="s">
        <v>67</v>
      </c>
      <c r="AE82" s="172">
        <v>37.885365110000009</v>
      </c>
      <c r="AF82" s="173"/>
      <c r="AG82" s="145">
        <v>41455</v>
      </c>
      <c r="AH82" s="172">
        <v>37.9</v>
      </c>
      <c r="AI82" s="173"/>
      <c r="AJ82" s="148" t="s">
        <v>623</v>
      </c>
      <c r="AK82" s="148" t="s">
        <v>78</v>
      </c>
      <c r="AL82" s="185">
        <v>8.0837486901152375E-2</v>
      </c>
      <c r="AM82" s="190">
        <v>7.5757802298239474E-2</v>
      </c>
      <c r="AN82" s="185">
        <v>9.2895633137625583E-2</v>
      </c>
      <c r="AO82" s="189">
        <v>-5.1860439190729385E-2</v>
      </c>
      <c r="AP82" s="141" t="s">
        <v>276</v>
      </c>
      <c r="AQ82" s="150">
        <v>0.46</v>
      </c>
      <c r="AR82" s="151">
        <v>45493.4</v>
      </c>
      <c r="AS82" s="152">
        <v>42978</v>
      </c>
      <c r="AT82" s="141" t="s">
        <v>610</v>
      </c>
      <c r="AU82" s="150">
        <v>0.27</v>
      </c>
      <c r="AV82" s="151">
        <v>20286.7</v>
      </c>
      <c r="AW82" s="152">
        <v>43830</v>
      </c>
      <c r="AX82" s="141" t="s">
        <v>611</v>
      </c>
      <c r="AY82" s="150">
        <v>0.17</v>
      </c>
      <c r="AZ82" s="151">
        <v>13008.3</v>
      </c>
      <c r="BA82" s="152">
        <v>43343</v>
      </c>
      <c r="BB82" s="141" t="s">
        <v>277</v>
      </c>
      <c r="BC82" s="150">
        <v>0.1</v>
      </c>
      <c r="BD82" s="151">
        <v>7869</v>
      </c>
      <c r="BE82" s="152">
        <v>42674</v>
      </c>
      <c r="BF82" s="141"/>
      <c r="BG82" s="150"/>
      <c r="BH82" s="202"/>
      <c r="BI82" s="152"/>
      <c r="BJ82" s="168">
        <v>1</v>
      </c>
      <c r="BK82" s="175">
        <v>4.3732351688998383</v>
      </c>
      <c r="BL82" s="177">
        <v>0</v>
      </c>
      <c r="BM82" s="177">
        <v>0</v>
      </c>
      <c r="BN82" s="177">
        <v>0</v>
      </c>
      <c r="BO82" s="177">
        <v>0.10389733374626953</v>
      </c>
      <c r="BP82" s="177">
        <v>0.46079238460591532</v>
      </c>
      <c r="BQ82" s="177">
        <v>0.16693078261738023</v>
      </c>
      <c r="BR82" s="177">
        <v>0.26837949903043506</v>
      </c>
      <c r="BS82" s="177">
        <v>0</v>
      </c>
      <c r="BT82" s="177">
        <v>0</v>
      </c>
      <c r="BU82" s="177">
        <v>0</v>
      </c>
      <c r="BV82" s="177">
        <v>0</v>
      </c>
      <c r="BW82" s="155" t="s">
        <v>73</v>
      </c>
    </row>
    <row r="83" spans="1:75" s="206" customFormat="1" ht="60">
      <c r="A83" s="158" t="s">
        <v>527</v>
      </c>
      <c r="B83" s="158" t="s">
        <v>49</v>
      </c>
      <c r="C83" s="158" t="s">
        <v>160</v>
      </c>
      <c r="D83" s="158" t="s">
        <v>62</v>
      </c>
      <c r="E83" s="192" t="s">
        <v>464</v>
      </c>
      <c r="F83" s="192"/>
      <c r="G83" s="192"/>
      <c r="H83" s="158" t="s">
        <v>265</v>
      </c>
      <c r="I83" s="158" t="s">
        <v>100</v>
      </c>
      <c r="J83" s="158" t="s">
        <v>82</v>
      </c>
      <c r="K83" s="162">
        <v>1</v>
      </c>
      <c r="L83" s="163"/>
      <c r="M83" s="163" t="s">
        <v>274</v>
      </c>
      <c r="N83" s="164"/>
      <c r="O83" s="199"/>
      <c r="P83" s="199"/>
      <c r="Q83" s="164"/>
      <c r="R83" s="165"/>
      <c r="S83" s="166">
        <v>21.244452829999997</v>
      </c>
      <c r="T83" s="139"/>
      <c r="U83" s="166"/>
      <c r="V83" s="167"/>
      <c r="W83" s="168"/>
      <c r="X83" s="169"/>
      <c r="Y83" s="169"/>
      <c r="Z83" s="166"/>
      <c r="AA83" s="168"/>
      <c r="AB83" s="170"/>
      <c r="AC83" s="171">
        <v>37438</v>
      </c>
      <c r="AD83" s="181" t="s">
        <v>102</v>
      </c>
      <c r="AE83" s="172">
        <v>9.5934166102787177</v>
      </c>
      <c r="AF83" s="173"/>
      <c r="AG83" s="145">
        <v>41061</v>
      </c>
      <c r="AH83" s="146">
        <v>9.8817620000000002</v>
      </c>
      <c r="AI83" s="173"/>
      <c r="AJ83" s="145" t="s">
        <v>275</v>
      </c>
      <c r="AK83" s="145" t="s">
        <v>78</v>
      </c>
      <c r="AL83" s="185"/>
      <c r="AM83" s="190"/>
      <c r="AN83" s="185"/>
      <c r="AO83" s="174"/>
      <c r="AP83" s="141"/>
      <c r="AQ83" s="150"/>
      <c r="AR83" s="202"/>
      <c r="AS83" s="152"/>
      <c r="AT83" s="141"/>
      <c r="AU83" s="150"/>
      <c r="AV83" s="202"/>
      <c r="AW83" s="152"/>
      <c r="AX83" s="141"/>
      <c r="AY83" s="150"/>
      <c r="AZ83" s="202"/>
      <c r="BA83" s="152"/>
      <c r="BB83" s="141"/>
      <c r="BC83" s="150"/>
      <c r="BD83" s="202"/>
      <c r="BE83" s="152"/>
      <c r="BF83" s="141"/>
      <c r="BG83" s="150"/>
      <c r="BH83" s="202"/>
      <c r="BI83" s="152"/>
      <c r="BJ83" s="168"/>
      <c r="BK83" s="175"/>
      <c r="BL83" s="177"/>
      <c r="BM83" s="177"/>
      <c r="BN83" s="177"/>
      <c r="BO83" s="177"/>
      <c r="BP83" s="177"/>
      <c r="BQ83" s="177"/>
      <c r="BR83" s="177"/>
      <c r="BS83" s="177"/>
      <c r="BT83" s="177"/>
      <c r="BU83" s="177"/>
      <c r="BV83" s="154"/>
      <c r="BW83" s="155" t="s">
        <v>73</v>
      </c>
    </row>
    <row r="84" spans="1:75" s="206" customFormat="1" ht="60">
      <c r="A84" s="158" t="s">
        <v>761</v>
      </c>
      <c r="B84" s="158" t="s">
        <v>49</v>
      </c>
      <c r="C84" s="158" t="s">
        <v>160</v>
      </c>
      <c r="D84" s="158" t="s">
        <v>62</v>
      </c>
      <c r="E84" s="192" t="s">
        <v>464</v>
      </c>
      <c r="F84" s="192"/>
      <c r="G84" s="192"/>
      <c r="H84" s="158" t="s">
        <v>265</v>
      </c>
      <c r="I84" s="158" t="s">
        <v>100</v>
      </c>
      <c r="J84" s="158" t="s">
        <v>82</v>
      </c>
      <c r="K84" s="162">
        <v>1</v>
      </c>
      <c r="L84" s="163"/>
      <c r="M84" s="163" t="s">
        <v>274</v>
      </c>
      <c r="N84" s="164"/>
      <c r="O84" s="199"/>
      <c r="P84" s="199"/>
      <c r="Q84" s="164"/>
      <c r="R84" s="165"/>
      <c r="S84" s="166">
        <v>40.88654717</v>
      </c>
      <c r="T84" s="139"/>
      <c r="U84" s="166"/>
      <c r="V84" s="167"/>
      <c r="W84" s="168"/>
      <c r="X84" s="169"/>
      <c r="Y84" s="169"/>
      <c r="Z84" s="166"/>
      <c r="AA84" s="168"/>
      <c r="AB84" s="170"/>
      <c r="AC84" s="171">
        <v>37438</v>
      </c>
      <c r="AD84" s="181" t="s">
        <v>207</v>
      </c>
      <c r="AE84" s="172"/>
      <c r="AF84" s="173"/>
      <c r="AG84" s="145"/>
      <c r="AH84" s="146"/>
      <c r="AI84" s="173"/>
      <c r="AJ84" s="145"/>
      <c r="AK84" s="145"/>
      <c r="AL84" s="185"/>
      <c r="AM84" s="190"/>
      <c r="AN84" s="185"/>
      <c r="AO84" s="174"/>
      <c r="AP84" s="141"/>
      <c r="AQ84" s="150"/>
      <c r="AR84" s="202"/>
      <c r="AS84" s="152"/>
      <c r="AT84" s="141"/>
      <c r="AU84" s="150"/>
      <c r="AV84" s="202"/>
      <c r="AW84" s="152"/>
      <c r="AX84" s="141"/>
      <c r="AY84" s="150"/>
      <c r="AZ84" s="202"/>
      <c r="BA84" s="152"/>
      <c r="BB84" s="141"/>
      <c r="BC84" s="150"/>
      <c r="BD84" s="202"/>
      <c r="BE84" s="152"/>
      <c r="BF84" s="141"/>
      <c r="BG84" s="150"/>
      <c r="BH84" s="202"/>
      <c r="BI84" s="152"/>
      <c r="BJ84" s="168"/>
      <c r="BK84" s="175"/>
      <c r="BL84" s="177"/>
      <c r="BM84" s="177"/>
      <c r="BN84" s="177"/>
      <c r="BO84" s="177"/>
      <c r="BP84" s="177"/>
      <c r="BQ84" s="177"/>
      <c r="BR84" s="177"/>
      <c r="BS84" s="177"/>
      <c r="BT84" s="177"/>
      <c r="BU84" s="177"/>
      <c r="BV84" s="154"/>
      <c r="BW84" s="155" t="s">
        <v>73</v>
      </c>
    </row>
    <row r="85" spans="1:75" s="206" customFormat="1" ht="75">
      <c r="A85" s="158" t="s">
        <v>522</v>
      </c>
      <c r="B85" s="158" t="s">
        <v>49</v>
      </c>
      <c r="C85" s="158" t="s">
        <v>160</v>
      </c>
      <c r="D85" s="158" t="s">
        <v>62</v>
      </c>
      <c r="E85" s="192" t="s">
        <v>803</v>
      </c>
      <c r="F85" s="192" t="s">
        <v>804</v>
      </c>
      <c r="G85" s="192"/>
      <c r="H85" s="158" t="s">
        <v>265</v>
      </c>
      <c r="I85" s="158" t="s">
        <v>212</v>
      </c>
      <c r="J85" s="158" t="s">
        <v>82</v>
      </c>
      <c r="K85" s="162">
        <v>0.5</v>
      </c>
      <c r="L85" s="163" t="s">
        <v>554</v>
      </c>
      <c r="M85" s="163" t="s">
        <v>274</v>
      </c>
      <c r="N85" s="164"/>
      <c r="O85" s="199"/>
      <c r="P85" s="199"/>
      <c r="Q85" s="164"/>
      <c r="R85" s="165">
        <v>2012</v>
      </c>
      <c r="S85" s="166">
        <v>3.6669999999999998</v>
      </c>
      <c r="T85" s="139">
        <v>17.47</v>
      </c>
      <c r="U85" s="166">
        <v>8.7349999999999994</v>
      </c>
      <c r="V85" s="167"/>
      <c r="W85" s="168">
        <v>0.47641123534224156</v>
      </c>
      <c r="X85" s="169">
        <v>1</v>
      </c>
      <c r="Y85" s="169">
        <v>1</v>
      </c>
      <c r="Z85" s="166">
        <v>8.7349999999999994</v>
      </c>
      <c r="AA85" s="168">
        <v>2.633085289066972E-2</v>
      </c>
      <c r="AB85" s="170"/>
      <c r="AC85" s="171">
        <v>37438</v>
      </c>
      <c r="AD85" s="164" t="s">
        <v>67</v>
      </c>
      <c r="AE85" s="172">
        <v>7.9560974399999997</v>
      </c>
      <c r="AF85" s="173"/>
      <c r="AG85" s="145">
        <v>41455</v>
      </c>
      <c r="AH85" s="146">
        <v>7.95</v>
      </c>
      <c r="AI85" s="173"/>
      <c r="AJ85" s="145" t="s">
        <v>623</v>
      </c>
      <c r="AK85" s="145" t="s">
        <v>78</v>
      </c>
      <c r="AL85" s="185">
        <v>8.2500000000000004E-2</v>
      </c>
      <c r="AM85" s="190">
        <v>8.7942361852219861E-2</v>
      </c>
      <c r="AN85" s="185">
        <v>9.2500001192092896E-2</v>
      </c>
      <c r="AO85" s="189">
        <v>7.1225077311197912E-2</v>
      </c>
      <c r="AP85" s="141" t="s">
        <v>279</v>
      </c>
      <c r="AQ85" s="150">
        <v>1</v>
      </c>
      <c r="AR85" s="202">
        <v>17470</v>
      </c>
      <c r="AS85" s="152">
        <v>42704</v>
      </c>
      <c r="AT85" s="141"/>
      <c r="AU85" s="150"/>
      <c r="AV85" s="202"/>
      <c r="AW85" s="152"/>
      <c r="AX85" s="141"/>
      <c r="AY85" s="150"/>
      <c r="AZ85" s="202"/>
      <c r="BA85" s="152"/>
      <c r="BB85" s="141"/>
      <c r="BC85" s="150"/>
      <c r="BD85" s="202"/>
      <c r="BE85" s="152"/>
      <c r="BF85" s="141"/>
      <c r="BG85" s="150"/>
      <c r="BH85" s="202"/>
      <c r="BI85" s="152"/>
      <c r="BJ85" s="168">
        <v>1</v>
      </c>
      <c r="BK85" s="175">
        <v>2.9166666666666665</v>
      </c>
      <c r="BL85" s="168">
        <v>0</v>
      </c>
      <c r="BM85" s="168">
        <v>0</v>
      </c>
      <c r="BN85" s="168">
        <v>0</v>
      </c>
      <c r="BO85" s="168">
        <v>1</v>
      </c>
      <c r="BP85" s="168">
        <v>0</v>
      </c>
      <c r="BQ85" s="168">
        <v>0</v>
      </c>
      <c r="BR85" s="168">
        <v>0</v>
      </c>
      <c r="BS85" s="168">
        <v>0</v>
      </c>
      <c r="BT85" s="168">
        <v>0</v>
      </c>
      <c r="BU85" s="168">
        <v>0</v>
      </c>
      <c r="BV85" s="168">
        <v>0</v>
      </c>
      <c r="BW85" s="155" t="s">
        <v>73</v>
      </c>
    </row>
    <row r="86" spans="1:75" s="206" customFormat="1" ht="45">
      <c r="A86" s="158" t="s">
        <v>523</v>
      </c>
      <c r="B86" s="158" t="s">
        <v>49</v>
      </c>
      <c r="C86" s="158" t="s">
        <v>160</v>
      </c>
      <c r="D86" s="158" t="s">
        <v>62</v>
      </c>
      <c r="E86" s="192" t="s">
        <v>278</v>
      </c>
      <c r="F86" s="192"/>
      <c r="G86" s="192"/>
      <c r="H86" s="158" t="s">
        <v>265</v>
      </c>
      <c r="I86" s="158" t="s">
        <v>185</v>
      </c>
      <c r="J86" s="158" t="s">
        <v>82</v>
      </c>
      <c r="K86" s="162">
        <v>0.5</v>
      </c>
      <c r="L86" s="163" t="s">
        <v>554</v>
      </c>
      <c r="M86" s="163" t="s">
        <v>274</v>
      </c>
      <c r="N86" s="164"/>
      <c r="O86" s="199"/>
      <c r="P86" s="199"/>
      <c r="Q86" s="164"/>
      <c r="R86" s="165">
        <v>2007</v>
      </c>
      <c r="S86" s="166">
        <v>16.600000000000001</v>
      </c>
      <c r="T86" s="139">
        <v>42.954000000000001</v>
      </c>
      <c r="U86" s="166">
        <v>21.477</v>
      </c>
      <c r="V86" s="167"/>
      <c r="W86" s="168">
        <v>0.25875903614457829</v>
      </c>
      <c r="X86" s="169">
        <v>1</v>
      </c>
      <c r="Y86" s="169">
        <v>1</v>
      </c>
      <c r="Z86" s="166">
        <v>21.477</v>
      </c>
      <c r="AA86" s="168">
        <v>0.45760581086743957</v>
      </c>
      <c r="AB86" s="170">
        <v>0</v>
      </c>
      <c r="AC86" s="171">
        <v>37438</v>
      </c>
      <c r="AD86" s="164" t="s">
        <v>67</v>
      </c>
      <c r="AE86" s="172">
        <v>53.450000029999991</v>
      </c>
      <c r="AF86" s="173"/>
      <c r="AG86" s="145">
        <v>41455</v>
      </c>
      <c r="AH86" s="146">
        <v>51</v>
      </c>
      <c r="AI86" s="173"/>
      <c r="AJ86" s="145" t="s">
        <v>623</v>
      </c>
      <c r="AK86" s="145" t="s">
        <v>78</v>
      </c>
      <c r="AL86" s="185">
        <v>8.5000000000000006E-2</v>
      </c>
      <c r="AM86" s="190">
        <v>8.5756781991156161E-2</v>
      </c>
      <c r="AN86" s="185">
        <v>9.4999998807907104E-2</v>
      </c>
      <c r="AO86" s="189">
        <v>1.2062999689690421E-2</v>
      </c>
      <c r="AP86" s="141" t="s">
        <v>674</v>
      </c>
      <c r="AQ86" s="150">
        <v>1</v>
      </c>
      <c r="AR86" s="202">
        <v>42954</v>
      </c>
      <c r="AS86" s="152">
        <v>44681</v>
      </c>
      <c r="AT86" s="141"/>
      <c r="AU86" s="150"/>
      <c r="AV86" s="202"/>
      <c r="AW86" s="152"/>
      <c r="AX86" s="141"/>
      <c r="AY86" s="150"/>
      <c r="AZ86" s="202"/>
      <c r="BA86" s="152"/>
      <c r="BB86" s="141"/>
      <c r="BC86" s="150"/>
      <c r="BD86" s="202"/>
      <c r="BE86" s="152"/>
      <c r="BF86" s="141"/>
      <c r="BG86" s="150"/>
      <c r="BH86" s="202"/>
      <c r="BI86" s="152"/>
      <c r="BJ86" s="168">
        <v>1</v>
      </c>
      <c r="BK86" s="175">
        <v>8.3333333333333339</v>
      </c>
      <c r="BL86" s="168">
        <v>0</v>
      </c>
      <c r="BM86" s="168">
        <v>0</v>
      </c>
      <c r="BN86" s="168">
        <v>0</v>
      </c>
      <c r="BO86" s="168">
        <v>0</v>
      </c>
      <c r="BP86" s="168">
        <v>0</v>
      </c>
      <c r="BQ86" s="168">
        <v>0</v>
      </c>
      <c r="BR86" s="168">
        <v>0</v>
      </c>
      <c r="BS86" s="168">
        <v>0</v>
      </c>
      <c r="BT86" s="168">
        <v>0</v>
      </c>
      <c r="BU86" s="168">
        <v>1</v>
      </c>
      <c r="BV86" s="168">
        <v>0</v>
      </c>
      <c r="BW86" s="155" t="s">
        <v>73</v>
      </c>
    </row>
    <row r="87" spans="1:75" s="206" customFormat="1" ht="90">
      <c r="A87" s="158" t="s">
        <v>280</v>
      </c>
      <c r="B87" s="158" t="s">
        <v>49</v>
      </c>
      <c r="C87" s="158" t="s">
        <v>160</v>
      </c>
      <c r="D87" s="158" t="s">
        <v>62</v>
      </c>
      <c r="E87" s="192" t="s">
        <v>805</v>
      </c>
      <c r="F87" s="192" t="s">
        <v>798</v>
      </c>
      <c r="G87" s="192"/>
      <c r="H87" s="158" t="s">
        <v>265</v>
      </c>
      <c r="I87" s="158" t="s">
        <v>212</v>
      </c>
      <c r="J87" s="158" t="s">
        <v>82</v>
      </c>
      <c r="K87" s="162">
        <v>1</v>
      </c>
      <c r="L87" s="163"/>
      <c r="M87" s="163" t="s">
        <v>274</v>
      </c>
      <c r="N87" s="164"/>
      <c r="O87" s="199"/>
      <c r="P87" s="199"/>
      <c r="Q87" s="164"/>
      <c r="R87" s="165">
        <v>2012</v>
      </c>
      <c r="S87" s="166">
        <v>1.645</v>
      </c>
      <c r="T87" s="139">
        <v>7.8310000000000004</v>
      </c>
      <c r="U87" s="166">
        <v>7.8310000000000004</v>
      </c>
      <c r="V87" s="167"/>
      <c r="W87" s="168">
        <v>0.47604863221884502</v>
      </c>
      <c r="X87" s="169">
        <v>1</v>
      </c>
      <c r="Y87" s="169">
        <v>1</v>
      </c>
      <c r="Z87" s="166">
        <v>7.8310000000000004</v>
      </c>
      <c r="AA87" s="168">
        <v>5.1400000000000001E-2</v>
      </c>
      <c r="AB87" s="170"/>
      <c r="AC87" s="171">
        <v>37438</v>
      </c>
      <c r="AD87" s="164" t="s">
        <v>67</v>
      </c>
      <c r="AE87" s="172">
        <v>6.4514420950000009</v>
      </c>
      <c r="AF87" s="173"/>
      <c r="AG87" s="145"/>
      <c r="AH87" s="172"/>
      <c r="AI87" s="173"/>
      <c r="AJ87" s="148"/>
      <c r="AK87" s="148"/>
      <c r="AL87" s="185">
        <v>8.2500000000000004E-2</v>
      </c>
      <c r="AM87" s="190">
        <v>8.794219829388393E-2</v>
      </c>
      <c r="AN87" s="185">
        <v>9.4999998807907104E-2</v>
      </c>
      <c r="AO87" s="189">
        <v>-3.4000040690104164E-2</v>
      </c>
      <c r="AP87" s="141" t="s">
        <v>281</v>
      </c>
      <c r="AQ87" s="150">
        <v>1</v>
      </c>
      <c r="AR87" s="202">
        <v>15662</v>
      </c>
      <c r="AS87" s="152">
        <v>41790</v>
      </c>
      <c r="AT87" s="141"/>
      <c r="AU87" s="150"/>
      <c r="AV87" s="202"/>
      <c r="AW87" s="152"/>
      <c r="AX87" s="141"/>
      <c r="AY87" s="150"/>
      <c r="AZ87" s="202"/>
      <c r="BA87" s="152"/>
      <c r="BB87" s="141"/>
      <c r="BC87" s="150"/>
      <c r="BD87" s="202"/>
      <c r="BE87" s="152"/>
      <c r="BF87" s="141"/>
      <c r="BG87" s="150"/>
      <c r="BH87" s="202"/>
      <c r="BI87" s="152"/>
      <c r="BJ87" s="168">
        <v>1</v>
      </c>
      <c r="BK87" s="175">
        <v>0.41666666666666669</v>
      </c>
      <c r="BL87" s="177">
        <v>0</v>
      </c>
      <c r="BM87" s="177">
        <v>1</v>
      </c>
      <c r="BN87" s="177">
        <v>0</v>
      </c>
      <c r="BO87" s="177">
        <v>0</v>
      </c>
      <c r="BP87" s="177">
        <v>0</v>
      </c>
      <c r="BQ87" s="177">
        <v>0</v>
      </c>
      <c r="BR87" s="177">
        <v>0</v>
      </c>
      <c r="BS87" s="177">
        <v>0</v>
      </c>
      <c r="BT87" s="177">
        <v>0</v>
      </c>
      <c r="BU87" s="177">
        <v>0</v>
      </c>
      <c r="BV87" s="177">
        <v>0</v>
      </c>
      <c r="BW87" s="155" t="s">
        <v>73</v>
      </c>
    </row>
    <row r="88" spans="1:75" s="206" customFormat="1" ht="90">
      <c r="A88" s="158" t="s">
        <v>280</v>
      </c>
      <c r="B88" s="158" t="s">
        <v>49</v>
      </c>
      <c r="C88" s="158" t="s">
        <v>160</v>
      </c>
      <c r="D88" s="158" t="s">
        <v>62</v>
      </c>
      <c r="E88" s="192" t="s">
        <v>805</v>
      </c>
      <c r="F88" s="192" t="s">
        <v>798</v>
      </c>
      <c r="G88" s="192"/>
      <c r="H88" s="158" t="s">
        <v>265</v>
      </c>
      <c r="I88" s="158" t="s">
        <v>212</v>
      </c>
      <c r="J88" s="158" t="s">
        <v>82</v>
      </c>
      <c r="K88" s="162">
        <v>1</v>
      </c>
      <c r="L88" s="163"/>
      <c r="M88" s="163" t="s">
        <v>274</v>
      </c>
      <c r="N88" s="164"/>
      <c r="O88" s="199"/>
      <c r="P88" s="199"/>
      <c r="Q88" s="164"/>
      <c r="R88" s="165">
        <v>2012</v>
      </c>
      <c r="S88" s="166">
        <v>1.645</v>
      </c>
      <c r="T88" s="139">
        <v>7.8310000000000004</v>
      </c>
      <c r="U88" s="166">
        <v>7.8310000000000004</v>
      </c>
      <c r="V88" s="167"/>
      <c r="W88" s="168">
        <v>0.47604863221884502</v>
      </c>
      <c r="X88" s="169">
        <v>1</v>
      </c>
      <c r="Y88" s="169">
        <v>1</v>
      </c>
      <c r="Z88" s="166">
        <v>7.8310000000000004</v>
      </c>
      <c r="AA88" s="168">
        <v>5.1400000000000001E-2</v>
      </c>
      <c r="AB88" s="170"/>
      <c r="AC88" s="171">
        <v>37438</v>
      </c>
      <c r="AD88" s="164" t="s">
        <v>207</v>
      </c>
      <c r="AE88" s="172"/>
      <c r="AF88" s="173"/>
      <c r="AG88" s="145"/>
      <c r="AH88" s="172"/>
      <c r="AI88" s="173"/>
      <c r="AJ88" s="148"/>
      <c r="AK88" s="148"/>
      <c r="AL88" s="176"/>
      <c r="AM88" s="190"/>
      <c r="AN88" s="149"/>
      <c r="AO88" s="174"/>
      <c r="AP88" s="141" t="s">
        <v>281</v>
      </c>
      <c r="AQ88" s="150">
        <v>1</v>
      </c>
      <c r="AR88" s="202">
        <v>15662</v>
      </c>
      <c r="AS88" s="152">
        <v>41790</v>
      </c>
      <c r="AT88" s="141"/>
      <c r="AU88" s="150"/>
      <c r="AV88" s="202"/>
      <c r="AW88" s="152"/>
      <c r="AX88" s="141"/>
      <c r="AY88" s="150"/>
      <c r="AZ88" s="202"/>
      <c r="BA88" s="152"/>
      <c r="BB88" s="141"/>
      <c r="BC88" s="150"/>
      <c r="BD88" s="202"/>
      <c r="BE88" s="152"/>
      <c r="BF88" s="141"/>
      <c r="BG88" s="150"/>
      <c r="BH88" s="202"/>
      <c r="BI88" s="152"/>
      <c r="BJ88" s="168">
        <v>1</v>
      </c>
      <c r="BK88" s="175">
        <v>0.41666666666666669</v>
      </c>
      <c r="BL88" s="177">
        <v>0</v>
      </c>
      <c r="BM88" s="177">
        <v>1</v>
      </c>
      <c r="BN88" s="177">
        <v>0</v>
      </c>
      <c r="BO88" s="177">
        <v>0</v>
      </c>
      <c r="BP88" s="177">
        <v>0</v>
      </c>
      <c r="BQ88" s="177">
        <v>0</v>
      </c>
      <c r="BR88" s="177">
        <v>0</v>
      </c>
      <c r="BS88" s="177">
        <v>0</v>
      </c>
      <c r="BT88" s="177">
        <v>0</v>
      </c>
      <c r="BU88" s="177">
        <v>0</v>
      </c>
      <c r="BV88" s="177">
        <v>0</v>
      </c>
      <c r="BW88" s="155" t="s">
        <v>73</v>
      </c>
    </row>
    <row r="89" spans="1:75" s="206" customFormat="1" ht="75">
      <c r="A89" s="158" t="s">
        <v>524</v>
      </c>
      <c r="B89" s="158" t="s">
        <v>49</v>
      </c>
      <c r="C89" s="158" t="s">
        <v>160</v>
      </c>
      <c r="D89" s="158" t="s">
        <v>62</v>
      </c>
      <c r="E89" s="192" t="s">
        <v>801</v>
      </c>
      <c r="F89" s="192" t="s">
        <v>802</v>
      </c>
      <c r="G89" s="192"/>
      <c r="H89" s="158" t="s">
        <v>265</v>
      </c>
      <c r="I89" s="158" t="s">
        <v>212</v>
      </c>
      <c r="J89" s="158" t="s">
        <v>82</v>
      </c>
      <c r="K89" s="162">
        <v>0.5</v>
      </c>
      <c r="L89" s="163" t="s">
        <v>554</v>
      </c>
      <c r="M89" s="163" t="s">
        <v>274</v>
      </c>
      <c r="N89" s="164"/>
      <c r="O89" s="199"/>
      <c r="P89" s="199"/>
      <c r="Q89" s="164"/>
      <c r="R89" s="165">
        <v>2012</v>
      </c>
      <c r="S89" s="166">
        <v>2.5470000000000002</v>
      </c>
      <c r="T89" s="139">
        <v>13.801</v>
      </c>
      <c r="U89" s="166">
        <v>6.9005000000000001</v>
      </c>
      <c r="V89" s="167"/>
      <c r="W89" s="168">
        <v>0.54185316058107569</v>
      </c>
      <c r="X89" s="169">
        <v>1</v>
      </c>
      <c r="Y89" s="169">
        <v>1</v>
      </c>
      <c r="Z89" s="166">
        <v>6.9005000000000001</v>
      </c>
      <c r="AA89" s="168">
        <v>5.7966813998985581E-2</v>
      </c>
      <c r="AB89" s="170"/>
      <c r="AC89" s="171">
        <v>37438</v>
      </c>
      <c r="AD89" s="164" t="s">
        <v>67</v>
      </c>
      <c r="AE89" s="172">
        <v>6.4679817700000006</v>
      </c>
      <c r="AF89" s="173"/>
      <c r="AG89" s="145">
        <v>41455</v>
      </c>
      <c r="AH89" s="146">
        <v>6.45</v>
      </c>
      <c r="AI89" s="173"/>
      <c r="AJ89" s="145" t="s">
        <v>623</v>
      </c>
      <c r="AK89" s="145" t="s">
        <v>78</v>
      </c>
      <c r="AL89" s="185">
        <v>7.7499999999999999E-2</v>
      </c>
      <c r="AM89" s="190">
        <v>8.0558668612326648E-2</v>
      </c>
      <c r="AN89" s="185">
        <v>9.0000003576278687E-2</v>
      </c>
      <c r="AO89" s="189">
        <v>3.437617053724315E-2</v>
      </c>
      <c r="AP89" s="141" t="s">
        <v>671</v>
      </c>
      <c r="AQ89" s="150">
        <v>1</v>
      </c>
      <c r="AR89" s="202">
        <v>13801</v>
      </c>
      <c r="AS89" s="152">
        <v>43708</v>
      </c>
      <c r="AT89" s="141"/>
      <c r="AU89" s="150"/>
      <c r="AV89" s="202"/>
      <c r="AW89" s="152"/>
      <c r="AX89" s="141"/>
      <c r="AY89" s="150"/>
      <c r="AZ89" s="202"/>
      <c r="BA89" s="152"/>
      <c r="BB89" s="141"/>
      <c r="BC89" s="150"/>
      <c r="BD89" s="202"/>
      <c r="BE89" s="152"/>
      <c r="BF89" s="141"/>
      <c r="BG89" s="150"/>
      <c r="BH89" s="202"/>
      <c r="BI89" s="152"/>
      <c r="BJ89" s="168">
        <v>1</v>
      </c>
      <c r="BK89" s="175">
        <v>5.666666666666667</v>
      </c>
      <c r="BL89" s="168">
        <v>0</v>
      </c>
      <c r="BM89" s="168">
        <v>0</v>
      </c>
      <c r="BN89" s="168">
        <v>0</v>
      </c>
      <c r="BO89" s="168">
        <v>0</v>
      </c>
      <c r="BP89" s="168">
        <v>0</v>
      </c>
      <c r="BQ89" s="168">
        <v>0</v>
      </c>
      <c r="BR89" s="168">
        <v>1</v>
      </c>
      <c r="BS89" s="168">
        <v>0</v>
      </c>
      <c r="BT89" s="168">
        <v>0</v>
      </c>
      <c r="BU89" s="168">
        <v>0</v>
      </c>
      <c r="BV89" s="168">
        <v>0</v>
      </c>
      <c r="BW89" s="155" t="s">
        <v>73</v>
      </c>
    </row>
    <row r="90" spans="1:75" s="206" customFormat="1" ht="60">
      <c r="A90" s="158" t="s">
        <v>579</v>
      </c>
      <c r="B90" s="158" t="s">
        <v>49</v>
      </c>
      <c r="C90" s="158" t="s">
        <v>160</v>
      </c>
      <c r="D90" s="158" t="s">
        <v>62</v>
      </c>
      <c r="E90" s="195" t="s">
        <v>799</v>
      </c>
      <c r="F90" s="192" t="s">
        <v>800</v>
      </c>
      <c r="G90" s="192"/>
      <c r="H90" s="158" t="s">
        <v>265</v>
      </c>
      <c r="I90" s="158" t="s">
        <v>212</v>
      </c>
      <c r="J90" s="158" t="s">
        <v>82</v>
      </c>
      <c r="K90" s="162">
        <v>0.5</v>
      </c>
      <c r="L90" s="163" t="s">
        <v>554</v>
      </c>
      <c r="M90" s="163" t="s">
        <v>274</v>
      </c>
      <c r="N90" s="164"/>
      <c r="O90" s="199"/>
      <c r="P90" s="199"/>
      <c r="Q90" s="164"/>
      <c r="R90" s="165">
        <v>2013</v>
      </c>
      <c r="S90" s="166">
        <v>2.3620000000000001</v>
      </c>
      <c r="T90" s="139">
        <v>11.853999999999999</v>
      </c>
      <c r="U90" s="166">
        <v>5.9269999999999996</v>
      </c>
      <c r="V90" s="167"/>
      <c r="W90" s="168">
        <v>0.503</v>
      </c>
      <c r="X90" s="169">
        <v>1</v>
      </c>
      <c r="Y90" s="169">
        <v>1</v>
      </c>
      <c r="Z90" s="166">
        <v>5.9269999999999996</v>
      </c>
      <c r="AA90" s="168">
        <v>3.9E-2</v>
      </c>
      <c r="AB90" s="170"/>
      <c r="AC90" s="171">
        <v>37438</v>
      </c>
      <c r="AD90" s="164" t="s">
        <v>67</v>
      </c>
      <c r="AE90" s="172">
        <v>5.2292703600000001</v>
      </c>
      <c r="AF90" s="173"/>
      <c r="AG90" s="145">
        <v>41455</v>
      </c>
      <c r="AH90" s="146">
        <v>5</v>
      </c>
      <c r="AI90" s="173"/>
      <c r="AJ90" s="145" t="s">
        <v>623</v>
      </c>
      <c r="AK90" s="145" t="s">
        <v>78</v>
      </c>
      <c r="AL90" s="185">
        <v>7.7499999999999999E-2</v>
      </c>
      <c r="AM90" s="190">
        <v>-1.1594351759621011E-2</v>
      </c>
      <c r="AN90" s="185">
        <v>9.2500001192092896E-2</v>
      </c>
      <c r="AO90" s="189"/>
      <c r="AP90" s="141"/>
      <c r="AQ90" s="150"/>
      <c r="AR90" s="202"/>
      <c r="AS90" s="152"/>
      <c r="AT90" s="141"/>
      <c r="AU90" s="150"/>
      <c r="AV90" s="202"/>
      <c r="AW90" s="152"/>
      <c r="AX90" s="141"/>
      <c r="AY90" s="150"/>
      <c r="AZ90" s="202"/>
      <c r="BA90" s="152"/>
      <c r="BB90" s="141"/>
      <c r="BC90" s="150"/>
      <c r="BD90" s="202"/>
      <c r="BE90" s="152"/>
      <c r="BF90" s="141"/>
      <c r="BG90" s="150"/>
      <c r="BH90" s="202"/>
      <c r="BI90" s="152"/>
      <c r="BJ90" s="168">
        <v>0</v>
      </c>
      <c r="BK90" s="175">
        <v>0</v>
      </c>
      <c r="BL90" s="168">
        <v>1</v>
      </c>
      <c r="BM90" s="168">
        <v>0</v>
      </c>
      <c r="BN90" s="168">
        <v>0</v>
      </c>
      <c r="BO90" s="168">
        <v>0</v>
      </c>
      <c r="BP90" s="168">
        <v>0</v>
      </c>
      <c r="BQ90" s="168">
        <v>0</v>
      </c>
      <c r="BR90" s="168">
        <v>0</v>
      </c>
      <c r="BS90" s="168">
        <v>0</v>
      </c>
      <c r="BT90" s="168">
        <v>0</v>
      </c>
      <c r="BU90" s="168">
        <v>0</v>
      </c>
      <c r="BV90" s="168">
        <v>0</v>
      </c>
      <c r="BW90" s="155" t="s">
        <v>73</v>
      </c>
    </row>
    <row r="91" spans="1:75" s="206" customFormat="1" ht="60">
      <c r="A91" s="158" t="s">
        <v>525</v>
      </c>
      <c r="B91" s="158" t="s">
        <v>49</v>
      </c>
      <c r="C91" s="158" t="s">
        <v>160</v>
      </c>
      <c r="D91" s="158" t="s">
        <v>62</v>
      </c>
      <c r="E91" s="195" t="s">
        <v>604</v>
      </c>
      <c r="F91" s="192"/>
      <c r="G91" s="192"/>
      <c r="H91" s="158" t="s">
        <v>265</v>
      </c>
      <c r="I91" s="158" t="s">
        <v>212</v>
      </c>
      <c r="J91" s="158" t="s">
        <v>82</v>
      </c>
      <c r="K91" s="162">
        <v>1</v>
      </c>
      <c r="L91" s="163"/>
      <c r="M91" s="163" t="s">
        <v>274</v>
      </c>
      <c r="N91" s="164"/>
      <c r="O91" s="199"/>
      <c r="P91" s="199"/>
      <c r="Q91" s="164"/>
      <c r="R91" s="165">
        <v>2013</v>
      </c>
      <c r="S91" s="166">
        <v>1.671</v>
      </c>
      <c r="T91" s="139">
        <v>9.3350000000000009</v>
      </c>
      <c r="U91" s="166">
        <v>9.3350000000000009</v>
      </c>
      <c r="V91" s="167"/>
      <c r="W91" s="168">
        <v>0.56000000000000005</v>
      </c>
      <c r="X91" s="169">
        <v>1</v>
      </c>
      <c r="Y91" s="169">
        <v>1</v>
      </c>
      <c r="Z91" s="166">
        <v>9.3350000000000009</v>
      </c>
      <c r="AA91" s="168">
        <v>2.4E-2</v>
      </c>
      <c r="AB91" s="170"/>
      <c r="AC91" s="171">
        <v>37438</v>
      </c>
      <c r="AD91" s="164" t="s">
        <v>67</v>
      </c>
      <c r="AE91" s="172">
        <v>9.1697516599999993</v>
      </c>
      <c r="AF91" s="173"/>
      <c r="AG91" s="145"/>
      <c r="AH91" s="172"/>
      <c r="AI91" s="173"/>
      <c r="AJ91" s="148"/>
      <c r="AK91" s="148"/>
      <c r="AL91" s="185">
        <v>0.08</v>
      </c>
      <c r="AM91" s="190">
        <v>8.8505995592033301E-2</v>
      </c>
      <c r="AN91" s="185">
        <v>9.2499999999999999E-2</v>
      </c>
      <c r="AO91" s="189">
        <v>-3.4006722222222015E-2</v>
      </c>
      <c r="AP91" s="141" t="s">
        <v>671</v>
      </c>
      <c r="AQ91" s="150">
        <v>1</v>
      </c>
      <c r="AR91" s="202">
        <v>18670</v>
      </c>
      <c r="AS91" s="152">
        <v>44135</v>
      </c>
      <c r="AT91" s="141"/>
      <c r="AU91" s="150"/>
      <c r="AV91" s="202"/>
      <c r="AW91" s="152"/>
      <c r="AX91" s="141"/>
      <c r="AY91" s="150"/>
      <c r="AZ91" s="202"/>
      <c r="BA91" s="152"/>
      <c r="BB91" s="141"/>
      <c r="BC91" s="150"/>
      <c r="BD91" s="202"/>
      <c r="BE91" s="152"/>
      <c r="BF91" s="141"/>
      <c r="BG91" s="150"/>
      <c r="BH91" s="202"/>
      <c r="BI91" s="152"/>
      <c r="BJ91" s="168">
        <v>1</v>
      </c>
      <c r="BK91" s="175">
        <v>6.833333333333333</v>
      </c>
      <c r="BL91" s="168">
        <v>0</v>
      </c>
      <c r="BM91" s="168">
        <v>0</v>
      </c>
      <c r="BN91" s="168">
        <v>0</v>
      </c>
      <c r="BO91" s="168">
        <v>0</v>
      </c>
      <c r="BP91" s="168">
        <v>0</v>
      </c>
      <c r="BQ91" s="168">
        <v>0</v>
      </c>
      <c r="BR91" s="168">
        <v>0</v>
      </c>
      <c r="BS91" s="168">
        <v>0</v>
      </c>
      <c r="BT91" s="168">
        <v>1</v>
      </c>
      <c r="BU91" s="168">
        <v>0</v>
      </c>
      <c r="BV91" s="168">
        <v>0</v>
      </c>
      <c r="BW91" s="155" t="s">
        <v>73</v>
      </c>
    </row>
    <row r="92" spans="1:75" s="206" customFormat="1" ht="60">
      <c r="A92" s="158" t="s">
        <v>525</v>
      </c>
      <c r="B92" s="158" t="s">
        <v>49</v>
      </c>
      <c r="C92" s="158" t="s">
        <v>160</v>
      </c>
      <c r="D92" s="158" t="s">
        <v>62</v>
      </c>
      <c r="E92" s="195" t="s">
        <v>605</v>
      </c>
      <c r="F92" s="192"/>
      <c r="G92" s="192"/>
      <c r="H92" s="158" t="s">
        <v>265</v>
      </c>
      <c r="I92" s="158" t="s">
        <v>212</v>
      </c>
      <c r="J92" s="158" t="s">
        <v>82</v>
      </c>
      <c r="K92" s="162">
        <v>1</v>
      </c>
      <c r="L92" s="163"/>
      <c r="M92" s="163" t="s">
        <v>274</v>
      </c>
      <c r="N92" s="164"/>
      <c r="O92" s="199"/>
      <c r="P92" s="199"/>
      <c r="Q92" s="164"/>
      <c r="R92" s="165">
        <v>2013</v>
      </c>
      <c r="S92" s="166">
        <v>1.671</v>
      </c>
      <c r="T92" s="139">
        <v>9.3350000000000009</v>
      </c>
      <c r="U92" s="166">
        <v>9.3350000000000009</v>
      </c>
      <c r="V92" s="167"/>
      <c r="W92" s="168">
        <v>0.56000000000000005</v>
      </c>
      <c r="X92" s="169">
        <v>1</v>
      </c>
      <c r="Y92" s="169">
        <v>1</v>
      </c>
      <c r="Z92" s="166">
        <v>9.3350000000000009</v>
      </c>
      <c r="AA92" s="168">
        <v>2.4E-2</v>
      </c>
      <c r="AB92" s="170"/>
      <c r="AC92" s="171">
        <v>37438</v>
      </c>
      <c r="AD92" s="164" t="s">
        <v>207</v>
      </c>
      <c r="AE92" s="172"/>
      <c r="AF92" s="173"/>
      <c r="AG92" s="145"/>
      <c r="AH92" s="172"/>
      <c r="AI92" s="173"/>
      <c r="AJ92" s="148"/>
      <c r="AK92" s="148"/>
      <c r="AL92" s="176"/>
      <c r="AM92" s="190"/>
      <c r="AN92" s="149"/>
      <c r="AO92" s="174"/>
      <c r="AP92" s="141" t="s">
        <v>671</v>
      </c>
      <c r="AQ92" s="150">
        <v>1</v>
      </c>
      <c r="AR92" s="202">
        <v>18670</v>
      </c>
      <c r="AS92" s="152">
        <v>44135</v>
      </c>
      <c r="AT92" s="141"/>
      <c r="AU92" s="150"/>
      <c r="AV92" s="202"/>
      <c r="AW92" s="152"/>
      <c r="AX92" s="141"/>
      <c r="AY92" s="150"/>
      <c r="AZ92" s="202"/>
      <c r="BA92" s="152"/>
      <c r="BB92" s="141"/>
      <c r="BC92" s="150"/>
      <c r="BD92" s="202"/>
      <c r="BE92" s="152"/>
      <c r="BF92" s="141"/>
      <c r="BG92" s="150"/>
      <c r="BH92" s="202"/>
      <c r="BI92" s="152"/>
      <c r="BJ92" s="168">
        <v>1</v>
      </c>
      <c r="BK92" s="175">
        <v>6.833333333333333</v>
      </c>
      <c r="BL92" s="168">
        <v>0</v>
      </c>
      <c r="BM92" s="168">
        <v>0</v>
      </c>
      <c r="BN92" s="168">
        <v>0</v>
      </c>
      <c r="BO92" s="168">
        <v>0</v>
      </c>
      <c r="BP92" s="168">
        <v>0</v>
      </c>
      <c r="BQ92" s="168">
        <v>0</v>
      </c>
      <c r="BR92" s="168">
        <v>0</v>
      </c>
      <c r="BS92" s="168">
        <v>0</v>
      </c>
      <c r="BT92" s="168">
        <v>1</v>
      </c>
      <c r="BU92" s="168">
        <v>0</v>
      </c>
      <c r="BV92" s="168">
        <v>0</v>
      </c>
      <c r="BW92" s="155" t="s">
        <v>73</v>
      </c>
    </row>
    <row r="93" spans="1:75" s="206" customFormat="1" ht="60">
      <c r="A93" s="158" t="s">
        <v>282</v>
      </c>
      <c r="B93" s="158" t="s">
        <v>49</v>
      </c>
      <c r="C93" s="158" t="s">
        <v>160</v>
      </c>
      <c r="D93" s="158" t="s">
        <v>62</v>
      </c>
      <c r="E93" s="192" t="s">
        <v>383</v>
      </c>
      <c r="F93" s="192"/>
      <c r="G93" s="192"/>
      <c r="H93" s="158" t="s">
        <v>268</v>
      </c>
      <c r="I93" s="158" t="s">
        <v>98</v>
      </c>
      <c r="J93" s="158" t="s">
        <v>82</v>
      </c>
      <c r="K93" s="162">
        <v>1</v>
      </c>
      <c r="L93" s="163" t="s">
        <v>66</v>
      </c>
      <c r="M93" s="163" t="s">
        <v>283</v>
      </c>
      <c r="N93" s="164"/>
      <c r="O93" s="199"/>
      <c r="P93" s="199"/>
      <c r="Q93" s="164"/>
      <c r="R93" s="165">
        <v>1980</v>
      </c>
      <c r="S93" s="166">
        <v>19.600000000000001</v>
      </c>
      <c r="T93" s="139">
        <v>84.967399999999998</v>
      </c>
      <c r="U93" s="166">
        <v>84.967399999999998</v>
      </c>
      <c r="V93" s="167"/>
      <c r="W93" s="168">
        <v>0.43795051020408166</v>
      </c>
      <c r="X93" s="169">
        <v>29</v>
      </c>
      <c r="Y93" s="169">
        <v>119</v>
      </c>
      <c r="Z93" s="166">
        <v>0.71401176470588235</v>
      </c>
      <c r="AA93" s="168">
        <v>0.25275430664400389</v>
      </c>
      <c r="AB93" s="170">
        <v>1240</v>
      </c>
      <c r="AC93" s="171">
        <v>35339</v>
      </c>
      <c r="AD93" s="164" t="s">
        <v>67</v>
      </c>
      <c r="AE93" s="172">
        <v>188.36283063050297</v>
      </c>
      <c r="AF93" s="173"/>
      <c r="AG93" s="145">
        <v>41274</v>
      </c>
      <c r="AH93" s="146">
        <v>187.2</v>
      </c>
      <c r="AI93" s="173"/>
      <c r="AJ93" s="145" t="s">
        <v>385</v>
      </c>
      <c r="AK93" s="145" t="s">
        <v>158</v>
      </c>
      <c r="AL93" s="185">
        <v>8.4564175024060953E-2</v>
      </c>
      <c r="AM93" s="190">
        <v>8.1187928365754378E-2</v>
      </c>
      <c r="AN93" s="185">
        <v>9.4999998807907104E-2</v>
      </c>
      <c r="AO93" s="189">
        <v>4.9315771856747216E-2</v>
      </c>
      <c r="AP93" s="141" t="s">
        <v>675</v>
      </c>
      <c r="AQ93" s="150">
        <v>0.12426589745673446</v>
      </c>
      <c r="AR93" s="202">
        <v>7879.5</v>
      </c>
      <c r="AS93" s="152">
        <v>42308</v>
      </c>
      <c r="AT93" s="141" t="s">
        <v>676</v>
      </c>
      <c r="AU93" s="150">
        <v>6.9856581530325521E-2</v>
      </c>
      <c r="AV93" s="202">
        <v>4029</v>
      </c>
      <c r="AW93" s="152">
        <v>43312</v>
      </c>
      <c r="AX93" s="141" t="s">
        <v>284</v>
      </c>
      <c r="AY93" s="150">
        <v>6.9023447204913477E-2</v>
      </c>
      <c r="AZ93" s="202">
        <v>3596.7</v>
      </c>
      <c r="BA93" s="152">
        <v>42613</v>
      </c>
      <c r="BB93" s="141" t="s">
        <v>677</v>
      </c>
      <c r="BC93" s="150">
        <v>6.1304428037324686E-2</v>
      </c>
      <c r="BD93" s="202">
        <v>5850</v>
      </c>
      <c r="BE93" s="152">
        <v>42460</v>
      </c>
      <c r="BF93" s="141" t="s">
        <v>678</v>
      </c>
      <c r="BG93" s="150">
        <v>4.9743994959918741E-2</v>
      </c>
      <c r="BH93" s="202">
        <v>2869</v>
      </c>
      <c r="BI93" s="152">
        <v>43312</v>
      </c>
      <c r="BJ93" s="168">
        <v>0.91789439243757021</v>
      </c>
      <c r="BK93" s="175">
        <v>2.5418472262130125</v>
      </c>
      <c r="BL93" s="154">
        <v>6.5182513128650893E-2</v>
      </c>
      <c r="BM93" s="154">
        <v>0.11397715198823356</v>
      </c>
      <c r="BN93" s="154">
        <v>9.8783347394864149E-2</v>
      </c>
      <c r="BO93" s="154">
        <v>0.29285048218195275</v>
      </c>
      <c r="BP93" s="154">
        <v>0.12254155829196706</v>
      </c>
      <c r="BQ93" s="154">
        <v>8.023044728514743E-2</v>
      </c>
      <c r="BR93" s="154">
        <v>0.18650368276910068</v>
      </c>
      <c r="BS93" s="154">
        <v>0</v>
      </c>
      <c r="BT93" s="154">
        <v>3.9930816960083493E-2</v>
      </c>
      <c r="BU93" s="154">
        <v>0</v>
      </c>
      <c r="BV93" s="154">
        <v>0</v>
      </c>
      <c r="BW93" s="155" t="s">
        <v>73</v>
      </c>
    </row>
    <row r="94" spans="1:75" s="204" customFormat="1">
      <c r="E94" s="212"/>
      <c r="F94" s="212"/>
      <c r="G94" s="212"/>
      <c r="M94" s="253"/>
      <c r="AR94" s="213"/>
      <c r="AV94" s="213"/>
      <c r="AZ94" s="213"/>
      <c r="BD94" s="213"/>
      <c r="BH94" s="213"/>
    </row>
    <row r="95" spans="1:75" s="204" customFormat="1">
      <c r="A95" s="29" t="s">
        <v>304</v>
      </c>
      <c r="E95" s="212"/>
      <c r="F95" s="212"/>
      <c r="G95" s="212"/>
      <c r="M95" s="253"/>
      <c r="AR95" s="213"/>
      <c r="AV95" s="213"/>
      <c r="AZ95" s="213"/>
      <c r="BD95" s="213"/>
      <c r="BH95" s="213"/>
    </row>
    <row r="96" spans="1:75" s="204" customFormat="1">
      <c r="A96" s="182" t="s">
        <v>595</v>
      </c>
      <c r="E96" s="212"/>
      <c r="F96" s="212"/>
      <c r="G96" s="212"/>
      <c r="M96" s="253"/>
      <c r="AR96" s="213"/>
      <c r="AV96" s="213"/>
      <c r="AZ96" s="213"/>
      <c r="BD96" s="213"/>
      <c r="BH96" s="213"/>
    </row>
    <row r="97" spans="1:60" s="204" customFormat="1">
      <c r="A97" s="182" t="s">
        <v>596</v>
      </c>
      <c r="E97" s="212"/>
      <c r="F97" s="212"/>
      <c r="G97" s="212"/>
      <c r="M97" s="253"/>
      <c r="AR97" s="213"/>
      <c r="AV97" s="213"/>
      <c r="AZ97" s="213"/>
      <c r="BD97" s="213"/>
      <c r="BH97" s="213"/>
    </row>
    <row r="98" spans="1:60" s="204" customFormat="1">
      <c r="A98" s="182" t="s">
        <v>305</v>
      </c>
      <c r="E98" s="212"/>
      <c r="F98" s="212"/>
      <c r="G98" s="212"/>
      <c r="M98" s="253"/>
      <c r="AR98" s="213"/>
      <c r="AV98" s="213"/>
      <c r="AZ98" s="213"/>
      <c r="BD98" s="213"/>
      <c r="BH98" s="213"/>
    </row>
    <row r="99" spans="1:60" s="204" customFormat="1">
      <c r="A99" s="182" t="s">
        <v>306</v>
      </c>
      <c r="E99" s="212"/>
      <c r="F99" s="212"/>
      <c r="G99" s="212"/>
      <c r="M99" s="253"/>
      <c r="AR99" s="213"/>
      <c r="AV99" s="213"/>
      <c r="AZ99" s="213"/>
      <c r="BD99" s="213"/>
      <c r="BH99" s="213"/>
    </row>
    <row r="100" spans="1:60" s="204" customFormat="1">
      <c r="A100" s="182" t="s">
        <v>307</v>
      </c>
      <c r="E100" s="212"/>
      <c r="F100" s="212"/>
      <c r="G100" s="212"/>
      <c r="M100" s="253"/>
      <c r="AR100" s="213"/>
      <c r="AV100" s="213"/>
      <c r="AZ100" s="213"/>
      <c r="BD100" s="213"/>
      <c r="BH100" s="213"/>
    </row>
    <row r="101" spans="1:60" s="204" customFormat="1">
      <c r="A101" s="182" t="s">
        <v>308</v>
      </c>
      <c r="E101" s="212"/>
      <c r="F101" s="212"/>
      <c r="G101" s="212"/>
      <c r="M101" s="253"/>
      <c r="AR101" s="213"/>
      <c r="AV101" s="213"/>
      <c r="AZ101" s="213"/>
      <c r="BD101" s="213"/>
      <c r="BH101" s="213"/>
    </row>
    <row r="102" spans="1:60" s="204" customFormat="1">
      <c r="A102" s="182" t="s">
        <v>309</v>
      </c>
      <c r="E102" s="212"/>
      <c r="F102" s="212"/>
      <c r="G102" s="212"/>
      <c r="M102" s="253"/>
      <c r="AR102" s="213"/>
      <c r="AV102" s="213"/>
      <c r="AZ102" s="213"/>
      <c r="BD102" s="213"/>
      <c r="BH102" s="213"/>
    </row>
    <row r="103" spans="1:60" s="204" customFormat="1">
      <c r="A103" s="182" t="s">
        <v>310</v>
      </c>
      <c r="E103" s="212"/>
      <c r="F103" s="212"/>
      <c r="G103" s="212"/>
      <c r="M103" s="253"/>
      <c r="AR103" s="213"/>
      <c r="AV103" s="213"/>
      <c r="AZ103" s="213"/>
      <c r="BD103" s="213"/>
      <c r="BH103" s="213"/>
    </row>
    <row r="104" spans="1:60">
      <c r="A104" s="182" t="s">
        <v>311</v>
      </c>
    </row>
    <row r="105" spans="1:60">
      <c r="A105" s="182" t="s">
        <v>312</v>
      </c>
    </row>
    <row r="106" spans="1:60">
      <c r="A106" s="182" t="s">
        <v>514</v>
      </c>
    </row>
    <row r="107" spans="1:60">
      <c r="A107" s="182"/>
    </row>
    <row r="108" spans="1:60">
      <c r="A108" s="183"/>
    </row>
    <row r="109" spans="1:60">
      <c r="A109" s="57"/>
      <c r="B109" s="206"/>
    </row>
    <row r="110" spans="1:60" collapsed="1">
      <c r="A110" s="119"/>
    </row>
    <row r="120" spans="5:60" ht="16.5">
      <c r="E120" s="203"/>
      <c r="F120" s="203"/>
      <c r="G120" s="203"/>
      <c r="AR120" s="203"/>
      <c r="AV120" s="203"/>
      <c r="AZ120" s="203"/>
      <c r="BD120" s="203"/>
      <c r="BH120" s="203"/>
    </row>
  </sheetData>
  <customSheetViews>
    <customSheetView guid="{5996ADFB-8E82-4FE9-A10F-BC1B27A8C7B8}" scale="70" showAutoFilter="1" hiddenRows="1">
      <pane xSplit="3" ySplit="3" topLeftCell="AH46" activePane="bottomRight" state="frozenSplit"/>
      <selection pane="bottomRight" activeCell="AS53" sqref="AS53"/>
      <pageMargins left="0.7" right="0.7" top="0.75" bottom="0.75" header="0.3" footer="0.3"/>
      <pageSetup paperSize="9" orientation="portrait" horizontalDpi="300" verticalDpi="300" r:id="rId1"/>
      <autoFilter ref="A3:FG132"/>
    </customSheetView>
    <customSheetView guid="{3F9D89EB-5E21-47DF-BD02-9030CE6E1F5D}" scale="70" showAutoFilter="1">
      <pane xSplit="2" ySplit="3" topLeftCell="CR47" activePane="bottomRight" state="frozen"/>
      <selection pane="bottomRight" activeCell="CU49" sqref="CU49"/>
      <pageMargins left="0.7" right="0.7" top="0.75" bottom="0.75" header="0.3" footer="0.3"/>
      <pageSetup paperSize="9" orientation="portrait" horizontalDpi="300" verticalDpi="300" r:id="rId2"/>
      <autoFilter ref="A3:FG132"/>
    </customSheetView>
    <customSheetView guid="{ED806524-C327-425D-989D-C17024E68345}" scale="70" showAutoFilter="1">
      <pane xSplit="3" ySplit="3" topLeftCell="DG7" activePane="bottomRight" state="frozenSplit"/>
      <selection pane="bottomRight" activeCell="DH56" sqref="DH56"/>
      <pageMargins left="0.7" right="0.7" top="0.75" bottom="0.75" header="0.3" footer="0.3"/>
      <pageSetup paperSize="9" orientation="portrait" horizontalDpi="300" verticalDpi="300" r:id="rId3"/>
      <autoFilter ref="A3:FG131"/>
    </customSheetView>
    <customSheetView guid="{AE682256-2CC0-42F0-B155-D499D472BADF}" scale="70" showAutoFilter="1">
      <pane xSplit="3" ySplit="3" topLeftCell="CI94" activePane="bottomRight" state="frozenSplit"/>
      <selection pane="bottomRight" activeCell="BT99" sqref="BT99"/>
      <pageMargins left="0.7" right="0.7" top="0.75" bottom="0.75" header="0.3" footer="0.3"/>
      <pageSetup paperSize="9" orientation="portrait" horizontalDpi="300" verticalDpi="300" r:id="rId4"/>
      <autoFilter ref="A3:FG131"/>
    </customSheetView>
    <customSheetView guid="{475B9381-1E42-4D1E-925A-2D7E05FF300E}" scale="70" showAutoFilter="1">
      <pane xSplit="3" ySplit="3" topLeftCell="D112" activePane="bottomRight" state="frozenSplit"/>
      <selection pane="bottomRight" activeCell="F115" sqref="F115"/>
      <pageMargins left="0.7" right="0.7" top="0.75" bottom="0.75" header="0.3" footer="0.3"/>
      <pageSetup paperSize="9" orientation="portrait" horizontalDpi="300" verticalDpi="300" r:id="rId5"/>
      <autoFilter ref="A3:FG131"/>
    </customSheetView>
    <customSheetView guid="{AF686B82-CCAA-4CAA-8129-B2B2A711E405}" scale="70" showAutoFilter="1" hiddenRows="1" hiddenColumns="1">
      <pane xSplit="3" ySplit="3" topLeftCell="K98" activePane="bottomRight" state="frozenSplit"/>
      <selection pane="bottomRight" activeCell="N103" sqref="N103"/>
      <pageMargins left="0.7" right="0.7" top="0.75" bottom="0.75" header="0.3" footer="0.3"/>
      <pageSetup paperSize="9" orientation="portrait" horizontalDpi="300" verticalDpi="300" r:id="rId6"/>
      <autoFilter ref="B1:B149"/>
    </customSheetView>
    <customSheetView guid="{7F24D35C-EF8F-4086-9B0B-5D8CCB537278}" scale="70" filter="1" showAutoFilter="1">
      <pane xSplit="3" ySplit="3" topLeftCell="DM37" activePane="bottomRight" state="frozenSplit"/>
      <selection pane="bottomRight" activeCell="DT44" sqref="DT44"/>
      <pageMargins left="0.7" right="0.7" top="0.75" bottom="0.75" header="0.3" footer="0.3"/>
      <pageSetup paperSize="9" orientation="portrait" horizontalDpi="300" verticalDpi="300" r:id="rId7"/>
      <autoFilter ref="A3:FG131">
        <filterColumn colId="2">
          <filters>
            <filter val="Industrial"/>
          </filters>
        </filterColumn>
      </autoFilter>
    </customSheetView>
    <customSheetView guid="{5D51D46E-B6B4-40E9-A559-206C14D4342E}" scale="70" showAutoFilter="1" hiddenRows="1">
      <pane xSplit="3" ySplit="3" topLeftCell="D12" activePane="bottomRight" state="frozenSplit"/>
      <selection pane="bottomRight" activeCell="A23" sqref="A23"/>
      <pageMargins left="0.7" right="0.7" top="0.75" bottom="0.75" header="0.3" footer="0.3"/>
      <pageSetup paperSize="9" orientation="portrait" horizontalDpi="300" verticalDpi="300" r:id="rId8"/>
      <autoFilter ref="B1:B149"/>
    </customSheetView>
    <customSheetView guid="{3F45A48F-ABE6-47C6-85C8-A876EBD35049}" scale="70" showAutoFilter="1" hiddenRows="1">
      <pane xSplit="3" ySplit="3" topLeftCell="DD83" activePane="bottomRight" state="frozenSplit"/>
      <selection pane="bottomRight" activeCell="DI93" sqref="DI93"/>
      <pageMargins left="0.7" right="0.7" top="0.75" bottom="0.75" header="0.3" footer="0.3"/>
      <pageSetup paperSize="9" orientation="portrait" horizontalDpi="300" verticalDpi="300" r:id="rId9"/>
      <autoFilter ref="B1:B149"/>
    </customSheetView>
    <customSheetView guid="{8F861596-7B54-4582-B8C2-8AC3E24B0D75}" scale="70" showAutoFilter="1">
      <pane xSplit="3" ySplit="3" topLeftCell="CI94" activePane="bottomRight" state="frozenSplit"/>
      <selection pane="bottomRight" activeCell="BT99" sqref="BT99"/>
      <pageMargins left="0.7" right="0.7" top="0.75" bottom="0.75" header="0.3" footer="0.3"/>
      <pageSetup paperSize="9" orientation="portrait" horizontalDpi="300" verticalDpi="300" r:id="rId10"/>
      <autoFilter ref="A3:FG131"/>
    </customSheetView>
    <customSheetView guid="{85ACE02A-D3BE-44B5-BD8E-A79C65B6932E}" scale="70" showAutoFilter="1" hiddenRows="1">
      <pane xSplit="3" ySplit="3" topLeftCell="DC123" activePane="bottomRight" state="frozenSplit"/>
      <selection pane="bottomRight" activeCell="DK124" sqref="DK124"/>
      <pageMargins left="0.7" right="0.7" top="0.75" bottom="0.75" header="0.3" footer="0.3"/>
      <pageSetup paperSize="9" orientation="portrait" horizontalDpi="300" verticalDpi="300" r:id="rId11"/>
      <autoFilter ref="A3:FG131"/>
    </customSheetView>
    <customSheetView guid="{FE342BD5-6B63-4F1E-B6BC-4F17FCDCE2A3}" scale="50" showAutoFilter="1">
      <pane xSplit="3" ySplit="3" topLeftCell="D4" activePane="bottomRight" state="frozenSplit"/>
      <selection pane="bottomRight" activeCell="G7" sqref="G7"/>
      <pageMargins left="0.7" right="0.7" top="0.75" bottom="0.75" header="0.3" footer="0.3"/>
      <pageSetup paperSize="9" orientation="portrait" horizontalDpi="300" verticalDpi="300" r:id="rId12"/>
      <autoFilter ref="B1:B150"/>
    </customSheetView>
  </customSheetViews>
  <conditionalFormatting sqref="AJ36">
    <cfRule type="expression" dxfId="21" priority="17" stopIfTrue="1">
      <formula>"$AL4=$CC$1"</formula>
    </cfRule>
  </conditionalFormatting>
  <conditionalFormatting sqref="AJ36">
    <cfRule type="expression" dxfId="20" priority="16" stopIfTrue="1">
      <formula>"$AL4=$CC$1"</formula>
    </cfRule>
  </conditionalFormatting>
  <conditionalFormatting sqref="AJ36">
    <cfRule type="expression" dxfId="19" priority="14" stopIfTrue="1">
      <formula>"$AL4=$CC$1"</formula>
    </cfRule>
  </conditionalFormatting>
  <conditionalFormatting sqref="AJ36">
    <cfRule type="expression" dxfId="18" priority="15" stopIfTrue="1">
      <formula>"$AL4=$CC$1"</formula>
    </cfRule>
  </conditionalFormatting>
  <conditionalFormatting sqref="AJ36">
    <cfRule type="expression" dxfId="17" priority="13" stopIfTrue="1">
      <formula>"$AL4=$CC$1"</formula>
    </cfRule>
  </conditionalFormatting>
  <conditionalFormatting sqref="AJ36">
    <cfRule type="expression" dxfId="16" priority="12" stopIfTrue="1">
      <formula>"$AL4=$CC$1"</formula>
    </cfRule>
  </conditionalFormatting>
  <conditionalFormatting sqref="AJ36">
    <cfRule type="expression" dxfId="15" priority="11" stopIfTrue="1">
      <formula>"$AL4=$CC$1"</formula>
    </cfRule>
  </conditionalFormatting>
  <conditionalFormatting sqref="AJ38">
    <cfRule type="expression" dxfId="14" priority="10" stopIfTrue="1">
      <formula>"$AL4=$CC$1"</formula>
    </cfRule>
  </conditionalFormatting>
  <conditionalFormatting sqref="AJ38">
    <cfRule type="expression" dxfId="13" priority="9" stopIfTrue="1">
      <formula>"$AL4=$CC$1"</formula>
    </cfRule>
  </conditionalFormatting>
  <conditionalFormatting sqref="AJ38">
    <cfRule type="expression" dxfId="12" priority="7" stopIfTrue="1">
      <formula>"$AL4=$CC$1"</formula>
    </cfRule>
  </conditionalFormatting>
  <conditionalFormatting sqref="AJ38">
    <cfRule type="expression" dxfId="11" priority="8" stopIfTrue="1">
      <formula>"$AL4=$CC$1"</formula>
    </cfRule>
  </conditionalFormatting>
  <conditionalFormatting sqref="AJ38">
    <cfRule type="expression" dxfId="10" priority="6" stopIfTrue="1">
      <formula>"$AL4=$CC$1"</formula>
    </cfRule>
  </conditionalFormatting>
  <conditionalFormatting sqref="AJ38">
    <cfRule type="expression" dxfId="9" priority="5" stopIfTrue="1">
      <formula>"$AL4=$CC$1"</formula>
    </cfRule>
  </conditionalFormatting>
  <conditionalFormatting sqref="AJ38">
    <cfRule type="expression" dxfId="8" priority="4" stopIfTrue="1">
      <formula>"$AL4=$CC$1"</formula>
    </cfRule>
  </conditionalFormatting>
  <pageMargins left="0.7" right="0.7" top="0.75" bottom="0.75" header="0.3" footer="0.3"/>
  <pageSetup paperSize="9" orientation="portrait"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8"/>
  <sheetViews>
    <sheetView topLeftCell="Y1" workbookViewId="0">
      <selection activeCell="AQ16" sqref="AQ16"/>
    </sheetView>
  </sheetViews>
  <sheetFormatPr defaultRowHeight="15"/>
  <cols>
    <col min="1" max="1" width="23.85546875" bestFit="1" customWidth="1"/>
    <col min="2" max="2" width="11.140625" customWidth="1"/>
    <col min="14" max="14" width="9.85546875" bestFit="1" customWidth="1"/>
    <col min="30" max="30" width="12" customWidth="1"/>
  </cols>
  <sheetData>
    <row r="1" spans="1:33" s="121" customFormat="1">
      <c r="A1" s="121" t="s">
        <v>752</v>
      </c>
    </row>
    <row r="2" spans="1:33" s="121" customFormat="1"/>
    <row r="3" spans="1:33" ht="15.75">
      <c r="A3" s="32"/>
      <c r="B3" s="33" t="s">
        <v>301</v>
      </c>
      <c r="C3" s="34"/>
      <c r="D3" s="34"/>
      <c r="E3" s="35"/>
      <c r="F3" s="33" t="s">
        <v>317</v>
      </c>
      <c r="G3" s="34"/>
      <c r="H3" s="34"/>
      <c r="I3" s="35"/>
      <c r="J3" s="33" t="s">
        <v>302</v>
      </c>
      <c r="K3" s="34"/>
      <c r="L3" s="34"/>
      <c r="M3" s="35"/>
      <c r="N3" s="33" t="s">
        <v>248</v>
      </c>
      <c r="O3" s="34"/>
      <c r="P3" s="34"/>
      <c r="Q3" s="35"/>
      <c r="R3" s="33" t="s">
        <v>318</v>
      </c>
      <c r="S3" s="34"/>
      <c r="T3" s="34"/>
      <c r="U3" s="35"/>
      <c r="V3" s="33" t="s">
        <v>261</v>
      </c>
      <c r="W3" s="34"/>
      <c r="X3" s="34"/>
      <c r="Y3" s="35"/>
      <c r="Z3" s="33" t="s">
        <v>176</v>
      </c>
      <c r="AA3" s="34"/>
      <c r="AB3" s="34"/>
      <c r="AC3" s="35"/>
      <c r="AD3" s="33" t="s">
        <v>321</v>
      </c>
      <c r="AE3" s="34"/>
      <c r="AF3" s="34"/>
      <c r="AG3" s="35"/>
    </row>
    <row r="4" spans="1:33" ht="15.75">
      <c r="A4" s="256" t="s">
        <v>48</v>
      </c>
      <c r="B4" s="257"/>
      <c r="C4" s="258"/>
      <c r="D4" s="258"/>
      <c r="E4" s="259"/>
      <c r="F4" s="257"/>
      <c r="G4" s="258"/>
      <c r="H4" s="258"/>
      <c r="I4" s="259"/>
      <c r="J4" s="257"/>
      <c r="K4" s="258"/>
      <c r="L4" s="258"/>
      <c r="M4" s="259"/>
      <c r="N4" s="257"/>
      <c r="O4" s="258"/>
      <c r="P4" s="258"/>
      <c r="Q4" s="259"/>
      <c r="R4" s="257"/>
      <c r="S4" s="258"/>
      <c r="T4" s="258"/>
      <c r="U4" s="259"/>
      <c r="V4" s="257"/>
      <c r="W4" s="258"/>
      <c r="X4" s="258"/>
      <c r="Y4" s="259"/>
      <c r="Z4" s="257"/>
      <c r="AA4" s="258"/>
      <c r="AB4" s="258"/>
      <c r="AC4" s="259"/>
      <c r="AD4" s="257"/>
      <c r="AE4" s="258"/>
      <c r="AF4" s="258"/>
      <c r="AG4" s="259"/>
    </row>
    <row r="5" spans="1:33" ht="15.75">
      <c r="A5" s="260" t="s">
        <v>322</v>
      </c>
      <c r="B5" s="261">
        <v>20</v>
      </c>
      <c r="C5" s="262" t="s">
        <v>748</v>
      </c>
      <c r="D5" s="262"/>
      <c r="E5" s="263"/>
      <c r="F5" s="261">
        <v>2</v>
      </c>
      <c r="G5" s="262" t="s">
        <v>748</v>
      </c>
      <c r="H5" s="262"/>
      <c r="I5" s="263"/>
      <c r="J5" s="261">
        <v>7</v>
      </c>
      <c r="K5" s="262" t="s">
        <v>748</v>
      </c>
      <c r="L5" s="262"/>
      <c r="M5" s="263"/>
      <c r="N5" s="261">
        <v>3</v>
      </c>
      <c r="O5" s="262" t="s">
        <v>748</v>
      </c>
      <c r="P5" s="262"/>
      <c r="Q5" s="263"/>
      <c r="R5" s="261">
        <v>2</v>
      </c>
      <c r="S5" s="262" t="s">
        <v>748</v>
      </c>
      <c r="T5" s="262"/>
      <c r="U5" s="263"/>
      <c r="V5" s="261"/>
      <c r="W5" s="262"/>
      <c r="X5" s="262"/>
      <c r="Y5" s="263"/>
      <c r="Z5" s="261">
        <v>1</v>
      </c>
      <c r="AA5" s="262" t="s">
        <v>749</v>
      </c>
      <c r="AB5" s="262"/>
      <c r="AC5" s="263"/>
      <c r="AD5" s="261">
        <v>35</v>
      </c>
      <c r="AE5" s="262" t="s">
        <v>748</v>
      </c>
      <c r="AF5" s="262"/>
      <c r="AG5" s="263"/>
    </row>
    <row r="6" spans="1:33" ht="15.75">
      <c r="A6" s="37" t="s">
        <v>750</v>
      </c>
      <c r="B6" s="38">
        <v>403349.87166666682</v>
      </c>
      <c r="C6" s="39" t="s">
        <v>751</v>
      </c>
      <c r="D6" s="40">
        <v>22.219124291251045</v>
      </c>
      <c r="E6" s="41" t="s">
        <v>51</v>
      </c>
      <c r="F6" s="38">
        <v>22552.060000000005</v>
      </c>
      <c r="G6" s="39" t="s">
        <v>751</v>
      </c>
      <c r="H6" s="40">
        <v>1.2423135827296248</v>
      </c>
      <c r="I6" s="41" t="s">
        <v>51</v>
      </c>
      <c r="J6" s="38">
        <v>120854.15000000039</v>
      </c>
      <c r="K6" s="39" t="s">
        <v>751</v>
      </c>
      <c r="L6" s="40">
        <v>6.6574296128266734</v>
      </c>
      <c r="M6" s="41" t="s">
        <v>51</v>
      </c>
      <c r="N6" s="42">
        <v>55389.5</v>
      </c>
      <c r="O6" s="39" t="s">
        <v>751</v>
      </c>
      <c r="P6" s="40">
        <v>3.0512125362650919</v>
      </c>
      <c r="Q6" s="41" t="s">
        <v>51</v>
      </c>
      <c r="R6" s="38">
        <v>47264.299999999996</v>
      </c>
      <c r="S6" s="39" t="s">
        <v>751</v>
      </c>
      <c r="T6" s="40">
        <v>2.6036238759655563</v>
      </c>
      <c r="U6" s="41" t="s">
        <v>51</v>
      </c>
      <c r="V6" s="38"/>
      <c r="W6" s="39"/>
      <c r="X6" s="40"/>
      <c r="Y6" s="41"/>
      <c r="Z6" s="38">
        <v>19581.34</v>
      </c>
      <c r="AA6" s="39" t="s">
        <v>751</v>
      </c>
      <c r="AB6" s="40">
        <v>1.0786670774220584</v>
      </c>
      <c r="AC6" s="41" t="s">
        <v>51</v>
      </c>
      <c r="AD6" s="38">
        <v>668991.22166666726</v>
      </c>
      <c r="AE6" s="39" t="s">
        <v>751</v>
      </c>
      <c r="AF6" s="40">
        <v>36.852370976460051</v>
      </c>
      <c r="AG6" s="41" t="s">
        <v>51</v>
      </c>
    </row>
    <row r="7" spans="1:33" ht="15.75">
      <c r="A7" s="37" t="s">
        <v>323</v>
      </c>
      <c r="B7" s="43">
        <v>3631.4009666166662</v>
      </c>
      <c r="C7" s="39" t="s">
        <v>324</v>
      </c>
      <c r="D7" s="40">
        <v>51.83493707432838</v>
      </c>
      <c r="E7" s="41" t="s">
        <v>51</v>
      </c>
      <c r="F7" s="43">
        <v>79.275892670000005</v>
      </c>
      <c r="G7" s="39" t="s">
        <v>324</v>
      </c>
      <c r="H7" s="40">
        <v>1.1315910707291603</v>
      </c>
      <c r="I7" s="41" t="s">
        <v>51</v>
      </c>
      <c r="J7" s="43">
        <v>716.62925456000005</v>
      </c>
      <c r="K7" s="39" t="s">
        <v>324</v>
      </c>
      <c r="L7" s="40">
        <v>10.229229065373453</v>
      </c>
      <c r="M7" s="41" t="s">
        <v>51</v>
      </c>
      <c r="N7" s="43">
        <v>592.37494064500004</v>
      </c>
      <c r="O7" s="39" t="s">
        <v>324</v>
      </c>
      <c r="P7" s="40">
        <v>8.4556120502855805</v>
      </c>
      <c r="Q7" s="41" t="s">
        <v>51</v>
      </c>
      <c r="R7" s="43">
        <v>552.564174815</v>
      </c>
      <c r="S7" s="39" t="s">
        <v>324</v>
      </c>
      <c r="T7" s="40">
        <v>7.8873496742358498</v>
      </c>
      <c r="U7" s="41" t="s">
        <v>51</v>
      </c>
      <c r="V7" s="43"/>
      <c r="W7" s="39"/>
      <c r="X7" s="40"/>
      <c r="Y7" s="41"/>
      <c r="Z7" s="43">
        <v>121.76641204999999</v>
      </c>
      <c r="AA7" s="39" t="s">
        <v>324</v>
      </c>
      <c r="AB7" s="40">
        <v>1.7381044848537002</v>
      </c>
      <c r="AC7" s="41" t="s">
        <v>51</v>
      </c>
      <c r="AD7" s="44">
        <v>5694.0116413566666</v>
      </c>
      <c r="AE7" s="39" t="s">
        <v>324</v>
      </c>
      <c r="AF7" s="40">
        <v>81.276823419806121</v>
      </c>
      <c r="AG7" s="41" t="s">
        <v>51</v>
      </c>
    </row>
    <row r="8" spans="1:33" ht="15.75">
      <c r="A8" s="37"/>
      <c r="B8" s="45"/>
      <c r="C8" s="39"/>
      <c r="D8" s="46"/>
      <c r="E8" s="41"/>
      <c r="F8" s="45"/>
      <c r="G8" s="39"/>
      <c r="H8" s="46"/>
      <c r="I8" s="41"/>
      <c r="J8" s="45"/>
      <c r="K8" s="39"/>
      <c r="L8" s="46"/>
      <c r="M8" s="41"/>
      <c r="N8" s="45"/>
      <c r="O8" s="39"/>
      <c r="P8" s="46"/>
      <c r="Q8" s="41"/>
      <c r="R8" s="45"/>
      <c r="S8" s="39"/>
      <c r="T8" s="46"/>
      <c r="U8" s="46"/>
      <c r="V8" s="45"/>
      <c r="W8" s="39"/>
      <c r="X8" s="46"/>
      <c r="Y8" s="41"/>
      <c r="Z8" s="45"/>
      <c r="AA8" s="39"/>
      <c r="AB8" s="46"/>
      <c r="AC8" s="41"/>
      <c r="AD8" s="45"/>
      <c r="AE8" s="39"/>
      <c r="AF8" s="46"/>
      <c r="AG8" s="41"/>
    </row>
    <row r="9" spans="1:33" ht="15.75">
      <c r="A9" s="256" t="s">
        <v>49</v>
      </c>
      <c r="B9" s="257"/>
      <c r="C9" s="258"/>
      <c r="D9" s="258"/>
      <c r="E9" s="259"/>
      <c r="F9" s="257"/>
      <c r="G9" s="258"/>
      <c r="H9" s="258"/>
      <c r="I9" s="259"/>
      <c r="J9" s="257"/>
      <c r="K9" s="258"/>
      <c r="L9" s="258"/>
      <c r="M9" s="259"/>
      <c r="N9" s="257"/>
      <c r="O9" s="258"/>
      <c r="P9" s="258"/>
      <c r="Q9" s="259"/>
      <c r="R9" s="257"/>
      <c r="S9" s="258"/>
      <c r="T9" s="258"/>
      <c r="U9" s="259"/>
      <c r="V9" s="257"/>
      <c r="W9" s="258"/>
      <c r="X9" s="258"/>
      <c r="Y9" s="259"/>
      <c r="Z9" s="257"/>
      <c r="AA9" s="258"/>
      <c r="AB9" s="258"/>
      <c r="AC9" s="259"/>
      <c r="AD9" s="257"/>
      <c r="AE9" s="258"/>
      <c r="AF9" s="258"/>
      <c r="AG9" s="259"/>
    </row>
    <row r="10" spans="1:33" ht="15.75">
      <c r="A10" s="260" t="s">
        <v>322</v>
      </c>
      <c r="B10" s="261">
        <v>30</v>
      </c>
      <c r="C10" s="262" t="s">
        <v>748</v>
      </c>
      <c r="D10" s="262"/>
      <c r="E10" s="263"/>
      <c r="F10" s="261"/>
      <c r="G10" s="262"/>
      <c r="H10" s="262"/>
      <c r="I10" s="263"/>
      <c r="J10" s="261">
        <v>14</v>
      </c>
      <c r="K10" s="262" t="s">
        <v>748</v>
      </c>
      <c r="L10" s="262"/>
      <c r="M10" s="263"/>
      <c r="N10" s="261">
        <v>5</v>
      </c>
      <c r="O10" s="262" t="s">
        <v>748</v>
      </c>
      <c r="P10" s="262"/>
      <c r="Q10" s="263"/>
      <c r="R10" s="261"/>
      <c r="S10" s="262"/>
      <c r="T10" s="262"/>
      <c r="U10" s="263"/>
      <c r="V10" s="261">
        <v>1</v>
      </c>
      <c r="W10" s="262" t="s">
        <v>749</v>
      </c>
      <c r="X10" s="262"/>
      <c r="Y10" s="263"/>
      <c r="Z10" s="261"/>
      <c r="AA10" s="262"/>
      <c r="AB10" s="262"/>
      <c r="AC10" s="263"/>
      <c r="AD10" s="261">
        <v>50</v>
      </c>
      <c r="AE10" s="262" t="s">
        <v>748</v>
      </c>
      <c r="AF10" s="262"/>
      <c r="AG10" s="263"/>
    </row>
    <row r="11" spans="1:33" ht="15.75">
      <c r="A11" s="37" t="s">
        <v>750</v>
      </c>
      <c r="B11" s="38">
        <v>488843.97000000003</v>
      </c>
      <c r="C11" s="39" t="s">
        <v>751</v>
      </c>
      <c r="D11" s="40">
        <v>26.9286931555908</v>
      </c>
      <c r="E11" s="41" t="s">
        <v>51</v>
      </c>
      <c r="F11" s="38"/>
      <c r="G11" s="39"/>
      <c r="H11" s="40"/>
      <c r="I11" s="41"/>
      <c r="J11" s="38">
        <v>491109.60000000003</v>
      </c>
      <c r="K11" s="39" t="s">
        <v>751</v>
      </c>
      <c r="L11" s="40">
        <v>27.053498735322307</v>
      </c>
      <c r="M11" s="41" t="s">
        <v>51</v>
      </c>
      <c r="N11" s="38">
        <v>92221.7</v>
      </c>
      <c r="O11" s="39" t="s">
        <v>751</v>
      </c>
      <c r="P11" s="40">
        <v>5.0801687532055428</v>
      </c>
      <c r="Q11" s="41" t="s">
        <v>51</v>
      </c>
      <c r="R11" s="38"/>
      <c r="S11" s="39"/>
      <c r="T11" s="40"/>
      <c r="U11" s="41"/>
      <c r="V11" s="38">
        <v>74161</v>
      </c>
      <c r="W11" s="39" t="s">
        <v>751</v>
      </c>
      <c r="X11" s="40">
        <v>4.0852683794212892</v>
      </c>
      <c r="Y11" s="41" t="s">
        <v>51</v>
      </c>
      <c r="Z11" s="38"/>
      <c r="AA11" s="39"/>
      <c r="AB11" s="40"/>
      <c r="AC11" s="41"/>
      <c r="AD11" s="38">
        <v>1146336.27</v>
      </c>
      <c r="AE11" s="39" t="s">
        <v>751</v>
      </c>
      <c r="AF11" s="40">
        <v>63.147629023539942</v>
      </c>
      <c r="AG11" s="41" t="s">
        <v>51</v>
      </c>
    </row>
    <row r="12" spans="1:33" ht="15.75">
      <c r="A12" s="37" t="s">
        <v>323</v>
      </c>
      <c r="B12" s="43">
        <v>694.95230250499992</v>
      </c>
      <c r="C12" s="39" t="s">
        <v>324</v>
      </c>
      <c r="D12" s="40">
        <v>9.9198103434907434</v>
      </c>
      <c r="E12" s="41" t="s">
        <v>51</v>
      </c>
      <c r="F12" s="43"/>
      <c r="G12" s="39"/>
      <c r="H12" s="40"/>
      <c r="I12" s="41"/>
      <c r="J12" s="43">
        <v>518.56375671578166</v>
      </c>
      <c r="K12" s="39" t="s">
        <v>324</v>
      </c>
      <c r="L12" s="40">
        <v>7.4020247131875925</v>
      </c>
      <c r="M12" s="41" t="s">
        <v>51</v>
      </c>
      <c r="N12" s="43">
        <v>69.017941859999993</v>
      </c>
      <c r="O12" s="39" t="s">
        <v>324</v>
      </c>
      <c r="P12" s="40">
        <v>0.9851681778467738</v>
      </c>
      <c r="Q12" s="41" t="s">
        <v>51</v>
      </c>
      <c r="R12" s="43"/>
      <c r="S12" s="39"/>
      <c r="T12" s="40"/>
      <c r="U12" s="41"/>
      <c r="V12" s="43">
        <v>29.155862339999999</v>
      </c>
      <c r="W12" s="39" t="s">
        <v>324</v>
      </c>
      <c r="X12" s="40">
        <v>0.41617334566877473</v>
      </c>
      <c r="Y12" s="41" t="s">
        <v>51</v>
      </c>
      <c r="Z12" s="43"/>
      <c r="AA12" s="39"/>
      <c r="AB12" s="40"/>
      <c r="AC12" s="41"/>
      <c r="AD12" s="44">
        <v>1311.6898634207819</v>
      </c>
      <c r="AE12" s="39" t="s">
        <v>324</v>
      </c>
      <c r="AF12" s="40">
        <v>18.723176580193886</v>
      </c>
      <c r="AG12" s="41" t="s">
        <v>51</v>
      </c>
    </row>
    <row r="13" spans="1:33" ht="15.75">
      <c r="A13" s="37"/>
      <c r="B13" s="45"/>
      <c r="C13" s="39"/>
      <c r="D13" s="46"/>
      <c r="E13" s="41"/>
      <c r="F13" s="45"/>
      <c r="G13" s="39"/>
      <c r="H13" s="46"/>
      <c r="I13" s="41"/>
      <c r="J13" s="45"/>
      <c r="K13" s="39"/>
      <c r="L13" s="46"/>
      <c r="M13" s="41"/>
      <c r="N13" s="45"/>
      <c r="O13" s="39"/>
      <c r="P13" s="46"/>
      <c r="Q13" s="41"/>
      <c r="R13" s="45"/>
      <c r="S13" s="39"/>
      <c r="T13" s="46"/>
      <c r="U13" s="46"/>
      <c r="V13" s="45"/>
      <c r="W13" s="39"/>
      <c r="X13" s="46"/>
      <c r="Y13" s="41"/>
      <c r="Z13" s="45"/>
      <c r="AA13" s="39"/>
      <c r="AB13" s="46"/>
      <c r="AC13" s="41"/>
      <c r="AD13" s="45"/>
      <c r="AE13" s="39"/>
      <c r="AF13" s="46"/>
      <c r="AG13" s="41"/>
    </row>
    <row r="14" spans="1:33" ht="15.75">
      <c r="A14" s="256" t="s">
        <v>321</v>
      </c>
      <c r="B14" s="257"/>
      <c r="C14" s="258"/>
      <c r="D14" s="258"/>
      <c r="E14" s="259"/>
      <c r="F14" s="257"/>
      <c r="G14" s="258"/>
      <c r="H14" s="258"/>
      <c r="I14" s="259"/>
      <c r="J14" s="257"/>
      <c r="K14" s="258"/>
      <c r="L14" s="258"/>
      <c r="M14" s="259"/>
      <c r="N14" s="257"/>
      <c r="O14" s="258"/>
      <c r="P14" s="258"/>
      <c r="Q14" s="259"/>
      <c r="R14" s="257"/>
      <c r="S14" s="258"/>
      <c r="T14" s="258"/>
      <c r="U14" s="259"/>
      <c r="V14" s="257"/>
      <c r="W14" s="258"/>
      <c r="X14" s="258"/>
      <c r="Y14" s="259"/>
      <c r="Z14" s="257"/>
      <c r="AA14" s="258"/>
      <c r="AB14" s="258"/>
      <c r="AC14" s="259"/>
      <c r="AD14" s="257"/>
      <c r="AE14" s="258"/>
      <c r="AF14" s="258"/>
      <c r="AG14" s="259"/>
    </row>
    <row r="15" spans="1:33" ht="15.75">
      <c r="A15" s="37" t="s">
        <v>322</v>
      </c>
      <c r="B15" s="38">
        <v>50</v>
      </c>
      <c r="C15" s="39" t="s">
        <v>748</v>
      </c>
      <c r="D15" s="39"/>
      <c r="E15" s="41"/>
      <c r="F15" s="38">
        <v>2</v>
      </c>
      <c r="G15" s="39" t="s">
        <v>748</v>
      </c>
      <c r="H15" s="39"/>
      <c r="I15" s="41"/>
      <c r="J15" s="38">
        <v>21</v>
      </c>
      <c r="K15" s="39" t="s">
        <v>748</v>
      </c>
      <c r="L15" s="39"/>
      <c r="M15" s="41"/>
      <c r="N15" s="38">
        <v>8</v>
      </c>
      <c r="O15" s="39" t="s">
        <v>748</v>
      </c>
      <c r="P15" s="39"/>
      <c r="Q15" s="41"/>
      <c r="R15" s="38">
        <v>2</v>
      </c>
      <c r="S15" s="39" t="s">
        <v>748</v>
      </c>
      <c r="T15" s="39"/>
      <c r="U15" s="41"/>
      <c r="V15" s="38">
        <v>1</v>
      </c>
      <c r="W15" s="39" t="s">
        <v>749</v>
      </c>
      <c r="X15" s="39"/>
      <c r="Y15" s="41"/>
      <c r="Z15" s="38">
        <v>1</v>
      </c>
      <c r="AA15" s="39" t="s">
        <v>749</v>
      </c>
      <c r="AB15" s="39"/>
      <c r="AC15" s="41"/>
      <c r="AD15" s="38">
        <v>85</v>
      </c>
      <c r="AE15" s="39" t="s">
        <v>748</v>
      </c>
      <c r="AF15" s="39"/>
      <c r="AG15" s="41"/>
    </row>
    <row r="16" spans="1:33" ht="15.75">
      <c r="A16" s="37" t="s">
        <v>750</v>
      </c>
      <c r="B16" s="38">
        <v>892193.84166666679</v>
      </c>
      <c r="C16" s="39" t="s">
        <v>751</v>
      </c>
      <c r="D16" s="40">
        <v>49.147817446841849</v>
      </c>
      <c r="E16" s="41" t="s">
        <v>51</v>
      </c>
      <c r="F16" s="38">
        <v>22552.060000000005</v>
      </c>
      <c r="G16" s="39" t="s">
        <v>751</v>
      </c>
      <c r="H16" s="40">
        <v>1.2423135827296248</v>
      </c>
      <c r="I16" s="41" t="s">
        <v>51</v>
      </c>
      <c r="J16" s="38">
        <v>611963.75000000047</v>
      </c>
      <c r="K16" s="39" t="s">
        <v>751</v>
      </c>
      <c r="L16" s="40">
        <v>33.710928348148983</v>
      </c>
      <c r="M16" s="41" t="s">
        <v>51</v>
      </c>
      <c r="N16" s="38">
        <v>147611.20000000001</v>
      </c>
      <c r="O16" s="39" t="s">
        <v>751</v>
      </c>
      <c r="P16" s="40">
        <v>8.131381289470637</v>
      </c>
      <c r="Q16" s="41" t="s">
        <v>51</v>
      </c>
      <c r="R16" s="38">
        <v>47264.299999999996</v>
      </c>
      <c r="S16" s="39" t="s">
        <v>751</v>
      </c>
      <c r="T16" s="40">
        <v>2.6036238759655563</v>
      </c>
      <c r="U16" s="41" t="s">
        <v>51</v>
      </c>
      <c r="V16" s="38">
        <v>74161</v>
      </c>
      <c r="W16" s="39" t="s">
        <v>751</v>
      </c>
      <c r="X16" s="40">
        <v>4.0852683794212892</v>
      </c>
      <c r="Y16" s="41" t="s">
        <v>51</v>
      </c>
      <c r="Z16" s="38">
        <v>19581.34</v>
      </c>
      <c r="AA16" s="39" t="s">
        <v>751</v>
      </c>
      <c r="AB16" s="40">
        <v>1.0786670774220584</v>
      </c>
      <c r="AC16" s="41" t="s">
        <v>51</v>
      </c>
      <c r="AD16" s="38">
        <v>1815327.4916666674</v>
      </c>
      <c r="AE16" s="39" t="s">
        <v>751</v>
      </c>
      <c r="AF16" s="40">
        <v>100</v>
      </c>
      <c r="AG16" s="41" t="s">
        <v>51</v>
      </c>
    </row>
    <row r="17" spans="1:33" ht="15.75">
      <c r="A17" s="37" t="s">
        <v>323</v>
      </c>
      <c r="B17" s="43">
        <v>4326.353269121666</v>
      </c>
      <c r="C17" s="39" t="s">
        <v>324</v>
      </c>
      <c r="D17" s="40">
        <v>61.754747417819125</v>
      </c>
      <c r="E17" s="41" t="s">
        <v>51</v>
      </c>
      <c r="F17" s="43">
        <v>79.275892670000005</v>
      </c>
      <c r="G17" s="39" t="s">
        <v>324</v>
      </c>
      <c r="H17" s="40">
        <v>1.1315910707291603</v>
      </c>
      <c r="I17" s="41" t="s">
        <v>51</v>
      </c>
      <c r="J17" s="43">
        <v>1235.1930112757818</v>
      </c>
      <c r="K17" s="39" t="s">
        <v>324</v>
      </c>
      <c r="L17" s="40">
        <v>17.631253778561046</v>
      </c>
      <c r="M17" s="41" t="s">
        <v>51</v>
      </c>
      <c r="N17" s="43">
        <v>661.39288250499999</v>
      </c>
      <c r="O17" s="39" t="s">
        <v>324</v>
      </c>
      <c r="P17" s="40">
        <v>9.4407802281323541</v>
      </c>
      <c r="Q17" s="41" t="s">
        <v>51</v>
      </c>
      <c r="R17" s="43">
        <v>552.564174815</v>
      </c>
      <c r="S17" s="39" t="s">
        <v>324</v>
      </c>
      <c r="T17" s="40">
        <v>7.8873496742358498</v>
      </c>
      <c r="U17" s="41" t="s">
        <v>51</v>
      </c>
      <c r="V17" s="43">
        <v>29.155862339999999</v>
      </c>
      <c r="W17" s="39" t="s">
        <v>324</v>
      </c>
      <c r="X17" s="40">
        <v>0.41617334566877473</v>
      </c>
      <c r="Y17" s="41" t="s">
        <v>51</v>
      </c>
      <c r="Z17" s="43">
        <v>121.76641204999999</v>
      </c>
      <c r="AA17" s="39" t="s">
        <v>324</v>
      </c>
      <c r="AB17" s="40">
        <v>1.7381044848537002</v>
      </c>
      <c r="AC17" s="41" t="s">
        <v>51</v>
      </c>
      <c r="AD17" s="43">
        <v>7005.7015047774476</v>
      </c>
      <c r="AE17" s="39" t="s">
        <v>324</v>
      </c>
      <c r="AF17" s="40">
        <v>100</v>
      </c>
      <c r="AG17" s="41" t="s">
        <v>51</v>
      </c>
    </row>
    <row r="18" spans="1:33" ht="15.75">
      <c r="A18" s="264"/>
      <c r="B18" s="265"/>
      <c r="C18" s="266"/>
      <c r="D18" s="266"/>
      <c r="E18" s="267"/>
      <c r="F18" s="49"/>
      <c r="G18" s="266"/>
      <c r="H18" s="266"/>
      <c r="I18" s="267"/>
      <c r="J18" s="265"/>
      <c r="K18" s="266"/>
      <c r="L18" s="266"/>
      <c r="M18" s="267"/>
      <c r="N18" s="265"/>
      <c r="O18" s="266"/>
      <c r="P18" s="266"/>
      <c r="Q18" s="267"/>
      <c r="R18" s="265"/>
      <c r="S18" s="266"/>
      <c r="T18" s="266"/>
      <c r="U18" s="267"/>
      <c r="V18" s="265"/>
      <c r="W18" s="266"/>
      <c r="X18" s="266"/>
      <c r="Y18" s="267"/>
      <c r="Z18" s="265"/>
      <c r="AA18" s="266"/>
      <c r="AB18" s="266"/>
      <c r="AC18" s="267"/>
      <c r="AD18" s="265"/>
      <c r="AE18" s="266"/>
      <c r="AF18" s="266"/>
      <c r="AG18" s="267"/>
    </row>
  </sheetData>
  <conditionalFormatting sqref="AF5:AG18 F13:Q14 W13:AE18">
    <cfRule type="expression" dxfId="7" priority="1" stopIfTrue="1">
      <formula>F5=MAX($G5:$R5)</formula>
    </cfRule>
  </conditionalFormatting>
  <conditionalFormatting sqref="J8:J9 O5:Q9 K5:M5 G5:I9 W5:Y9 AA5:AE9 F8:F9 N8:N9 Z8:Z9 AA11:AE11 F16:I17 K16:Q18 AC12:AE12 G18:J18 K7:M9 L6:M6">
    <cfRule type="expression" dxfId="6" priority="13" stopIfTrue="1">
      <formula>F5=MAX($G5:$R5)</formula>
    </cfRule>
  </conditionalFormatting>
  <conditionalFormatting sqref="AA10:AE10">
    <cfRule type="expression" dxfId="5" priority="12" stopIfTrue="1">
      <formula>AA10=MAX($G10:$R10)</formula>
    </cfRule>
  </conditionalFormatting>
  <conditionalFormatting sqref="K15:Q15 F15:I15">
    <cfRule type="expression" dxfId="4" priority="10" stopIfTrue="1">
      <formula>F15=MAX($G15:$R15)</formula>
    </cfRule>
  </conditionalFormatting>
  <conditionalFormatting sqref="AA12:AB12">
    <cfRule type="expression" dxfId="3" priority="9" stopIfTrue="1">
      <formula>AA12=MAX($G12:$R12)</formula>
    </cfRule>
  </conditionalFormatting>
  <conditionalFormatting sqref="O10:Q10 K10:M10 G10:I10 W10:Y10">
    <cfRule type="expression" dxfId="2" priority="7" stopIfTrue="1">
      <formula>G10=MAX($G10:$R10)</formula>
    </cfRule>
  </conditionalFormatting>
  <conditionalFormatting sqref="O11:Q11 G11:I11 W11:Y11 L11:M11">
    <cfRule type="expression" dxfId="1" priority="5" stopIfTrue="1">
      <formula>G11=MAX($G11:$R11)</formula>
    </cfRule>
  </conditionalFormatting>
  <conditionalFormatting sqref="O12:Q12 G12:I12 W12:Y12 K12:M12">
    <cfRule type="expression" dxfId="0" priority="3" stopIfTrue="1">
      <formula>G12=MAX($G12:$R12)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E25" sqref="E25"/>
    </sheetView>
  </sheetViews>
  <sheetFormatPr defaultRowHeight="15"/>
  <cols>
    <col min="1" max="1" width="69.42578125" style="116" bestFit="1" customWidth="1"/>
    <col min="2" max="2" width="9.140625" style="116"/>
    <col min="3" max="3" width="11.140625" style="124" customWidth="1"/>
    <col min="4" max="16384" width="9.140625" style="116"/>
  </cols>
  <sheetData>
    <row r="1" spans="1:3">
      <c r="A1" s="115" t="s">
        <v>436</v>
      </c>
    </row>
    <row r="2" spans="1:3">
      <c r="A2" s="117">
        <v>41639</v>
      </c>
    </row>
    <row r="4" spans="1:3">
      <c r="C4" s="118" t="s">
        <v>438</v>
      </c>
    </row>
    <row r="5" spans="1:3">
      <c r="A5" s="116" t="s">
        <v>763</v>
      </c>
      <c r="C5" s="125">
        <v>6003.8</v>
      </c>
    </row>
    <row r="6" spans="1:3">
      <c r="A6" s="116" t="s">
        <v>764</v>
      </c>
      <c r="C6" s="125">
        <v>97.2</v>
      </c>
    </row>
    <row r="7" spans="1:3">
      <c r="A7" s="116" t="s">
        <v>437</v>
      </c>
      <c r="C7" s="125">
        <v>363.7</v>
      </c>
    </row>
    <row r="8" spans="1:3">
      <c r="A8" s="116" t="s">
        <v>765</v>
      </c>
      <c r="C8" s="126">
        <v>953.7</v>
      </c>
    </row>
    <row r="9" spans="1:3">
      <c r="C9" s="125"/>
    </row>
    <row r="10" spans="1:3">
      <c r="A10" s="116" t="s">
        <v>439</v>
      </c>
      <c r="B10" s="116" t="s">
        <v>762</v>
      </c>
      <c r="C10" s="127">
        <f>SUM(C5:C8)</f>
        <v>7418.4</v>
      </c>
    </row>
    <row r="11" spans="1:3">
      <c r="C11" s="125"/>
    </row>
    <row r="12" spans="1:3">
      <c r="A12" s="116" t="s">
        <v>440</v>
      </c>
      <c r="C12" s="125">
        <v>-333.4</v>
      </c>
    </row>
    <row r="13" spans="1:3">
      <c r="A13" s="116" t="s">
        <v>441</v>
      </c>
      <c r="C13" s="125">
        <v>-30.3</v>
      </c>
    </row>
    <row r="14" spans="1:3">
      <c r="A14" s="116" t="s">
        <v>443</v>
      </c>
      <c r="C14" s="125">
        <v>-0.1</v>
      </c>
    </row>
    <row r="15" spans="1:3">
      <c r="A15" s="116" t="s">
        <v>616</v>
      </c>
      <c r="C15" s="125">
        <v>-42.8</v>
      </c>
    </row>
    <row r="16" spans="1:3">
      <c r="A16" s="116" t="s">
        <v>617</v>
      </c>
      <c r="C16" s="125">
        <v>-6.1</v>
      </c>
    </row>
    <row r="17" spans="1:8">
      <c r="C17" s="125"/>
      <c r="H17" s="255"/>
    </row>
    <row r="18" spans="1:8">
      <c r="A18" s="116" t="s">
        <v>442</v>
      </c>
      <c r="C18" s="128">
        <f>SUM(C10:C16)</f>
        <v>7005.6999999999989</v>
      </c>
    </row>
    <row r="19" spans="1:8">
      <c r="C19" s="125"/>
    </row>
    <row r="20" spans="1:8">
      <c r="C20" s="125"/>
    </row>
    <row r="21" spans="1:8">
      <c r="C21" s="12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
  <sheetViews>
    <sheetView zoomScale="85" zoomScaleNormal="85" workbookViewId="0"/>
  </sheetViews>
  <sheetFormatPr defaultRowHeight="15"/>
  <cols>
    <col min="1" max="1" width="17.140625" style="39" customWidth="1"/>
    <col min="2" max="2" width="9.140625" style="39"/>
    <col min="3" max="6" width="13.140625" style="39" customWidth="1"/>
    <col min="7" max="7" width="11" style="39" bestFit="1" customWidth="1"/>
    <col min="8" max="8" width="9.140625" style="39"/>
    <col min="9" max="9" width="11.5703125" style="39" customWidth="1"/>
    <col min="10" max="18" width="9.140625" style="288"/>
    <col min="19" max="19" width="37" style="288" customWidth="1"/>
    <col min="20" max="20" width="5.28515625" style="288" bestFit="1" customWidth="1"/>
    <col min="21" max="21" width="8" style="288" bestFit="1" customWidth="1"/>
    <col min="22" max="22" width="4.85546875" style="288" bestFit="1" customWidth="1"/>
    <col min="23" max="23" width="12.7109375" style="288" bestFit="1" customWidth="1"/>
    <col min="24" max="24" width="9.140625" style="288"/>
    <col min="25" max="25" width="13.42578125" style="288" bestFit="1" customWidth="1"/>
    <col min="26" max="26" width="9.140625" style="288"/>
    <col min="27" max="27" width="8.140625" style="288" bestFit="1" customWidth="1"/>
    <col min="28" max="28" width="7.42578125" style="288" bestFit="1" customWidth="1"/>
    <col min="29" max="252" width="9.140625" style="288"/>
    <col min="253" max="253" width="12.5703125" style="288" bestFit="1" customWidth="1"/>
    <col min="254" max="254" width="9.140625" style="288"/>
    <col min="255" max="255" width="14" style="288" customWidth="1"/>
    <col min="256" max="256" width="12.140625" style="288" customWidth="1"/>
    <col min="257" max="257" width="9.5703125" style="288" bestFit="1" customWidth="1"/>
    <col min="258" max="258" width="10.28515625" style="288" customWidth="1"/>
    <col min="259" max="259" width="10" style="288" bestFit="1" customWidth="1"/>
    <col min="260" max="260" width="10.42578125" style="288" customWidth="1"/>
    <col min="261" max="261" width="9.140625" style="288"/>
    <col min="262" max="262" width="11.5703125" style="288" customWidth="1"/>
    <col min="263" max="508" width="9.140625" style="288"/>
    <col min="509" max="509" width="12.5703125" style="288" bestFit="1" customWidth="1"/>
    <col min="510" max="510" width="9.140625" style="288"/>
    <col min="511" max="511" width="14" style="288" customWidth="1"/>
    <col min="512" max="512" width="12.140625" style="288" customWidth="1"/>
    <col min="513" max="513" width="9.5703125" style="288" bestFit="1" customWidth="1"/>
    <col min="514" max="514" width="10.28515625" style="288" customWidth="1"/>
    <col min="515" max="515" width="10" style="288" bestFit="1" customWidth="1"/>
    <col min="516" max="516" width="10.42578125" style="288" customWidth="1"/>
    <col min="517" max="517" width="9.140625" style="288"/>
    <col min="518" max="518" width="11.5703125" style="288" customWidth="1"/>
    <col min="519" max="764" width="9.140625" style="288"/>
    <col min="765" max="765" width="12.5703125" style="288" bestFit="1" customWidth="1"/>
    <col min="766" max="766" width="9.140625" style="288"/>
    <col min="767" max="767" width="14" style="288" customWidth="1"/>
    <col min="768" max="768" width="12.140625" style="288" customWidth="1"/>
    <col min="769" max="769" width="9.5703125" style="288" bestFit="1" customWidth="1"/>
    <col min="770" max="770" width="10.28515625" style="288" customWidth="1"/>
    <col min="771" max="771" width="10" style="288" bestFit="1" customWidth="1"/>
    <col min="772" max="772" width="10.42578125" style="288" customWidth="1"/>
    <col min="773" max="773" width="9.140625" style="288"/>
    <col min="774" max="774" width="11.5703125" style="288" customWidth="1"/>
    <col min="775" max="1020" width="9.140625" style="288"/>
    <col min="1021" max="1021" width="12.5703125" style="288" bestFit="1" customWidth="1"/>
    <col min="1022" max="1022" width="9.140625" style="288"/>
    <col min="1023" max="1023" width="14" style="288" customWidth="1"/>
    <col min="1024" max="1024" width="12.140625" style="288" customWidth="1"/>
    <col min="1025" max="1025" width="9.5703125" style="288" bestFit="1" customWidth="1"/>
    <col min="1026" max="1026" width="10.28515625" style="288" customWidth="1"/>
    <col min="1027" max="1027" width="10" style="288" bestFit="1" customWidth="1"/>
    <col min="1028" max="1028" width="10.42578125" style="288" customWidth="1"/>
    <col min="1029" max="1029" width="9.140625" style="288"/>
    <col min="1030" max="1030" width="11.5703125" style="288" customWidth="1"/>
    <col min="1031" max="1276" width="9.140625" style="288"/>
    <col min="1277" max="1277" width="12.5703125" style="288" bestFit="1" customWidth="1"/>
    <col min="1278" max="1278" width="9.140625" style="288"/>
    <col min="1279" max="1279" width="14" style="288" customWidth="1"/>
    <col min="1280" max="1280" width="12.140625" style="288" customWidth="1"/>
    <col min="1281" max="1281" width="9.5703125" style="288" bestFit="1" customWidth="1"/>
    <col min="1282" max="1282" width="10.28515625" style="288" customWidth="1"/>
    <col min="1283" max="1283" width="10" style="288" bestFit="1" customWidth="1"/>
    <col min="1284" max="1284" width="10.42578125" style="288" customWidth="1"/>
    <col min="1285" max="1285" width="9.140625" style="288"/>
    <col min="1286" max="1286" width="11.5703125" style="288" customWidth="1"/>
    <col min="1287" max="1532" width="9.140625" style="288"/>
    <col min="1533" max="1533" width="12.5703125" style="288" bestFit="1" customWidth="1"/>
    <col min="1534" max="1534" width="9.140625" style="288"/>
    <col min="1535" max="1535" width="14" style="288" customWidth="1"/>
    <col min="1536" max="1536" width="12.140625" style="288" customWidth="1"/>
    <col min="1537" max="1537" width="9.5703125" style="288" bestFit="1" customWidth="1"/>
    <col min="1538" max="1538" width="10.28515625" style="288" customWidth="1"/>
    <col min="1539" max="1539" width="10" style="288" bestFit="1" customWidth="1"/>
    <col min="1540" max="1540" width="10.42578125" style="288" customWidth="1"/>
    <col min="1541" max="1541" width="9.140625" style="288"/>
    <col min="1542" max="1542" width="11.5703125" style="288" customWidth="1"/>
    <col min="1543" max="1788" width="9.140625" style="288"/>
    <col min="1789" max="1789" width="12.5703125" style="288" bestFit="1" customWidth="1"/>
    <col min="1790" max="1790" width="9.140625" style="288"/>
    <col min="1791" max="1791" width="14" style="288" customWidth="1"/>
    <col min="1792" max="1792" width="12.140625" style="288" customWidth="1"/>
    <col min="1793" max="1793" width="9.5703125" style="288" bestFit="1" customWidth="1"/>
    <col min="1794" max="1794" width="10.28515625" style="288" customWidth="1"/>
    <col min="1795" max="1795" width="10" style="288" bestFit="1" customWidth="1"/>
    <col min="1796" max="1796" width="10.42578125" style="288" customWidth="1"/>
    <col min="1797" max="1797" width="9.140625" style="288"/>
    <col min="1798" max="1798" width="11.5703125" style="288" customWidth="1"/>
    <col min="1799" max="2044" width="9.140625" style="288"/>
    <col min="2045" max="2045" width="12.5703125" style="288" bestFit="1" customWidth="1"/>
    <col min="2046" max="2046" width="9.140625" style="288"/>
    <col min="2047" max="2047" width="14" style="288" customWidth="1"/>
    <col min="2048" max="2048" width="12.140625" style="288" customWidth="1"/>
    <col min="2049" max="2049" width="9.5703125" style="288" bestFit="1" customWidth="1"/>
    <col min="2050" max="2050" width="10.28515625" style="288" customWidth="1"/>
    <col min="2051" max="2051" width="10" style="288" bestFit="1" customWidth="1"/>
    <col min="2052" max="2052" width="10.42578125" style="288" customWidth="1"/>
    <col min="2053" max="2053" width="9.140625" style="288"/>
    <col min="2054" max="2054" width="11.5703125" style="288" customWidth="1"/>
    <col min="2055" max="2300" width="9.140625" style="288"/>
    <col min="2301" max="2301" width="12.5703125" style="288" bestFit="1" customWidth="1"/>
    <col min="2302" max="2302" width="9.140625" style="288"/>
    <col min="2303" max="2303" width="14" style="288" customWidth="1"/>
    <col min="2304" max="2304" width="12.140625" style="288" customWidth="1"/>
    <col min="2305" max="2305" width="9.5703125" style="288" bestFit="1" customWidth="1"/>
    <col min="2306" max="2306" width="10.28515625" style="288" customWidth="1"/>
    <col min="2307" max="2307" width="10" style="288" bestFit="1" customWidth="1"/>
    <col min="2308" max="2308" width="10.42578125" style="288" customWidth="1"/>
    <col min="2309" max="2309" width="9.140625" style="288"/>
    <col min="2310" max="2310" width="11.5703125" style="288" customWidth="1"/>
    <col min="2311" max="2556" width="9.140625" style="288"/>
    <col min="2557" max="2557" width="12.5703125" style="288" bestFit="1" customWidth="1"/>
    <col min="2558" max="2558" width="9.140625" style="288"/>
    <col min="2559" max="2559" width="14" style="288" customWidth="1"/>
    <col min="2560" max="2560" width="12.140625" style="288" customWidth="1"/>
    <col min="2561" max="2561" width="9.5703125" style="288" bestFit="1" customWidth="1"/>
    <col min="2562" max="2562" width="10.28515625" style="288" customWidth="1"/>
    <col min="2563" max="2563" width="10" style="288" bestFit="1" customWidth="1"/>
    <col min="2564" max="2564" width="10.42578125" style="288" customWidth="1"/>
    <col min="2565" max="2565" width="9.140625" style="288"/>
    <col min="2566" max="2566" width="11.5703125" style="288" customWidth="1"/>
    <col min="2567" max="2812" width="9.140625" style="288"/>
    <col min="2813" max="2813" width="12.5703125" style="288" bestFit="1" customWidth="1"/>
    <col min="2814" max="2814" width="9.140625" style="288"/>
    <col min="2815" max="2815" width="14" style="288" customWidth="1"/>
    <col min="2816" max="2816" width="12.140625" style="288" customWidth="1"/>
    <col min="2817" max="2817" width="9.5703125" style="288" bestFit="1" customWidth="1"/>
    <col min="2818" max="2818" width="10.28515625" style="288" customWidth="1"/>
    <col min="2819" max="2819" width="10" style="288" bestFit="1" customWidth="1"/>
    <col min="2820" max="2820" width="10.42578125" style="288" customWidth="1"/>
    <col min="2821" max="2821" width="9.140625" style="288"/>
    <col min="2822" max="2822" width="11.5703125" style="288" customWidth="1"/>
    <col min="2823" max="3068" width="9.140625" style="288"/>
    <col min="3069" max="3069" width="12.5703125" style="288" bestFit="1" customWidth="1"/>
    <col min="3070" max="3070" width="9.140625" style="288"/>
    <col min="3071" max="3071" width="14" style="288" customWidth="1"/>
    <col min="3072" max="3072" width="12.140625" style="288" customWidth="1"/>
    <col min="3073" max="3073" width="9.5703125" style="288" bestFit="1" customWidth="1"/>
    <col min="3074" max="3074" width="10.28515625" style="288" customWidth="1"/>
    <col min="3075" max="3075" width="10" style="288" bestFit="1" customWidth="1"/>
    <col min="3076" max="3076" width="10.42578125" style="288" customWidth="1"/>
    <col min="3077" max="3077" width="9.140625" style="288"/>
    <col min="3078" max="3078" width="11.5703125" style="288" customWidth="1"/>
    <col min="3079" max="3324" width="9.140625" style="288"/>
    <col min="3325" max="3325" width="12.5703125" style="288" bestFit="1" customWidth="1"/>
    <col min="3326" max="3326" width="9.140625" style="288"/>
    <col min="3327" max="3327" width="14" style="288" customWidth="1"/>
    <col min="3328" max="3328" width="12.140625" style="288" customWidth="1"/>
    <col min="3329" max="3329" width="9.5703125" style="288" bestFit="1" customWidth="1"/>
    <col min="3330" max="3330" width="10.28515625" style="288" customWidth="1"/>
    <col min="3331" max="3331" width="10" style="288" bestFit="1" customWidth="1"/>
    <col min="3332" max="3332" width="10.42578125" style="288" customWidth="1"/>
    <col min="3333" max="3333" width="9.140625" style="288"/>
    <col min="3334" max="3334" width="11.5703125" style="288" customWidth="1"/>
    <col min="3335" max="3580" width="9.140625" style="288"/>
    <col min="3581" max="3581" width="12.5703125" style="288" bestFit="1" customWidth="1"/>
    <col min="3582" max="3582" width="9.140625" style="288"/>
    <col min="3583" max="3583" width="14" style="288" customWidth="1"/>
    <col min="3584" max="3584" width="12.140625" style="288" customWidth="1"/>
    <col min="3585" max="3585" width="9.5703125" style="288" bestFit="1" customWidth="1"/>
    <col min="3586" max="3586" width="10.28515625" style="288" customWidth="1"/>
    <col min="3587" max="3587" width="10" style="288" bestFit="1" customWidth="1"/>
    <col min="3588" max="3588" width="10.42578125" style="288" customWidth="1"/>
    <col min="3589" max="3589" width="9.140625" style="288"/>
    <col min="3590" max="3590" width="11.5703125" style="288" customWidth="1"/>
    <col min="3591" max="3836" width="9.140625" style="288"/>
    <col min="3837" max="3837" width="12.5703125" style="288" bestFit="1" customWidth="1"/>
    <col min="3838" max="3838" width="9.140625" style="288"/>
    <col min="3839" max="3839" width="14" style="288" customWidth="1"/>
    <col min="3840" max="3840" width="12.140625" style="288" customWidth="1"/>
    <col min="3841" max="3841" width="9.5703125" style="288" bestFit="1" customWidth="1"/>
    <col min="3842" max="3842" width="10.28515625" style="288" customWidth="1"/>
    <col min="3843" max="3843" width="10" style="288" bestFit="1" customWidth="1"/>
    <col min="3844" max="3844" width="10.42578125" style="288" customWidth="1"/>
    <col min="3845" max="3845" width="9.140625" style="288"/>
    <col min="3846" max="3846" width="11.5703125" style="288" customWidth="1"/>
    <col min="3847" max="4092" width="9.140625" style="288"/>
    <col min="4093" max="4093" width="12.5703125" style="288" bestFit="1" customWidth="1"/>
    <col min="4094" max="4094" width="9.140625" style="288"/>
    <col min="4095" max="4095" width="14" style="288" customWidth="1"/>
    <col min="4096" max="4096" width="12.140625" style="288" customWidth="1"/>
    <col min="4097" max="4097" width="9.5703125" style="288" bestFit="1" customWidth="1"/>
    <col min="4098" max="4098" width="10.28515625" style="288" customWidth="1"/>
    <col min="4099" max="4099" width="10" style="288" bestFit="1" customWidth="1"/>
    <col min="4100" max="4100" width="10.42578125" style="288" customWidth="1"/>
    <col min="4101" max="4101" width="9.140625" style="288"/>
    <col min="4102" max="4102" width="11.5703125" style="288" customWidth="1"/>
    <col min="4103" max="4348" width="9.140625" style="288"/>
    <col min="4349" max="4349" width="12.5703125" style="288" bestFit="1" customWidth="1"/>
    <col min="4350" max="4350" width="9.140625" style="288"/>
    <col min="4351" max="4351" width="14" style="288" customWidth="1"/>
    <col min="4352" max="4352" width="12.140625" style="288" customWidth="1"/>
    <col min="4353" max="4353" width="9.5703125" style="288" bestFit="1" customWidth="1"/>
    <col min="4354" max="4354" width="10.28515625" style="288" customWidth="1"/>
    <col min="4355" max="4355" width="10" style="288" bestFit="1" customWidth="1"/>
    <col min="4356" max="4356" width="10.42578125" style="288" customWidth="1"/>
    <col min="4357" max="4357" width="9.140625" style="288"/>
    <col min="4358" max="4358" width="11.5703125" style="288" customWidth="1"/>
    <col min="4359" max="4604" width="9.140625" style="288"/>
    <col min="4605" max="4605" width="12.5703125" style="288" bestFit="1" customWidth="1"/>
    <col min="4606" max="4606" width="9.140625" style="288"/>
    <col min="4607" max="4607" width="14" style="288" customWidth="1"/>
    <col min="4608" max="4608" width="12.140625" style="288" customWidth="1"/>
    <col min="4609" max="4609" width="9.5703125" style="288" bestFit="1" customWidth="1"/>
    <col min="4610" max="4610" width="10.28515625" style="288" customWidth="1"/>
    <col min="4611" max="4611" width="10" style="288" bestFit="1" customWidth="1"/>
    <col min="4612" max="4612" width="10.42578125" style="288" customWidth="1"/>
    <col min="4613" max="4613" width="9.140625" style="288"/>
    <col min="4614" max="4614" width="11.5703125" style="288" customWidth="1"/>
    <col min="4615" max="4860" width="9.140625" style="288"/>
    <col min="4861" max="4861" width="12.5703125" style="288" bestFit="1" customWidth="1"/>
    <col min="4862" max="4862" width="9.140625" style="288"/>
    <col min="4863" max="4863" width="14" style="288" customWidth="1"/>
    <col min="4864" max="4864" width="12.140625" style="288" customWidth="1"/>
    <col min="4865" max="4865" width="9.5703125" style="288" bestFit="1" customWidth="1"/>
    <col min="4866" max="4866" width="10.28515625" style="288" customWidth="1"/>
    <col min="4867" max="4867" width="10" style="288" bestFit="1" customWidth="1"/>
    <col min="4868" max="4868" width="10.42578125" style="288" customWidth="1"/>
    <col min="4869" max="4869" width="9.140625" style="288"/>
    <col min="4870" max="4870" width="11.5703125" style="288" customWidth="1"/>
    <col min="4871" max="5116" width="9.140625" style="288"/>
    <col min="5117" max="5117" width="12.5703125" style="288" bestFit="1" customWidth="1"/>
    <col min="5118" max="5118" width="9.140625" style="288"/>
    <col min="5119" max="5119" width="14" style="288" customWidth="1"/>
    <col min="5120" max="5120" width="12.140625" style="288" customWidth="1"/>
    <col min="5121" max="5121" width="9.5703125" style="288" bestFit="1" customWidth="1"/>
    <col min="5122" max="5122" width="10.28515625" style="288" customWidth="1"/>
    <col min="5123" max="5123" width="10" style="288" bestFit="1" customWidth="1"/>
    <col min="5124" max="5124" width="10.42578125" style="288" customWidth="1"/>
    <col min="5125" max="5125" width="9.140625" style="288"/>
    <col min="5126" max="5126" width="11.5703125" style="288" customWidth="1"/>
    <col min="5127" max="5372" width="9.140625" style="288"/>
    <col min="5373" max="5373" width="12.5703125" style="288" bestFit="1" customWidth="1"/>
    <col min="5374" max="5374" width="9.140625" style="288"/>
    <col min="5375" max="5375" width="14" style="288" customWidth="1"/>
    <col min="5376" max="5376" width="12.140625" style="288" customWidth="1"/>
    <col min="5377" max="5377" width="9.5703125" style="288" bestFit="1" customWidth="1"/>
    <col min="5378" max="5378" width="10.28515625" style="288" customWidth="1"/>
    <col min="5379" max="5379" width="10" style="288" bestFit="1" customWidth="1"/>
    <col min="5380" max="5380" width="10.42578125" style="288" customWidth="1"/>
    <col min="5381" max="5381" width="9.140625" style="288"/>
    <col min="5382" max="5382" width="11.5703125" style="288" customWidth="1"/>
    <col min="5383" max="5628" width="9.140625" style="288"/>
    <col min="5629" max="5629" width="12.5703125" style="288" bestFit="1" customWidth="1"/>
    <col min="5630" max="5630" width="9.140625" style="288"/>
    <col min="5631" max="5631" width="14" style="288" customWidth="1"/>
    <col min="5632" max="5632" width="12.140625" style="288" customWidth="1"/>
    <col min="5633" max="5633" width="9.5703125" style="288" bestFit="1" customWidth="1"/>
    <col min="5634" max="5634" width="10.28515625" style="288" customWidth="1"/>
    <col min="5635" max="5635" width="10" style="288" bestFit="1" customWidth="1"/>
    <col min="5636" max="5636" width="10.42578125" style="288" customWidth="1"/>
    <col min="5637" max="5637" width="9.140625" style="288"/>
    <col min="5638" max="5638" width="11.5703125" style="288" customWidth="1"/>
    <col min="5639" max="5884" width="9.140625" style="288"/>
    <col min="5885" max="5885" width="12.5703125" style="288" bestFit="1" customWidth="1"/>
    <col min="5886" max="5886" width="9.140625" style="288"/>
    <col min="5887" max="5887" width="14" style="288" customWidth="1"/>
    <col min="5888" max="5888" width="12.140625" style="288" customWidth="1"/>
    <col min="5889" max="5889" width="9.5703125" style="288" bestFit="1" customWidth="1"/>
    <col min="5890" max="5890" width="10.28515625" style="288" customWidth="1"/>
    <col min="5891" max="5891" width="10" style="288" bestFit="1" customWidth="1"/>
    <col min="5892" max="5892" width="10.42578125" style="288" customWidth="1"/>
    <col min="5893" max="5893" width="9.140625" style="288"/>
    <col min="5894" max="5894" width="11.5703125" style="288" customWidth="1"/>
    <col min="5895" max="6140" width="9.140625" style="288"/>
    <col min="6141" max="6141" width="12.5703125" style="288" bestFit="1" customWidth="1"/>
    <col min="6142" max="6142" width="9.140625" style="288"/>
    <col min="6143" max="6143" width="14" style="288" customWidth="1"/>
    <col min="6144" max="6144" width="12.140625" style="288" customWidth="1"/>
    <col min="6145" max="6145" width="9.5703125" style="288" bestFit="1" customWidth="1"/>
    <col min="6146" max="6146" width="10.28515625" style="288" customWidth="1"/>
    <col min="6147" max="6147" width="10" style="288" bestFit="1" customWidth="1"/>
    <col min="6148" max="6148" width="10.42578125" style="288" customWidth="1"/>
    <col min="6149" max="6149" width="9.140625" style="288"/>
    <col min="6150" max="6150" width="11.5703125" style="288" customWidth="1"/>
    <col min="6151" max="6396" width="9.140625" style="288"/>
    <col min="6397" max="6397" width="12.5703125" style="288" bestFit="1" customWidth="1"/>
    <col min="6398" max="6398" width="9.140625" style="288"/>
    <col min="6399" max="6399" width="14" style="288" customWidth="1"/>
    <col min="6400" max="6400" width="12.140625" style="288" customWidth="1"/>
    <col min="6401" max="6401" width="9.5703125" style="288" bestFit="1" customWidth="1"/>
    <col min="6402" max="6402" width="10.28515625" style="288" customWidth="1"/>
    <col min="6403" max="6403" width="10" style="288" bestFit="1" customWidth="1"/>
    <col min="6404" max="6404" width="10.42578125" style="288" customWidth="1"/>
    <col min="6405" max="6405" width="9.140625" style="288"/>
    <col min="6406" max="6406" width="11.5703125" style="288" customWidth="1"/>
    <col min="6407" max="6652" width="9.140625" style="288"/>
    <col min="6653" max="6653" width="12.5703125" style="288" bestFit="1" customWidth="1"/>
    <col min="6654" max="6654" width="9.140625" style="288"/>
    <col min="6655" max="6655" width="14" style="288" customWidth="1"/>
    <col min="6656" max="6656" width="12.140625" style="288" customWidth="1"/>
    <col min="6657" max="6657" width="9.5703125" style="288" bestFit="1" customWidth="1"/>
    <col min="6658" max="6658" width="10.28515625" style="288" customWidth="1"/>
    <col min="6659" max="6659" width="10" style="288" bestFit="1" customWidth="1"/>
    <col min="6660" max="6660" width="10.42578125" style="288" customWidth="1"/>
    <col min="6661" max="6661" width="9.140625" style="288"/>
    <col min="6662" max="6662" width="11.5703125" style="288" customWidth="1"/>
    <col min="6663" max="6908" width="9.140625" style="288"/>
    <col min="6909" max="6909" width="12.5703125" style="288" bestFit="1" customWidth="1"/>
    <col min="6910" max="6910" width="9.140625" style="288"/>
    <col min="6911" max="6911" width="14" style="288" customWidth="1"/>
    <col min="6912" max="6912" width="12.140625" style="288" customWidth="1"/>
    <col min="6913" max="6913" width="9.5703125" style="288" bestFit="1" customWidth="1"/>
    <col min="6914" max="6914" width="10.28515625" style="288" customWidth="1"/>
    <col min="6915" max="6915" width="10" style="288" bestFit="1" customWidth="1"/>
    <col min="6916" max="6916" width="10.42578125" style="288" customWidth="1"/>
    <col min="6917" max="6917" width="9.140625" style="288"/>
    <col min="6918" max="6918" width="11.5703125" style="288" customWidth="1"/>
    <col min="6919" max="7164" width="9.140625" style="288"/>
    <col min="7165" max="7165" width="12.5703125" style="288" bestFit="1" customWidth="1"/>
    <col min="7166" max="7166" width="9.140625" style="288"/>
    <col min="7167" max="7167" width="14" style="288" customWidth="1"/>
    <col min="7168" max="7168" width="12.140625" style="288" customWidth="1"/>
    <col min="7169" max="7169" width="9.5703125" style="288" bestFit="1" customWidth="1"/>
    <col min="7170" max="7170" width="10.28515625" style="288" customWidth="1"/>
    <col min="7171" max="7171" width="10" style="288" bestFit="1" customWidth="1"/>
    <col min="7172" max="7172" width="10.42578125" style="288" customWidth="1"/>
    <col min="7173" max="7173" width="9.140625" style="288"/>
    <col min="7174" max="7174" width="11.5703125" style="288" customWidth="1"/>
    <col min="7175" max="7420" width="9.140625" style="288"/>
    <col min="7421" max="7421" width="12.5703125" style="288" bestFit="1" customWidth="1"/>
    <col min="7422" max="7422" width="9.140625" style="288"/>
    <col min="7423" max="7423" width="14" style="288" customWidth="1"/>
    <col min="7424" max="7424" width="12.140625" style="288" customWidth="1"/>
    <col min="7425" max="7425" width="9.5703125" style="288" bestFit="1" customWidth="1"/>
    <col min="7426" max="7426" width="10.28515625" style="288" customWidth="1"/>
    <col min="7427" max="7427" width="10" style="288" bestFit="1" customWidth="1"/>
    <col min="7428" max="7428" width="10.42578125" style="288" customWidth="1"/>
    <col min="7429" max="7429" width="9.140625" style="288"/>
    <col min="7430" max="7430" width="11.5703125" style="288" customWidth="1"/>
    <col min="7431" max="7676" width="9.140625" style="288"/>
    <col min="7677" max="7677" width="12.5703125" style="288" bestFit="1" customWidth="1"/>
    <col min="7678" max="7678" width="9.140625" style="288"/>
    <col min="7679" max="7679" width="14" style="288" customWidth="1"/>
    <col min="7680" max="7680" width="12.140625" style="288" customWidth="1"/>
    <col min="7681" max="7681" width="9.5703125" style="288" bestFit="1" customWidth="1"/>
    <col min="7682" max="7682" width="10.28515625" style="288" customWidth="1"/>
    <col min="7683" max="7683" width="10" style="288" bestFit="1" customWidth="1"/>
    <col min="7684" max="7684" width="10.42578125" style="288" customWidth="1"/>
    <col min="7685" max="7685" width="9.140625" style="288"/>
    <col min="7686" max="7686" width="11.5703125" style="288" customWidth="1"/>
    <col min="7687" max="7932" width="9.140625" style="288"/>
    <col min="7933" max="7933" width="12.5703125" style="288" bestFit="1" customWidth="1"/>
    <col min="7934" max="7934" width="9.140625" style="288"/>
    <col min="7935" max="7935" width="14" style="288" customWidth="1"/>
    <col min="7936" max="7936" width="12.140625" style="288" customWidth="1"/>
    <col min="7937" max="7937" width="9.5703125" style="288" bestFit="1" customWidth="1"/>
    <col min="7938" max="7938" width="10.28515625" style="288" customWidth="1"/>
    <col min="7939" max="7939" width="10" style="288" bestFit="1" customWidth="1"/>
    <col min="7940" max="7940" width="10.42578125" style="288" customWidth="1"/>
    <col min="7941" max="7941" width="9.140625" style="288"/>
    <col min="7942" max="7942" width="11.5703125" style="288" customWidth="1"/>
    <col min="7943" max="8188" width="9.140625" style="288"/>
    <col min="8189" max="8189" width="12.5703125" style="288" bestFit="1" customWidth="1"/>
    <col min="8190" max="8190" width="9.140625" style="288"/>
    <col min="8191" max="8191" width="14" style="288" customWidth="1"/>
    <col min="8192" max="8192" width="12.140625" style="288" customWidth="1"/>
    <col min="8193" max="8193" width="9.5703125" style="288" bestFit="1" customWidth="1"/>
    <col min="8194" max="8194" width="10.28515625" style="288" customWidth="1"/>
    <col min="8195" max="8195" width="10" style="288" bestFit="1" customWidth="1"/>
    <col min="8196" max="8196" width="10.42578125" style="288" customWidth="1"/>
    <col min="8197" max="8197" width="9.140625" style="288"/>
    <col min="8198" max="8198" width="11.5703125" style="288" customWidth="1"/>
    <col min="8199" max="8444" width="9.140625" style="288"/>
    <col min="8445" max="8445" width="12.5703125" style="288" bestFit="1" customWidth="1"/>
    <col min="8446" max="8446" width="9.140625" style="288"/>
    <col min="8447" max="8447" width="14" style="288" customWidth="1"/>
    <col min="8448" max="8448" width="12.140625" style="288" customWidth="1"/>
    <col min="8449" max="8449" width="9.5703125" style="288" bestFit="1" customWidth="1"/>
    <col min="8450" max="8450" width="10.28515625" style="288" customWidth="1"/>
    <col min="8451" max="8451" width="10" style="288" bestFit="1" customWidth="1"/>
    <col min="8452" max="8452" width="10.42578125" style="288" customWidth="1"/>
    <col min="8453" max="8453" width="9.140625" style="288"/>
    <col min="8454" max="8454" width="11.5703125" style="288" customWidth="1"/>
    <col min="8455" max="8700" width="9.140625" style="288"/>
    <col min="8701" max="8701" width="12.5703125" style="288" bestFit="1" customWidth="1"/>
    <col min="8702" max="8702" width="9.140625" style="288"/>
    <col min="8703" max="8703" width="14" style="288" customWidth="1"/>
    <col min="8704" max="8704" width="12.140625" style="288" customWidth="1"/>
    <col min="8705" max="8705" width="9.5703125" style="288" bestFit="1" customWidth="1"/>
    <col min="8706" max="8706" width="10.28515625" style="288" customWidth="1"/>
    <col min="8707" max="8707" width="10" style="288" bestFit="1" customWidth="1"/>
    <col min="8708" max="8708" width="10.42578125" style="288" customWidth="1"/>
    <col min="8709" max="8709" width="9.140625" style="288"/>
    <col min="8710" max="8710" width="11.5703125" style="288" customWidth="1"/>
    <col min="8711" max="8956" width="9.140625" style="288"/>
    <col min="8957" max="8957" width="12.5703125" style="288" bestFit="1" customWidth="1"/>
    <col min="8958" max="8958" width="9.140625" style="288"/>
    <col min="8959" max="8959" width="14" style="288" customWidth="1"/>
    <col min="8960" max="8960" width="12.140625" style="288" customWidth="1"/>
    <col min="8961" max="8961" width="9.5703125" style="288" bestFit="1" customWidth="1"/>
    <col min="8962" max="8962" width="10.28515625" style="288" customWidth="1"/>
    <col min="8963" max="8963" width="10" style="288" bestFit="1" customWidth="1"/>
    <col min="8964" max="8964" width="10.42578125" style="288" customWidth="1"/>
    <col min="8965" max="8965" width="9.140625" style="288"/>
    <col min="8966" max="8966" width="11.5703125" style="288" customWidth="1"/>
    <col min="8967" max="9212" width="9.140625" style="288"/>
    <col min="9213" max="9213" width="12.5703125" style="288" bestFit="1" customWidth="1"/>
    <col min="9214" max="9214" width="9.140625" style="288"/>
    <col min="9215" max="9215" width="14" style="288" customWidth="1"/>
    <col min="9216" max="9216" width="12.140625" style="288" customWidth="1"/>
    <col min="9217" max="9217" width="9.5703125" style="288" bestFit="1" customWidth="1"/>
    <col min="9218" max="9218" width="10.28515625" style="288" customWidth="1"/>
    <col min="9219" max="9219" width="10" style="288" bestFit="1" customWidth="1"/>
    <col min="9220" max="9220" width="10.42578125" style="288" customWidth="1"/>
    <col min="9221" max="9221" width="9.140625" style="288"/>
    <col min="9222" max="9222" width="11.5703125" style="288" customWidth="1"/>
    <col min="9223" max="9468" width="9.140625" style="288"/>
    <col min="9469" max="9469" width="12.5703125" style="288" bestFit="1" customWidth="1"/>
    <col min="9470" max="9470" width="9.140625" style="288"/>
    <col min="9471" max="9471" width="14" style="288" customWidth="1"/>
    <col min="9472" max="9472" width="12.140625" style="288" customWidth="1"/>
    <col min="9473" max="9473" width="9.5703125" style="288" bestFit="1" customWidth="1"/>
    <col min="9474" max="9474" width="10.28515625" style="288" customWidth="1"/>
    <col min="9475" max="9475" width="10" style="288" bestFit="1" customWidth="1"/>
    <col min="9476" max="9476" width="10.42578125" style="288" customWidth="1"/>
    <col min="9477" max="9477" width="9.140625" style="288"/>
    <col min="9478" max="9478" width="11.5703125" style="288" customWidth="1"/>
    <col min="9479" max="9724" width="9.140625" style="288"/>
    <col min="9725" max="9725" width="12.5703125" style="288" bestFit="1" customWidth="1"/>
    <col min="9726" max="9726" width="9.140625" style="288"/>
    <col min="9727" max="9727" width="14" style="288" customWidth="1"/>
    <col min="9728" max="9728" width="12.140625" style="288" customWidth="1"/>
    <col min="9729" max="9729" width="9.5703125" style="288" bestFit="1" customWidth="1"/>
    <col min="9730" max="9730" width="10.28515625" style="288" customWidth="1"/>
    <col min="9731" max="9731" width="10" style="288" bestFit="1" customWidth="1"/>
    <col min="9732" max="9732" width="10.42578125" style="288" customWidth="1"/>
    <col min="9733" max="9733" width="9.140625" style="288"/>
    <col min="9734" max="9734" width="11.5703125" style="288" customWidth="1"/>
    <col min="9735" max="9980" width="9.140625" style="288"/>
    <col min="9981" max="9981" width="12.5703125" style="288" bestFit="1" customWidth="1"/>
    <col min="9982" max="9982" width="9.140625" style="288"/>
    <col min="9983" max="9983" width="14" style="288" customWidth="1"/>
    <col min="9984" max="9984" width="12.140625" style="288" customWidth="1"/>
    <col min="9985" max="9985" width="9.5703125" style="288" bestFit="1" customWidth="1"/>
    <col min="9986" max="9986" width="10.28515625" style="288" customWidth="1"/>
    <col min="9987" max="9987" width="10" style="288" bestFit="1" customWidth="1"/>
    <col min="9988" max="9988" width="10.42578125" style="288" customWidth="1"/>
    <col min="9989" max="9989" width="9.140625" style="288"/>
    <col min="9990" max="9990" width="11.5703125" style="288" customWidth="1"/>
    <col min="9991" max="10236" width="9.140625" style="288"/>
    <col min="10237" max="10237" width="12.5703125" style="288" bestFit="1" customWidth="1"/>
    <col min="10238" max="10238" width="9.140625" style="288"/>
    <col min="10239" max="10239" width="14" style="288" customWidth="1"/>
    <col min="10240" max="10240" width="12.140625" style="288" customWidth="1"/>
    <col min="10241" max="10241" width="9.5703125" style="288" bestFit="1" customWidth="1"/>
    <col min="10242" max="10242" width="10.28515625" style="288" customWidth="1"/>
    <col min="10243" max="10243" width="10" style="288" bestFit="1" customWidth="1"/>
    <col min="10244" max="10244" width="10.42578125" style="288" customWidth="1"/>
    <col min="10245" max="10245" width="9.140625" style="288"/>
    <col min="10246" max="10246" width="11.5703125" style="288" customWidth="1"/>
    <col min="10247" max="10492" width="9.140625" style="288"/>
    <col min="10493" max="10493" width="12.5703125" style="288" bestFit="1" customWidth="1"/>
    <col min="10494" max="10494" width="9.140625" style="288"/>
    <col min="10495" max="10495" width="14" style="288" customWidth="1"/>
    <col min="10496" max="10496" width="12.140625" style="288" customWidth="1"/>
    <col min="10497" max="10497" width="9.5703125" style="288" bestFit="1" customWidth="1"/>
    <col min="10498" max="10498" width="10.28515625" style="288" customWidth="1"/>
    <col min="10499" max="10499" width="10" style="288" bestFit="1" customWidth="1"/>
    <col min="10500" max="10500" width="10.42578125" style="288" customWidth="1"/>
    <col min="10501" max="10501" width="9.140625" style="288"/>
    <col min="10502" max="10502" width="11.5703125" style="288" customWidth="1"/>
    <col min="10503" max="10748" width="9.140625" style="288"/>
    <col min="10749" max="10749" width="12.5703125" style="288" bestFit="1" customWidth="1"/>
    <col min="10750" max="10750" width="9.140625" style="288"/>
    <col min="10751" max="10751" width="14" style="288" customWidth="1"/>
    <col min="10752" max="10752" width="12.140625" style="288" customWidth="1"/>
    <col min="10753" max="10753" width="9.5703125" style="288" bestFit="1" customWidth="1"/>
    <col min="10754" max="10754" width="10.28515625" style="288" customWidth="1"/>
    <col min="10755" max="10755" width="10" style="288" bestFit="1" customWidth="1"/>
    <col min="10756" max="10756" width="10.42578125" style="288" customWidth="1"/>
    <col min="10757" max="10757" width="9.140625" style="288"/>
    <col min="10758" max="10758" width="11.5703125" style="288" customWidth="1"/>
    <col min="10759" max="11004" width="9.140625" style="288"/>
    <col min="11005" max="11005" width="12.5703125" style="288" bestFit="1" customWidth="1"/>
    <col min="11006" max="11006" width="9.140625" style="288"/>
    <col min="11007" max="11007" width="14" style="288" customWidth="1"/>
    <col min="11008" max="11008" width="12.140625" style="288" customWidth="1"/>
    <col min="11009" max="11009" width="9.5703125" style="288" bestFit="1" customWidth="1"/>
    <col min="11010" max="11010" width="10.28515625" style="288" customWidth="1"/>
    <col min="11011" max="11011" width="10" style="288" bestFit="1" customWidth="1"/>
    <col min="11012" max="11012" width="10.42578125" style="288" customWidth="1"/>
    <col min="11013" max="11013" width="9.140625" style="288"/>
    <col min="11014" max="11014" width="11.5703125" style="288" customWidth="1"/>
    <col min="11015" max="11260" width="9.140625" style="288"/>
    <col min="11261" max="11261" width="12.5703125" style="288" bestFit="1" customWidth="1"/>
    <col min="11262" max="11262" width="9.140625" style="288"/>
    <col min="11263" max="11263" width="14" style="288" customWidth="1"/>
    <col min="11264" max="11264" width="12.140625" style="288" customWidth="1"/>
    <col min="11265" max="11265" width="9.5703125" style="288" bestFit="1" customWidth="1"/>
    <col min="11266" max="11266" width="10.28515625" style="288" customWidth="1"/>
    <col min="11267" max="11267" width="10" style="288" bestFit="1" customWidth="1"/>
    <col min="11268" max="11268" width="10.42578125" style="288" customWidth="1"/>
    <col min="11269" max="11269" width="9.140625" style="288"/>
    <col min="11270" max="11270" width="11.5703125" style="288" customWidth="1"/>
    <col min="11271" max="11516" width="9.140625" style="288"/>
    <col min="11517" max="11517" width="12.5703125" style="288" bestFit="1" customWidth="1"/>
    <col min="11518" max="11518" width="9.140625" style="288"/>
    <col min="11519" max="11519" width="14" style="288" customWidth="1"/>
    <col min="11520" max="11520" width="12.140625" style="288" customWidth="1"/>
    <col min="11521" max="11521" width="9.5703125" style="288" bestFit="1" customWidth="1"/>
    <col min="11522" max="11522" width="10.28515625" style="288" customWidth="1"/>
    <col min="11523" max="11523" width="10" style="288" bestFit="1" customWidth="1"/>
    <col min="11524" max="11524" width="10.42578125" style="288" customWidth="1"/>
    <col min="11525" max="11525" width="9.140625" style="288"/>
    <col min="11526" max="11526" width="11.5703125" style="288" customWidth="1"/>
    <col min="11527" max="11772" width="9.140625" style="288"/>
    <col min="11773" max="11773" width="12.5703125" style="288" bestFit="1" customWidth="1"/>
    <col min="11774" max="11774" width="9.140625" style="288"/>
    <col min="11775" max="11775" width="14" style="288" customWidth="1"/>
    <col min="11776" max="11776" width="12.140625" style="288" customWidth="1"/>
    <col min="11777" max="11777" width="9.5703125" style="288" bestFit="1" customWidth="1"/>
    <col min="11778" max="11778" width="10.28515625" style="288" customWidth="1"/>
    <col min="11779" max="11779" width="10" style="288" bestFit="1" customWidth="1"/>
    <col min="11780" max="11780" width="10.42578125" style="288" customWidth="1"/>
    <col min="11781" max="11781" width="9.140625" style="288"/>
    <col min="11782" max="11782" width="11.5703125" style="288" customWidth="1"/>
    <col min="11783" max="12028" width="9.140625" style="288"/>
    <col min="12029" max="12029" width="12.5703125" style="288" bestFit="1" customWidth="1"/>
    <col min="12030" max="12030" width="9.140625" style="288"/>
    <col min="12031" max="12031" width="14" style="288" customWidth="1"/>
    <col min="12032" max="12032" width="12.140625" style="288" customWidth="1"/>
    <col min="12033" max="12033" width="9.5703125" style="288" bestFit="1" customWidth="1"/>
    <col min="12034" max="12034" width="10.28515625" style="288" customWidth="1"/>
    <col min="12035" max="12035" width="10" style="288" bestFit="1" customWidth="1"/>
    <col min="12036" max="12036" width="10.42578125" style="288" customWidth="1"/>
    <col min="12037" max="12037" width="9.140625" style="288"/>
    <col min="12038" max="12038" width="11.5703125" style="288" customWidth="1"/>
    <col min="12039" max="12284" width="9.140625" style="288"/>
    <col min="12285" max="12285" width="12.5703125" style="288" bestFit="1" customWidth="1"/>
    <col min="12286" max="12286" width="9.140625" style="288"/>
    <col min="12287" max="12287" width="14" style="288" customWidth="1"/>
    <col min="12288" max="12288" width="12.140625" style="288" customWidth="1"/>
    <col min="12289" max="12289" width="9.5703125" style="288" bestFit="1" customWidth="1"/>
    <col min="12290" max="12290" width="10.28515625" style="288" customWidth="1"/>
    <col min="12291" max="12291" width="10" style="288" bestFit="1" customWidth="1"/>
    <col min="12292" max="12292" width="10.42578125" style="288" customWidth="1"/>
    <col min="12293" max="12293" width="9.140625" style="288"/>
    <col min="12294" max="12294" width="11.5703125" style="288" customWidth="1"/>
    <col min="12295" max="12540" width="9.140625" style="288"/>
    <col min="12541" max="12541" width="12.5703125" style="288" bestFit="1" customWidth="1"/>
    <col min="12542" max="12542" width="9.140625" style="288"/>
    <col min="12543" max="12543" width="14" style="288" customWidth="1"/>
    <col min="12544" max="12544" width="12.140625" style="288" customWidth="1"/>
    <col min="12545" max="12545" width="9.5703125" style="288" bestFit="1" customWidth="1"/>
    <col min="12546" max="12546" width="10.28515625" style="288" customWidth="1"/>
    <col min="12547" max="12547" width="10" style="288" bestFit="1" customWidth="1"/>
    <col min="12548" max="12548" width="10.42578125" style="288" customWidth="1"/>
    <col min="12549" max="12549" width="9.140625" style="288"/>
    <col min="12550" max="12550" width="11.5703125" style="288" customWidth="1"/>
    <col min="12551" max="12796" width="9.140625" style="288"/>
    <col min="12797" max="12797" width="12.5703125" style="288" bestFit="1" customWidth="1"/>
    <col min="12798" max="12798" width="9.140625" style="288"/>
    <col min="12799" max="12799" width="14" style="288" customWidth="1"/>
    <col min="12800" max="12800" width="12.140625" style="288" customWidth="1"/>
    <col min="12801" max="12801" width="9.5703125" style="288" bestFit="1" customWidth="1"/>
    <col min="12802" max="12802" width="10.28515625" style="288" customWidth="1"/>
    <col min="12803" max="12803" width="10" style="288" bestFit="1" customWidth="1"/>
    <col min="12804" max="12804" width="10.42578125" style="288" customWidth="1"/>
    <col min="12805" max="12805" width="9.140625" style="288"/>
    <col min="12806" max="12806" width="11.5703125" style="288" customWidth="1"/>
    <col min="12807" max="13052" width="9.140625" style="288"/>
    <col min="13053" max="13053" width="12.5703125" style="288" bestFit="1" customWidth="1"/>
    <col min="13054" max="13054" width="9.140625" style="288"/>
    <col min="13055" max="13055" width="14" style="288" customWidth="1"/>
    <col min="13056" max="13056" width="12.140625" style="288" customWidth="1"/>
    <col min="13057" max="13057" width="9.5703125" style="288" bestFit="1" customWidth="1"/>
    <col min="13058" max="13058" width="10.28515625" style="288" customWidth="1"/>
    <col min="13059" max="13059" width="10" style="288" bestFit="1" customWidth="1"/>
    <col min="13060" max="13060" width="10.42578125" style="288" customWidth="1"/>
    <col min="13061" max="13061" width="9.140625" style="288"/>
    <col min="13062" max="13062" width="11.5703125" style="288" customWidth="1"/>
    <col min="13063" max="13308" width="9.140625" style="288"/>
    <col min="13309" max="13309" width="12.5703125" style="288" bestFit="1" customWidth="1"/>
    <col min="13310" max="13310" width="9.140625" style="288"/>
    <col min="13311" max="13311" width="14" style="288" customWidth="1"/>
    <col min="13312" max="13312" width="12.140625" style="288" customWidth="1"/>
    <col min="13313" max="13313" width="9.5703125" style="288" bestFit="1" customWidth="1"/>
    <col min="13314" max="13314" width="10.28515625" style="288" customWidth="1"/>
    <col min="13315" max="13315" width="10" style="288" bestFit="1" customWidth="1"/>
    <col min="13316" max="13316" width="10.42578125" style="288" customWidth="1"/>
    <col min="13317" max="13317" width="9.140625" style="288"/>
    <col min="13318" max="13318" width="11.5703125" style="288" customWidth="1"/>
    <col min="13319" max="13564" width="9.140625" style="288"/>
    <col min="13565" max="13565" width="12.5703125" style="288" bestFit="1" customWidth="1"/>
    <col min="13566" max="13566" width="9.140625" style="288"/>
    <col min="13567" max="13567" width="14" style="288" customWidth="1"/>
    <col min="13568" max="13568" width="12.140625" style="288" customWidth="1"/>
    <col min="13569" max="13569" width="9.5703125" style="288" bestFit="1" customWidth="1"/>
    <col min="13570" max="13570" width="10.28515625" style="288" customWidth="1"/>
    <col min="13571" max="13571" width="10" style="288" bestFit="1" customWidth="1"/>
    <col min="13572" max="13572" width="10.42578125" style="288" customWidth="1"/>
    <col min="13573" max="13573" width="9.140625" style="288"/>
    <col min="13574" max="13574" width="11.5703125" style="288" customWidth="1"/>
    <col min="13575" max="13820" width="9.140625" style="288"/>
    <col min="13821" max="13821" width="12.5703125" style="288" bestFit="1" customWidth="1"/>
    <col min="13822" max="13822" width="9.140625" style="288"/>
    <col min="13823" max="13823" width="14" style="288" customWidth="1"/>
    <col min="13824" max="13824" width="12.140625" style="288" customWidth="1"/>
    <col min="13825" max="13825" width="9.5703125" style="288" bestFit="1" customWidth="1"/>
    <col min="13826" max="13826" width="10.28515625" style="288" customWidth="1"/>
    <col min="13827" max="13827" width="10" style="288" bestFit="1" customWidth="1"/>
    <col min="13828" max="13828" width="10.42578125" style="288" customWidth="1"/>
    <col min="13829" max="13829" width="9.140625" style="288"/>
    <col min="13830" max="13830" width="11.5703125" style="288" customWidth="1"/>
    <col min="13831" max="14076" width="9.140625" style="288"/>
    <col min="14077" max="14077" width="12.5703125" style="288" bestFit="1" customWidth="1"/>
    <col min="14078" max="14078" width="9.140625" style="288"/>
    <col min="14079" max="14079" width="14" style="288" customWidth="1"/>
    <col min="14080" max="14080" width="12.140625" style="288" customWidth="1"/>
    <col min="14081" max="14081" width="9.5703125" style="288" bestFit="1" customWidth="1"/>
    <col min="14082" max="14082" width="10.28515625" style="288" customWidth="1"/>
    <col min="14083" max="14083" width="10" style="288" bestFit="1" customWidth="1"/>
    <col min="14084" max="14084" width="10.42578125" style="288" customWidth="1"/>
    <col min="14085" max="14085" width="9.140625" style="288"/>
    <col min="14086" max="14086" width="11.5703125" style="288" customWidth="1"/>
    <col min="14087" max="14332" width="9.140625" style="288"/>
    <col min="14333" max="14333" width="12.5703125" style="288" bestFit="1" customWidth="1"/>
    <col min="14334" max="14334" width="9.140625" style="288"/>
    <col min="14335" max="14335" width="14" style="288" customWidth="1"/>
    <col min="14336" max="14336" width="12.140625" style="288" customWidth="1"/>
    <col min="14337" max="14337" width="9.5703125" style="288" bestFit="1" customWidth="1"/>
    <col min="14338" max="14338" width="10.28515625" style="288" customWidth="1"/>
    <col min="14339" max="14339" width="10" style="288" bestFit="1" customWidth="1"/>
    <col min="14340" max="14340" width="10.42578125" style="288" customWidth="1"/>
    <col min="14341" max="14341" width="9.140625" style="288"/>
    <col min="14342" max="14342" width="11.5703125" style="288" customWidth="1"/>
    <col min="14343" max="14588" width="9.140625" style="288"/>
    <col min="14589" max="14589" width="12.5703125" style="288" bestFit="1" customWidth="1"/>
    <col min="14590" max="14590" width="9.140625" style="288"/>
    <col min="14591" max="14591" width="14" style="288" customWidth="1"/>
    <col min="14592" max="14592" width="12.140625" style="288" customWidth="1"/>
    <col min="14593" max="14593" width="9.5703125" style="288" bestFit="1" customWidth="1"/>
    <col min="14594" max="14594" width="10.28515625" style="288" customWidth="1"/>
    <col min="14595" max="14595" width="10" style="288" bestFit="1" customWidth="1"/>
    <col min="14596" max="14596" width="10.42578125" style="288" customWidth="1"/>
    <col min="14597" max="14597" width="9.140625" style="288"/>
    <col min="14598" max="14598" width="11.5703125" style="288" customWidth="1"/>
    <col min="14599" max="14844" width="9.140625" style="288"/>
    <col min="14845" max="14845" width="12.5703125" style="288" bestFit="1" customWidth="1"/>
    <col min="14846" max="14846" width="9.140625" style="288"/>
    <col min="14847" max="14847" width="14" style="288" customWidth="1"/>
    <col min="14848" max="14848" width="12.140625" style="288" customWidth="1"/>
    <col min="14849" max="14849" width="9.5703125" style="288" bestFit="1" customWidth="1"/>
    <col min="14850" max="14850" width="10.28515625" style="288" customWidth="1"/>
    <col min="14851" max="14851" width="10" style="288" bestFit="1" customWidth="1"/>
    <col min="14852" max="14852" width="10.42578125" style="288" customWidth="1"/>
    <col min="14853" max="14853" width="9.140625" style="288"/>
    <col min="14854" max="14854" width="11.5703125" style="288" customWidth="1"/>
    <col min="14855" max="15100" width="9.140625" style="288"/>
    <col min="15101" max="15101" width="12.5703125" style="288" bestFit="1" customWidth="1"/>
    <col min="15102" max="15102" width="9.140625" style="288"/>
    <col min="15103" max="15103" width="14" style="288" customWidth="1"/>
    <col min="15104" max="15104" width="12.140625" style="288" customWidth="1"/>
    <col min="15105" max="15105" width="9.5703125" style="288" bestFit="1" customWidth="1"/>
    <col min="15106" max="15106" width="10.28515625" style="288" customWidth="1"/>
    <col min="15107" max="15107" width="10" style="288" bestFit="1" customWidth="1"/>
    <col min="15108" max="15108" width="10.42578125" style="288" customWidth="1"/>
    <col min="15109" max="15109" width="9.140625" style="288"/>
    <col min="15110" max="15110" width="11.5703125" style="288" customWidth="1"/>
    <col min="15111" max="15356" width="9.140625" style="288"/>
    <col min="15357" max="15357" width="12.5703125" style="288" bestFit="1" customWidth="1"/>
    <col min="15358" max="15358" width="9.140625" style="288"/>
    <col min="15359" max="15359" width="14" style="288" customWidth="1"/>
    <col min="15360" max="15360" width="12.140625" style="288" customWidth="1"/>
    <col min="15361" max="15361" width="9.5703125" style="288" bestFit="1" customWidth="1"/>
    <col min="15362" max="15362" width="10.28515625" style="288" customWidth="1"/>
    <col min="15363" max="15363" width="10" style="288" bestFit="1" customWidth="1"/>
    <col min="15364" max="15364" width="10.42578125" style="288" customWidth="1"/>
    <col min="15365" max="15365" width="9.140625" style="288"/>
    <col min="15366" max="15366" width="11.5703125" style="288" customWidth="1"/>
    <col min="15367" max="15612" width="9.140625" style="288"/>
    <col min="15613" max="15613" width="12.5703125" style="288" bestFit="1" customWidth="1"/>
    <col min="15614" max="15614" width="9.140625" style="288"/>
    <col min="15615" max="15615" width="14" style="288" customWidth="1"/>
    <col min="15616" max="15616" width="12.140625" style="288" customWidth="1"/>
    <col min="15617" max="15617" width="9.5703125" style="288" bestFit="1" customWidth="1"/>
    <col min="15618" max="15618" width="10.28515625" style="288" customWidth="1"/>
    <col min="15619" max="15619" width="10" style="288" bestFit="1" customWidth="1"/>
    <col min="15620" max="15620" width="10.42578125" style="288" customWidth="1"/>
    <col min="15621" max="15621" width="9.140625" style="288"/>
    <col min="15622" max="15622" width="11.5703125" style="288" customWidth="1"/>
    <col min="15623" max="15868" width="9.140625" style="288"/>
    <col min="15869" max="15869" width="12.5703125" style="288" bestFit="1" customWidth="1"/>
    <col min="15870" max="15870" width="9.140625" style="288"/>
    <col min="15871" max="15871" width="14" style="288" customWidth="1"/>
    <col min="15872" max="15872" width="12.140625" style="288" customWidth="1"/>
    <col min="15873" max="15873" width="9.5703125" style="288" bestFit="1" customWidth="1"/>
    <col min="15874" max="15874" width="10.28515625" style="288" customWidth="1"/>
    <col min="15875" max="15875" width="10" style="288" bestFit="1" customWidth="1"/>
    <col min="15876" max="15876" width="10.42578125" style="288" customWidth="1"/>
    <col min="15877" max="15877" width="9.140625" style="288"/>
    <col min="15878" max="15878" width="11.5703125" style="288" customWidth="1"/>
    <col min="15879" max="16124" width="9.140625" style="288"/>
    <col min="16125" max="16125" width="12.5703125" style="288" bestFit="1" customWidth="1"/>
    <col min="16126" max="16126" width="9.140625" style="288"/>
    <col min="16127" max="16127" width="14" style="288" customWidth="1"/>
    <col min="16128" max="16128" width="12.140625" style="288" customWidth="1"/>
    <col min="16129" max="16129" width="9.5703125" style="288" bestFit="1" customWidth="1"/>
    <col min="16130" max="16130" width="10.28515625" style="288" customWidth="1"/>
    <col min="16131" max="16131" width="10" style="288" bestFit="1" customWidth="1"/>
    <col min="16132" max="16132" width="10.42578125" style="288" customWidth="1"/>
    <col min="16133" max="16133" width="9.140625" style="288"/>
    <col min="16134" max="16134" width="11.5703125" style="288" customWidth="1"/>
    <col min="16135" max="16384" width="9.140625" style="288"/>
  </cols>
  <sheetData>
    <row r="1" spans="1:29" s="39" customFormat="1" ht="30">
      <c r="A1" s="268">
        <v>41639</v>
      </c>
      <c r="B1" s="269"/>
      <c r="D1" s="270" t="s">
        <v>326</v>
      </c>
      <c r="E1" s="271" t="s">
        <v>18</v>
      </c>
      <c r="F1" s="270" t="s">
        <v>327</v>
      </c>
      <c r="G1" s="289" t="s">
        <v>328</v>
      </c>
      <c r="H1" s="272"/>
      <c r="I1" s="270" t="s">
        <v>22</v>
      </c>
      <c r="J1" s="273"/>
    </row>
    <row r="2" spans="1:29" s="39" customFormat="1">
      <c r="E2" s="274" t="s">
        <v>53</v>
      </c>
      <c r="F2" s="274"/>
      <c r="G2" s="290" t="s">
        <v>55</v>
      </c>
    </row>
    <row r="3" spans="1:29" s="39" customFormat="1">
      <c r="G3" s="291"/>
    </row>
    <row r="4" spans="1:29" s="39" customFormat="1">
      <c r="A4" s="39" t="s">
        <v>48</v>
      </c>
      <c r="B4" s="39" t="s">
        <v>329</v>
      </c>
      <c r="C4" s="39" t="s">
        <v>80</v>
      </c>
      <c r="D4" s="52">
        <v>19</v>
      </c>
      <c r="E4" s="54">
        <v>403.34987166666684</v>
      </c>
      <c r="F4" s="52">
        <v>5977</v>
      </c>
      <c r="G4" s="292">
        <v>3567.4009666066663</v>
      </c>
      <c r="I4" s="52">
        <v>29</v>
      </c>
    </row>
    <row r="5" spans="1:29" s="39" customFormat="1">
      <c r="A5" s="275" t="s">
        <v>48</v>
      </c>
      <c r="B5" s="275" t="s">
        <v>329</v>
      </c>
      <c r="C5" s="39" t="s">
        <v>330</v>
      </c>
      <c r="D5" s="52">
        <v>4</v>
      </c>
      <c r="E5" s="54">
        <v>120.85415000000039</v>
      </c>
      <c r="F5" s="52">
        <v>1217</v>
      </c>
      <c r="G5" s="292">
        <v>596.13078343000006</v>
      </c>
      <c r="I5" s="52">
        <v>7</v>
      </c>
    </row>
    <row r="6" spans="1:29" s="39" customFormat="1">
      <c r="A6" s="275" t="s">
        <v>48</v>
      </c>
      <c r="B6" s="275" t="s">
        <v>329</v>
      </c>
      <c r="C6" s="39" t="s">
        <v>331</v>
      </c>
      <c r="D6" s="52">
        <v>3</v>
      </c>
      <c r="E6" s="54">
        <v>55.389499999999998</v>
      </c>
      <c r="F6" s="52">
        <v>690</v>
      </c>
      <c r="G6" s="292">
        <v>592.37494064500004</v>
      </c>
      <c r="I6" s="52">
        <v>3</v>
      </c>
    </row>
    <row r="7" spans="1:29" s="39" customFormat="1">
      <c r="A7" s="275" t="s">
        <v>48</v>
      </c>
      <c r="B7" s="275" t="s">
        <v>329</v>
      </c>
      <c r="C7" s="39" t="s">
        <v>61</v>
      </c>
      <c r="D7" s="52">
        <v>2</v>
      </c>
      <c r="E7" s="54">
        <v>22.552060000000004</v>
      </c>
      <c r="F7" s="52">
        <v>131</v>
      </c>
      <c r="G7" s="292">
        <v>79.275892670000005</v>
      </c>
      <c r="I7" s="52">
        <v>2</v>
      </c>
    </row>
    <row r="8" spans="1:29" s="39" customFormat="1">
      <c r="A8" s="275" t="s">
        <v>48</v>
      </c>
      <c r="B8" s="275" t="s">
        <v>329</v>
      </c>
      <c r="C8" s="39" t="s">
        <v>171</v>
      </c>
      <c r="D8" s="52">
        <v>2</v>
      </c>
      <c r="E8" s="54">
        <v>47.264299999999999</v>
      </c>
      <c r="F8" s="52">
        <v>247</v>
      </c>
      <c r="G8" s="292">
        <v>552.564174815</v>
      </c>
      <c r="I8" s="52">
        <v>1</v>
      </c>
    </row>
    <row r="9" spans="1:29" s="39" customFormat="1">
      <c r="A9" s="275" t="s">
        <v>48</v>
      </c>
      <c r="B9" s="39" t="s">
        <v>176</v>
      </c>
      <c r="C9" s="39" t="s">
        <v>175</v>
      </c>
      <c r="D9" s="276">
        <v>1</v>
      </c>
      <c r="E9" s="277">
        <v>19.581340000000001</v>
      </c>
      <c r="F9" s="276">
        <v>194</v>
      </c>
      <c r="G9" s="293">
        <v>121.76641204999999</v>
      </c>
      <c r="I9" s="276">
        <v>1</v>
      </c>
    </row>
    <row r="10" spans="1:29" s="39" customFormat="1">
      <c r="D10" s="278">
        <v>31</v>
      </c>
      <c r="E10" s="279">
        <v>668.99122166666723</v>
      </c>
      <c r="F10" s="278">
        <v>8456</v>
      </c>
      <c r="G10" s="294">
        <v>5509.5131702166664</v>
      </c>
      <c r="I10" s="278">
        <v>43</v>
      </c>
    </row>
    <row r="11" spans="1:29" s="39" customFormat="1">
      <c r="D11" s="281"/>
      <c r="E11" s="282"/>
      <c r="F11" s="281"/>
      <c r="G11" s="295"/>
      <c r="I11" s="281"/>
    </row>
    <row r="12" spans="1:29" s="39" customFormat="1">
      <c r="A12" s="39" t="s">
        <v>332</v>
      </c>
      <c r="B12" s="39" t="s">
        <v>329</v>
      </c>
      <c r="C12" s="39" t="s">
        <v>80</v>
      </c>
      <c r="D12" s="52">
        <v>1</v>
      </c>
      <c r="E12" s="54">
        <v>0</v>
      </c>
      <c r="F12" s="52">
        <v>836</v>
      </c>
      <c r="G12" s="292">
        <v>64.000000009999994</v>
      </c>
      <c r="I12" s="52">
        <v>1</v>
      </c>
    </row>
    <row r="13" spans="1:29" s="39" customFormat="1">
      <c r="A13" s="275" t="s">
        <v>332</v>
      </c>
      <c r="B13" s="275" t="s">
        <v>329</v>
      </c>
      <c r="C13" s="39" t="s">
        <v>330</v>
      </c>
      <c r="D13" s="276">
        <v>3</v>
      </c>
      <c r="E13" s="277">
        <v>0</v>
      </c>
      <c r="F13" s="276">
        <v>2550</v>
      </c>
      <c r="G13" s="293">
        <v>120.49847113000001</v>
      </c>
      <c r="I13" s="276">
        <v>3</v>
      </c>
    </row>
    <row r="14" spans="1:29" s="39" customFormat="1">
      <c r="D14" s="278">
        <v>4</v>
      </c>
      <c r="E14" s="279">
        <v>0</v>
      </c>
      <c r="F14" s="278">
        <v>3386</v>
      </c>
      <c r="G14" s="294">
        <v>184.49847113999999</v>
      </c>
      <c r="I14" s="278">
        <v>4</v>
      </c>
    </row>
    <row r="15" spans="1:29" s="39" customFormat="1">
      <c r="D15" s="281"/>
      <c r="E15" s="280"/>
      <c r="F15" s="281"/>
      <c r="G15" s="295"/>
      <c r="I15" s="281"/>
    </row>
    <row r="16" spans="1:29" s="269" customFormat="1">
      <c r="A16" s="269" t="s">
        <v>48</v>
      </c>
      <c r="B16" s="269" t="s">
        <v>333</v>
      </c>
      <c r="D16" s="298">
        <v>35</v>
      </c>
      <c r="E16" s="299">
        <v>668.99122166666723</v>
      </c>
      <c r="F16" s="298">
        <v>11842</v>
      </c>
      <c r="G16" s="300">
        <v>5694.0116413566666</v>
      </c>
      <c r="I16" s="278"/>
      <c r="S16" s="39"/>
      <c r="T16" s="39"/>
      <c r="U16" s="39"/>
      <c r="V16" s="39"/>
      <c r="W16" s="39"/>
      <c r="X16" s="39"/>
      <c r="Y16" s="39"/>
      <c r="Z16" s="39"/>
      <c r="AA16" s="39"/>
      <c r="AB16" s="39"/>
      <c r="AC16" s="39"/>
    </row>
    <row r="17" spans="1:29" s="39" customFormat="1">
      <c r="D17" s="281"/>
      <c r="E17" s="280"/>
      <c r="F17" s="281"/>
      <c r="G17" s="295"/>
      <c r="I17" s="281"/>
    </row>
    <row r="18" spans="1:29" s="39" customFormat="1">
      <c r="A18" s="39" t="s">
        <v>49</v>
      </c>
      <c r="B18" s="39" t="s">
        <v>329</v>
      </c>
      <c r="C18" s="39" t="s">
        <v>80</v>
      </c>
      <c r="D18" s="52">
        <v>30</v>
      </c>
      <c r="E18" s="54">
        <v>488.84397000000001</v>
      </c>
      <c r="F18" s="52">
        <v>6762</v>
      </c>
      <c r="G18" s="292">
        <v>694.95230250499992</v>
      </c>
      <c r="I18" s="52">
        <v>63</v>
      </c>
    </row>
    <row r="19" spans="1:29" s="39" customFormat="1">
      <c r="A19" s="275" t="s">
        <v>49</v>
      </c>
      <c r="B19" s="275" t="s">
        <v>329</v>
      </c>
      <c r="C19" s="39" t="s">
        <v>330</v>
      </c>
      <c r="D19" s="52">
        <v>14</v>
      </c>
      <c r="E19" s="54">
        <v>491.10960000000006</v>
      </c>
      <c r="F19" s="52">
        <v>2050</v>
      </c>
      <c r="G19" s="292">
        <v>518.56375671578166</v>
      </c>
      <c r="I19" s="52">
        <v>57</v>
      </c>
    </row>
    <row r="20" spans="1:29" s="39" customFormat="1">
      <c r="A20" s="275" t="s">
        <v>49</v>
      </c>
      <c r="B20" s="275" t="s">
        <v>329</v>
      </c>
      <c r="C20" s="39" t="s">
        <v>331</v>
      </c>
      <c r="D20" s="52">
        <v>5</v>
      </c>
      <c r="E20" s="54">
        <v>92.221699999999998</v>
      </c>
      <c r="F20" s="52">
        <v>563</v>
      </c>
      <c r="G20" s="292">
        <v>69.017941859999993</v>
      </c>
      <c r="I20" s="52">
        <v>19</v>
      </c>
    </row>
    <row r="21" spans="1:29" s="39" customFormat="1">
      <c r="A21" s="275" t="s">
        <v>49</v>
      </c>
      <c r="B21" s="275" t="s">
        <v>329</v>
      </c>
      <c r="C21" s="39" t="s">
        <v>61</v>
      </c>
      <c r="D21" s="52">
        <v>0</v>
      </c>
      <c r="E21" s="54">
        <v>0</v>
      </c>
      <c r="F21" s="52">
        <v>0</v>
      </c>
      <c r="G21" s="292">
        <v>0</v>
      </c>
      <c r="I21" s="52">
        <v>0</v>
      </c>
    </row>
    <row r="22" spans="1:29" s="39" customFormat="1">
      <c r="A22" s="275" t="s">
        <v>49</v>
      </c>
      <c r="B22" s="275" t="s">
        <v>329</v>
      </c>
      <c r="C22" s="39" t="s">
        <v>171</v>
      </c>
      <c r="D22" s="52">
        <v>0</v>
      </c>
      <c r="E22" s="54">
        <v>0</v>
      </c>
      <c r="F22" s="52">
        <v>0</v>
      </c>
      <c r="G22" s="292">
        <v>0</v>
      </c>
      <c r="I22" s="52">
        <v>0</v>
      </c>
    </row>
    <row r="23" spans="1:29" s="39" customFormat="1">
      <c r="A23" s="275" t="s">
        <v>49</v>
      </c>
      <c r="B23" s="275" t="s">
        <v>329</v>
      </c>
      <c r="C23" s="39" t="s">
        <v>260</v>
      </c>
      <c r="D23" s="276">
        <v>1</v>
      </c>
      <c r="E23" s="277">
        <v>74.161000000000001</v>
      </c>
      <c r="F23" s="276">
        <v>0</v>
      </c>
      <c r="G23" s="293">
        <v>29.155862339999999</v>
      </c>
      <c r="I23" s="276">
        <v>2</v>
      </c>
    </row>
    <row r="24" spans="1:29" s="269" customFormat="1">
      <c r="A24" s="269" t="s">
        <v>49</v>
      </c>
      <c r="B24" s="269" t="s">
        <v>333</v>
      </c>
      <c r="D24" s="278">
        <v>50</v>
      </c>
      <c r="E24" s="279">
        <v>1146.3362700000002</v>
      </c>
      <c r="F24" s="278">
        <v>9375</v>
      </c>
      <c r="G24" s="294">
        <v>1311.6898634207819</v>
      </c>
      <c r="I24" s="278">
        <v>141</v>
      </c>
      <c r="J24" s="39"/>
      <c r="K24" s="39"/>
      <c r="S24" s="39"/>
      <c r="T24" s="39"/>
      <c r="U24" s="39"/>
      <c r="V24" s="39"/>
      <c r="W24" s="39"/>
      <c r="X24" s="39"/>
      <c r="Y24" s="39"/>
      <c r="Z24" s="39"/>
      <c r="AA24" s="39"/>
      <c r="AB24" s="39"/>
      <c r="AC24" s="39"/>
    </row>
    <row r="25" spans="1:29" s="39" customFormat="1">
      <c r="D25" s="52"/>
      <c r="E25" s="54"/>
      <c r="F25" s="52"/>
      <c r="G25" s="292"/>
      <c r="I25" s="52"/>
    </row>
    <row r="26" spans="1:29" s="39" customFormat="1">
      <c r="A26" s="274" t="s">
        <v>50</v>
      </c>
      <c r="B26" s="274" t="s">
        <v>329</v>
      </c>
      <c r="C26" s="283" t="s">
        <v>171</v>
      </c>
      <c r="D26" s="52">
        <v>0</v>
      </c>
      <c r="E26" s="54">
        <v>0</v>
      </c>
      <c r="F26" s="52">
        <v>0</v>
      </c>
      <c r="G26" s="292">
        <v>0</v>
      </c>
      <c r="I26" s="52">
        <v>0</v>
      </c>
    </row>
    <row r="27" spans="1:29" s="39" customFormat="1">
      <c r="D27" s="284"/>
      <c r="E27" s="285"/>
      <c r="F27" s="284"/>
      <c r="G27" s="296"/>
      <c r="I27" s="284"/>
    </row>
    <row r="28" spans="1:29" s="269" customFormat="1">
      <c r="A28" s="269" t="s">
        <v>334</v>
      </c>
      <c r="B28" s="269" t="s">
        <v>333</v>
      </c>
      <c r="D28" s="278">
        <v>85</v>
      </c>
      <c r="E28" s="279">
        <v>1815.3274916666674</v>
      </c>
      <c r="F28" s="278">
        <v>21217</v>
      </c>
      <c r="G28" s="294">
        <v>7005.7015047774485</v>
      </c>
      <c r="I28" s="278">
        <v>0</v>
      </c>
      <c r="J28" s="39"/>
      <c r="S28" s="39"/>
      <c r="T28" s="39"/>
      <c r="U28" s="39"/>
      <c r="V28" s="39"/>
      <c r="W28" s="39"/>
      <c r="X28" s="39"/>
      <c r="Y28" s="39"/>
      <c r="Z28" s="39"/>
      <c r="AA28" s="39"/>
      <c r="AB28" s="39"/>
      <c r="AC28" s="39"/>
    </row>
    <row r="29" spans="1:29" s="39" customFormat="1">
      <c r="D29" s="281"/>
      <c r="E29" s="280"/>
      <c r="F29" s="281"/>
      <c r="G29" s="295"/>
      <c r="I29" s="281"/>
    </row>
    <row r="30" spans="1:29" s="39" customFormat="1">
      <c r="D30" s="52"/>
      <c r="E30" s="54"/>
      <c r="F30" s="52"/>
      <c r="G30" s="292"/>
      <c r="I30" s="52"/>
    </row>
    <row r="31" spans="1:29" s="39" customFormat="1">
      <c r="D31" s="52"/>
      <c r="E31" s="54"/>
      <c r="F31" s="52"/>
      <c r="G31" s="292"/>
      <c r="I31" s="52"/>
      <c r="M31" s="282"/>
    </row>
    <row r="32" spans="1:29" s="269" customFormat="1" ht="15.75" thickBot="1">
      <c r="A32" s="269" t="s">
        <v>336</v>
      </c>
      <c r="B32" s="269" t="s">
        <v>333</v>
      </c>
      <c r="D32" s="286">
        <v>85</v>
      </c>
      <c r="E32" s="55">
        <v>1815.3274916666674</v>
      </c>
      <c r="F32" s="286">
        <v>21217</v>
      </c>
      <c r="G32" s="297">
        <v>7005.7015047774485</v>
      </c>
      <c r="I32" s="286">
        <v>188</v>
      </c>
      <c r="L32" s="39"/>
      <c r="M32" s="39"/>
      <c r="N32" s="39"/>
      <c r="O32" s="39"/>
      <c r="P32" s="39"/>
      <c r="Q32" s="39"/>
    </row>
    <row r="33" spans="1:14" s="39" customFormat="1" ht="15.75" thickTop="1">
      <c r="D33" s="287"/>
      <c r="E33" s="280"/>
      <c r="F33" s="281"/>
      <c r="G33" s="280"/>
      <c r="I33" s="281"/>
      <c r="M33" s="272"/>
      <c r="N33" s="272"/>
    </row>
    <row r="34" spans="1:14" s="39" customFormat="1">
      <c r="D34" s="52"/>
      <c r="E34" s="54"/>
      <c r="F34" s="52"/>
      <c r="G34" s="54"/>
    </row>
    <row r="35" spans="1:14" s="39" customFormat="1">
      <c r="A35" s="269"/>
      <c r="D35" s="52"/>
      <c r="E35" s="54"/>
      <c r="F35" s="52"/>
      <c r="G35" s="54"/>
      <c r="I35" s="52"/>
    </row>
    <row r="36" spans="1:14" s="39" customFormat="1">
      <c r="D36" s="287"/>
      <c r="E36" s="280"/>
      <c r="F36" s="281"/>
      <c r="G36" s="280"/>
      <c r="I36" s="281"/>
    </row>
    <row r="37" spans="1:14" s="39" customFormat="1">
      <c r="D37" s="287"/>
      <c r="E37" s="280"/>
      <c r="F37" s="281"/>
      <c r="G37" s="280"/>
      <c r="I37" s="281"/>
    </row>
    <row r="38" spans="1:14" s="39" customFormat="1">
      <c r="D38" s="52"/>
      <c r="E38" s="54"/>
      <c r="F38" s="52"/>
      <c r="G38" s="54"/>
      <c r="I38" s="52"/>
    </row>
    <row r="39" spans="1:14" s="39" customFormat="1">
      <c r="D39" s="52"/>
      <c r="E39" s="54"/>
      <c r="F39" s="52"/>
      <c r="G39" s="54"/>
      <c r="I39" s="52"/>
    </row>
    <row r="40" spans="1:14" s="39" customFormat="1">
      <c r="D40" s="56"/>
      <c r="E40" s="56"/>
      <c r="F40" s="56"/>
      <c r="G40" s="56"/>
      <c r="I40" s="52"/>
    </row>
  </sheetData>
  <customSheetViews>
    <customSheetView guid="{5996ADFB-8E82-4FE9-A10F-BC1B27A8C7B8}" topLeftCell="A50">
      <selection activeCell="F55" sqref="F55"/>
      <pageMargins left="0.7" right="0.7" top="0.75" bottom="0.75" header="0.3" footer="0.3"/>
    </customSheetView>
    <customSheetView guid="{3F9D89EB-5E21-47DF-BD02-9030CE6E1F5D}" topLeftCell="A50">
      <selection activeCell="F55" sqref="F55"/>
      <pageMargins left="0.7" right="0.7" top="0.75" bottom="0.75" header="0.3" footer="0.3"/>
    </customSheetView>
    <customSheetView guid="{ED806524-C327-425D-989D-C17024E68345}" topLeftCell="A50">
      <selection activeCell="F55" sqref="F55"/>
      <pageMargins left="0.7" right="0.7" top="0.75" bottom="0.75" header="0.3" footer="0.3"/>
    </customSheetView>
    <customSheetView guid="{AE682256-2CC0-42F0-B155-D499D472BADF}" topLeftCell="A50">
      <selection activeCell="F55" sqref="F55"/>
      <pageMargins left="0.7" right="0.7" top="0.75" bottom="0.75" header="0.3" footer="0.3"/>
    </customSheetView>
    <customSheetView guid="{475B9381-1E42-4D1E-925A-2D7E05FF300E}" topLeftCell="A50">
      <selection activeCell="F55" sqref="F55"/>
      <pageMargins left="0.7" right="0.7" top="0.75" bottom="0.75" header="0.3" footer="0.3"/>
    </customSheetView>
    <customSheetView guid="{AF686B82-CCAA-4CAA-8129-B2B2A711E405}" topLeftCell="A50">
      <selection activeCell="F55" sqref="F55"/>
      <pageMargins left="0.7" right="0.7" top="0.75" bottom="0.75" header="0.3" footer="0.3"/>
    </customSheetView>
    <customSheetView guid="{7F24D35C-EF8F-4086-9B0B-5D8CCB537278}" topLeftCell="A50">
      <selection activeCell="F55" sqref="F55"/>
      <pageMargins left="0.7" right="0.7" top="0.75" bottom="0.75" header="0.3" footer="0.3"/>
    </customSheetView>
    <customSheetView guid="{5D51D46E-B6B4-40E9-A559-206C14D4342E}" topLeftCell="A50">
      <selection activeCell="F55" sqref="F55"/>
      <pageMargins left="0.7" right="0.7" top="0.75" bottom="0.75" header="0.3" footer="0.3"/>
    </customSheetView>
    <customSheetView guid="{3F45A48F-ABE6-47C6-85C8-A876EBD35049}" topLeftCell="A50">
      <selection activeCell="F55" sqref="F55"/>
      <pageMargins left="0.7" right="0.7" top="0.75" bottom="0.75" header="0.3" footer="0.3"/>
    </customSheetView>
    <customSheetView guid="{8F861596-7B54-4582-B8C2-8AC3E24B0D75}" topLeftCell="A50">
      <selection activeCell="F55" sqref="F55"/>
      <pageMargins left="0.7" right="0.7" top="0.75" bottom="0.75" header="0.3" footer="0.3"/>
    </customSheetView>
    <customSheetView guid="{85ACE02A-D3BE-44B5-BD8E-A79C65B6932E}" topLeftCell="A50">
      <selection activeCell="F55" sqref="F55"/>
      <pageMargins left="0.7" right="0.7" top="0.75" bottom="0.75" header="0.3" footer="0.3"/>
    </customSheetView>
    <customSheetView guid="{FE342BD5-6B63-4F1E-B6BC-4F17FCDCE2A3}" topLeftCell="A50">
      <selection activeCell="F55" sqref="F55"/>
      <pageMargins left="0.7" right="0.7" top="0.75" bottom="0.75" header="0.3" footer="0.3"/>
    </customSheetView>
  </customSheetView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5"/>
  <sheetViews>
    <sheetView topLeftCell="C1" workbookViewId="0">
      <selection activeCell="F7" sqref="F7"/>
    </sheetView>
  </sheetViews>
  <sheetFormatPr defaultRowHeight="15"/>
  <cols>
    <col min="1" max="3" width="9.140625" style="108"/>
    <col min="4" max="4" width="37.28515625" style="108" bestFit="1" customWidth="1"/>
    <col min="5" max="5" width="13.140625" style="108" bestFit="1" customWidth="1"/>
    <col min="6" max="6" width="11.140625" style="108" bestFit="1" customWidth="1"/>
    <col min="7" max="7" width="13.140625" style="108" bestFit="1" customWidth="1"/>
    <col min="8" max="8" width="11.85546875" style="108" bestFit="1" customWidth="1"/>
    <col min="9" max="9" width="9.140625" style="108"/>
    <col min="10" max="10" width="10.7109375" style="108" bestFit="1" customWidth="1"/>
    <col min="11" max="11" width="9.140625" style="108"/>
    <col min="12" max="12" width="14.28515625" style="108" bestFit="1" customWidth="1"/>
    <col min="13" max="14" width="10.140625" style="108" bestFit="1" customWidth="1"/>
    <col min="15" max="16384" width="9.140625" style="108"/>
  </cols>
  <sheetData>
    <row r="1" spans="1:14">
      <c r="A1" s="31" t="s">
        <v>261</v>
      </c>
      <c r="B1" s="31"/>
      <c r="C1" s="31"/>
      <c r="D1" s="31" t="s">
        <v>315</v>
      </c>
      <c r="E1" s="31">
        <v>9.2903040000000006E-2</v>
      </c>
      <c r="F1" s="31">
        <v>9.2903040000000006E-2</v>
      </c>
      <c r="G1" s="31"/>
      <c r="H1" s="31"/>
      <c r="I1" s="31"/>
      <c r="J1" s="31"/>
      <c r="K1" s="31"/>
      <c r="L1" s="31"/>
      <c r="M1" s="31"/>
      <c r="N1" s="31"/>
    </row>
    <row r="2" spans="1:14">
      <c r="A2" s="31" t="s">
        <v>261</v>
      </c>
      <c r="B2" s="31"/>
      <c r="C2" s="31"/>
      <c r="D2" s="31"/>
      <c r="E2" s="31"/>
      <c r="F2" s="31"/>
      <c r="G2" s="31"/>
      <c r="H2" s="31"/>
      <c r="I2" s="31"/>
      <c r="J2" s="31"/>
      <c r="K2" s="31"/>
      <c r="L2" s="31"/>
      <c r="M2" s="31"/>
      <c r="N2" s="31"/>
    </row>
    <row r="3" spans="1:14">
      <c r="A3" s="36" t="s">
        <v>261</v>
      </c>
      <c r="B3" s="36"/>
      <c r="C3" s="31"/>
      <c r="D3" s="31"/>
      <c r="E3" s="31"/>
      <c r="F3" s="31"/>
      <c r="G3" s="31"/>
      <c r="H3" s="31"/>
      <c r="I3" s="31"/>
      <c r="J3" s="31"/>
      <c r="K3" s="31"/>
      <c r="L3" s="31"/>
      <c r="M3" s="31"/>
      <c r="N3" s="31"/>
    </row>
    <row r="4" spans="1:14">
      <c r="A4" s="36" t="s">
        <v>337</v>
      </c>
      <c r="B4" s="36"/>
      <c r="C4" s="31"/>
      <c r="D4" s="30" t="s">
        <v>338</v>
      </c>
      <c r="E4" s="31"/>
      <c r="F4" s="31"/>
      <c r="G4" s="31"/>
      <c r="H4" s="31"/>
      <c r="I4" s="31"/>
      <c r="J4" s="31"/>
      <c r="K4" s="31"/>
      <c r="L4" s="30" t="s">
        <v>339</v>
      </c>
      <c r="M4" s="31"/>
      <c r="N4" s="31"/>
    </row>
    <row r="5" spans="1:14">
      <c r="A5" s="36" t="s">
        <v>176</v>
      </c>
      <c r="B5" s="36"/>
      <c r="C5" s="31"/>
      <c r="D5" s="31"/>
      <c r="E5" s="303" t="s">
        <v>74</v>
      </c>
      <c r="F5" s="303"/>
      <c r="G5" s="303" t="s">
        <v>320</v>
      </c>
      <c r="H5" s="303"/>
      <c r="I5" s="303" t="s">
        <v>298</v>
      </c>
      <c r="J5" s="303"/>
      <c r="K5" s="31"/>
      <c r="L5" s="31"/>
      <c r="M5" s="31"/>
      <c r="N5" s="31"/>
    </row>
    <row r="6" spans="1:14">
      <c r="A6" s="36" t="s">
        <v>176</v>
      </c>
      <c r="B6" s="36"/>
      <c r="C6" s="31"/>
      <c r="D6" s="31"/>
      <c r="E6" s="75" t="s">
        <v>340</v>
      </c>
      <c r="F6" s="75" t="s">
        <v>325</v>
      </c>
      <c r="G6" s="75" t="s">
        <v>340</v>
      </c>
      <c r="H6" s="75" t="s">
        <v>325</v>
      </c>
      <c r="I6" s="75" t="s">
        <v>340</v>
      </c>
      <c r="J6" s="75" t="s">
        <v>325</v>
      </c>
      <c r="K6" s="31"/>
      <c r="L6" s="112" t="s">
        <v>341</v>
      </c>
      <c r="M6" s="113">
        <v>41639</v>
      </c>
      <c r="N6" s="113">
        <v>41455</v>
      </c>
    </row>
    <row r="7" spans="1:14">
      <c r="A7" s="36" t="s">
        <v>342</v>
      </c>
      <c r="B7" s="36"/>
      <c r="C7" s="31"/>
      <c r="D7" s="76" t="s">
        <v>48</v>
      </c>
      <c r="E7" s="77"/>
      <c r="F7" s="78"/>
      <c r="G7" s="79"/>
      <c r="H7" s="80"/>
      <c r="I7" s="79"/>
      <c r="J7" s="81"/>
      <c r="K7" s="31"/>
      <c r="L7" s="114"/>
      <c r="M7" s="114"/>
      <c r="N7" s="114"/>
    </row>
    <row r="8" spans="1:14">
      <c r="A8" s="36" t="s">
        <v>296</v>
      </c>
      <c r="B8" s="36"/>
      <c r="C8" s="31"/>
      <c r="D8" s="53" t="s">
        <v>50</v>
      </c>
      <c r="E8" s="82"/>
      <c r="F8" s="83"/>
      <c r="G8" s="84"/>
      <c r="H8" s="85"/>
      <c r="I8" s="84"/>
      <c r="J8" s="86"/>
      <c r="K8" s="31"/>
      <c r="L8" s="50"/>
      <c r="M8" s="76"/>
      <c r="N8" s="76"/>
    </row>
    <row r="9" spans="1:14">
      <c r="A9" s="36" t="s">
        <v>248</v>
      </c>
      <c r="B9" s="36"/>
      <c r="C9" s="31"/>
      <c r="D9" s="53" t="s">
        <v>49</v>
      </c>
      <c r="E9" s="82"/>
      <c r="F9" s="83"/>
      <c r="G9" s="84"/>
      <c r="H9" s="85"/>
      <c r="I9" s="84"/>
      <c r="J9" s="86"/>
      <c r="K9" s="31"/>
      <c r="L9" s="51" t="s">
        <v>343</v>
      </c>
      <c r="M9" s="53"/>
      <c r="N9" s="53">
        <v>0.92749999999999999</v>
      </c>
    </row>
    <row r="10" spans="1:14">
      <c r="A10" s="36" t="s">
        <v>248</v>
      </c>
      <c r="B10" s="36"/>
      <c r="C10" s="31"/>
      <c r="D10" s="53" t="s">
        <v>344</v>
      </c>
      <c r="E10" s="82"/>
      <c r="F10" s="83"/>
      <c r="G10" s="84"/>
      <c r="H10" s="83"/>
      <c r="I10" s="84"/>
      <c r="J10" s="86"/>
      <c r="K10" s="31"/>
      <c r="L10" s="51" t="s">
        <v>345</v>
      </c>
      <c r="M10" s="111"/>
      <c r="N10" s="111">
        <v>1.0266999999999999</v>
      </c>
    </row>
    <row r="11" spans="1:14">
      <c r="A11" s="36" t="s">
        <v>248</v>
      </c>
      <c r="B11" s="36"/>
      <c r="C11" s="31"/>
      <c r="D11" s="53" t="s">
        <v>285</v>
      </c>
      <c r="E11" s="82"/>
      <c r="F11" s="83"/>
      <c r="G11" s="84"/>
      <c r="H11" s="85"/>
      <c r="I11" s="84"/>
      <c r="J11" s="86"/>
      <c r="K11" s="31"/>
      <c r="L11" s="51" t="s">
        <v>346</v>
      </c>
      <c r="M11" s="53"/>
      <c r="N11" s="53">
        <v>0.70950000000000002</v>
      </c>
    </row>
    <row r="12" spans="1:14">
      <c r="A12" s="36" t="s">
        <v>248</v>
      </c>
      <c r="B12" s="36"/>
      <c r="C12" s="31"/>
      <c r="D12" s="53" t="s">
        <v>293</v>
      </c>
      <c r="E12" s="82"/>
      <c r="F12" s="83"/>
      <c r="G12" s="84"/>
      <c r="H12" s="85"/>
      <c r="I12" s="84"/>
      <c r="J12" s="86"/>
      <c r="K12" s="31"/>
      <c r="L12" s="51" t="s">
        <v>347</v>
      </c>
      <c r="M12" s="53"/>
      <c r="N12" s="53">
        <v>0.79410000000000003</v>
      </c>
    </row>
    <row r="13" spans="1:14">
      <c r="A13" s="36" t="s">
        <v>248</v>
      </c>
      <c r="B13" s="36"/>
      <c r="C13" s="31"/>
      <c r="D13" s="53" t="s">
        <v>295</v>
      </c>
      <c r="E13" s="82"/>
      <c r="F13" s="83"/>
      <c r="G13" s="84"/>
      <c r="H13" s="85"/>
      <c r="I13" s="84"/>
      <c r="J13" s="86"/>
      <c r="K13" s="31"/>
      <c r="L13" s="51" t="s">
        <v>348</v>
      </c>
      <c r="M13" s="53"/>
      <c r="N13" s="53">
        <v>1.1871</v>
      </c>
    </row>
    <row r="14" spans="1:14">
      <c r="A14" s="36" t="s">
        <v>248</v>
      </c>
      <c r="B14" s="36"/>
      <c r="C14" s="31"/>
      <c r="D14" s="53" t="s">
        <v>335</v>
      </c>
      <c r="E14" s="82"/>
      <c r="F14" s="83"/>
      <c r="G14" s="84"/>
      <c r="H14" s="83"/>
      <c r="I14" s="84"/>
      <c r="J14" s="86"/>
      <c r="K14" s="31"/>
      <c r="L14" s="48" t="s">
        <v>349</v>
      </c>
      <c r="M14" s="47"/>
      <c r="N14" s="47">
        <v>1.2492000000000001</v>
      </c>
    </row>
    <row r="15" spans="1:14">
      <c r="A15" s="36" t="s">
        <v>319</v>
      </c>
      <c r="B15" s="36"/>
      <c r="C15" s="31"/>
      <c r="D15" s="47" t="s">
        <v>350</v>
      </c>
      <c r="E15" s="87"/>
      <c r="F15" s="88"/>
      <c r="G15" s="89"/>
      <c r="H15" s="88"/>
      <c r="I15" s="89"/>
      <c r="J15" s="90"/>
      <c r="K15" s="31"/>
      <c r="L15" s="31"/>
      <c r="M15" s="31"/>
      <c r="N15" s="31"/>
    </row>
    <row r="16" spans="1:14">
      <c r="A16" s="36" t="s">
        <v>317</v>
      </c>
      <c r="B16" s="36"/>
      <c r="C16" s="31"/>
      <c r="D16" s="91" t="s">
        <v>351</v>
      </c>
      <c r="E16" s="92">
        <f t="shared" ref="E16:J16" si="0">SUM(E15,E7:E10)</f>
        <v>0</v>
      </c>
      <c r="F16" s="93">
        <f t="shared" si="0"/>
        <v>0</v>
      </c>
      <c r="G16" s="94">
        <f t="shared" si="0"/>
        <v>0</v>
      </c>
      <c r="H16" s="93">
        <f t="shared" si="0"/>
        <v>0</v>
      </c>
      <c r="I16" s="94">
        <f t="shared" si="0"/>
        <v>0</v>
      </c>
      <c r="J16" s="95">
        <f t="shared" si="0"/>
        <v>0</v>
      </c>
      <c r="K16" s="31"/>
      <c r="L16" s="31"/>
      <c r="M16" s="31"/>
      <c r="N16" s="31"/>
    </row>
    <row r="17" spans="1:14">
      <c r="A17" s="36" t="s">
        <v>352</v>
      </c>
      <c r="B17" s="36"/>
      <c r="C17" s="31"/>
      <c r="D17" s="96" t="s">
        <v>353</v>
      </c>
      <c r="E17" s="97"/>
      <c r="F17" s="97"/>
      <c r="G17" s="97"/>
      <c r="H17" s="97"/>
      <c r="I17" s="97"/>
      <c r="J17" s="97"/>
      <c r="K17" s="31"/>
      <c r="L17" s="31"/>
      <c r="M17" s="31"/>
      <c r="N17" s="31"/>
    </row>
    <row r="18" spans="1:14">
      <c r="A18" s="36" t="s">
        <v>301</v>
      </c>
      <c r="B18" s="36"/>
      <c r="C18" s="31"/>
      <c r="D18" s="31"/>
      <c r="E18" s="97"/>
      <c r="F18" s="97"/>
      <c r="G18" s="97"/>
      <c r="H18" s="97"/>
      <c r="I18" s="97"/>
      <c r="J18" s="97"/>
      <c r="K18" s="31"/>
      <c r="L18" s="31"/>
      <c r="M18" s="31"/>
      <c r="N18" s="31"/>
    </row>
    <row r="19" spans="1:14">
      <c r="A19" s="36" t="s">
        <v>354</v>
      </c>
      <c r="B19" s="36"/>
      <c r="C19" s="31"/>
      <c r="D19" s="31"/>
      <c r="E19" s="31"/>
      <c r="F19" s="31"/>
      <c r="G19" s="31"/>
      <c r="H19" s="31"/>
      <c r="I19" s="31"/>
      <c r="J19" s="31" t="s">
        <v>355</v>
      </c>
      <c r="K19" s="31"/>
      <c r="L19" s="31"/>
      <c r="M19" s="31"/>
      <c r="N19" s="31"/>
    </row>
    <row r="20" spans="1:14">
      <c r="A20" s="36" t="s">
        <v>356</v>
      </c>
      <c r="B20" s="36"/>
      <c r="C20" s="31"/>
      <c r="D20" s="31"/>
      <c r="E20" s="31"/>
      <c r="F20" s="31"/>
      <c r="G20" s="31"/>
      <c r="H20" s="31"/>
      <c r="I20" s="31"/>
      <c r="J20" s="31"/>
      <c r="K20" s="31"/>
      <c r="L20" s="31"/>
      <c r="M20" s="31"/>
      <c r="N20" s="31"/>
    </row>
    <row r="21" spans="1:14">
      <c r="A21" s="36" t="s">
        <v>289</v>
      </c>
      <c r="B21" s="36"/>
      <c r="C21" s="31"/>
      <c r="D21" s="31"/>
      <c r="E21" s="31"/>
      <c r="F21" s="31"/>
      <c r="G21" s="31"/>
      <c r="H21" s="31"/>
      <c r="I21" s="31"/>
      <c r="J21" s="31"/>
      <c r="K21" s="31"/>
      <c r="L21" s="31"/>
      <c r="M21" s="31"/>
      <c r="N21" s="31"/>
    </row>
    <row r="22" spans="1:14">
      <c r="A22" s="36" t="s">
        <v>357</v>
      </c>
      <c r="B22" s="36"/>
      <c r="C22" s="31"/>
      <c r="D22" s="30" t="s">
        <v>358</v>
      </c>
      <c r="E22" s="31"/>
      <c r="F22" s="31"/>
      <c r="G22" s="31"/>
      <c r="H22" s="31"/>
      <c r="I22" s="31"/>
      <c r="J22" s="31"/>
      <c r="K22" s="31"/>
      <c r="L22" s="31"/>
      <c r="M22" s="31"/>
      <c r="N22" s="31"/>
    </row>
    <row r="23" spans="1:14">
      <c r="A23" s="36" t="s">
        <v>359</v>
      </c>
      <c r="B23" s="36"/>
      <c r="C23" s="31"/>
      <c r="D23" s="31"/>
      <c r="E23" s="31"/>
      <c r="F23" s="31"/>
      <c r="G23" s="31"/>
      <c r="H23" s="31"/>
      <c r="I23" s="31"/>
      <c r="J23" s="31"/>
      <c r="K23" s="31"/>
      <c r="L23" s="31"/>
      <c r="M23" s="31"/>
      <c r="N23" s="31"/>
    </row>
    <row r="24" spans="1:14" ht="30">
      <c r="A24" s="31" t="s">
        <v>360</v>
      </c>
      <c r="B24" s="31"/>
      <c r="C24" s="31"/>
      <c r="D24" s="31"/>
      <c r="E24" s="98" t="s">
        <v>361</v>
      </c>
      <c r="F24" s="98" t="s">
        <v>362</v>
      </c>
      <c r="G24" s="98" t="s">
        <v>363</v>
      </c>
      <c r="H24" s="31"/>
      <c r="I24" s="31"/>
      <c r="J24" s="31"/>
      <c r="K24" s="31"/>
      <c r="L24" s="31"/>
      <c r="M24" s="31"/>
      <c r="N24" s="31"/>
    </row>
    <row r="25" spans="1:14">
      <c r="A25" s="31" t="s">
        <v>364</v>
      </c>
      <c r="B25" s="31"/>
      <c r="C25" s="31"/>
      <c r="D25" s="76" t="s">
        <v>48</v>
      </c>
      <c r="E25" s="79"/>
      <c r="F25" s="79"/>
      <c r="G25" s="99"/>
      <c r="H25" s="31"/>
      <c r="I25" s="31"/>
      <c r="J25" s="31"/>
      <c r="K25" s="31"/>
      <c r="L25" s="31"/>
      <c r="M25" s="31"/>
      <c r="N25" s="31"/>
    </row>
    <row r="26" spans="1:14">
      <c r="A26" s="31" t="s">
        <v>365</v>
      </c>
      <c r="B26" s="31"/>
      <c r="C26" s="31"/>
      <c r="D26" s="53" t="s">
        <v>49</v>
      </c>
      <c r="E26" s="84"/>
      <c r="F26" s="84"/>
      <c r="G26" s="100"/>
      <c r="H26" s="31"/>
      <c r="I26" s="31"/>
      <c r="J26" s="31"/>
      <c r="K26" s="31"/>
      <c r="L26" s="31"/>
      <c r="M26" s="31"/>
      <c r="N26" s="31"/>
    </row>
    <row r="27" spans="1:14">
      <c r="A27" s="31" t="s">
        <v>366</v>
      </c>
      <c r="B27" s="31"/>
      <c r="C27" s="31"/>
      <c r="D27" s="53" t="s">
        <v>367</v>
      </c>
      <c r="E27" s="84"/>
      <c r="F27" s="84"/>
      <c r="G27" s="100"/>
      <c r="H27" s="31"/>
      <c r="I27" s="31"/>
      <c r="J27" s="31"/>
      <c r="K27" s="31"/>
      <c r="L27" s="31"/>
      <c r="M27" s="31"/>
      <c r="N27" s="31"/>
    </row>
    <row r="28" spans="1:14">
      <c r="A28" s="31" t="s">
        <v>368</v>
      </c>
      <c r="B28" s="31"/>
      <c r="C28" s="31"/>
      <c r="D28" s="53" t="s">
        <v>291</v>
      </c>
      <c r="E28" s="84"/>
      <c r="F28" s="84"/>
      <c r="G28" s="100"/>
      <c r="H28" s="31"/>
      <c r="I28" s="31"/>
      <c r="J28" s="31"/>
      <c r="K28" s="31"/>
      <c r="L28" s="31"/>
      <c r="M28" s="31"/>
      <c r="N28" s="31"/>
    </row>
    <row r="29" spans="1:14">
      <c r="A29" s="31" t="s">
        <v>369</v>
      </c>
      <c r="B29" s="31"/>
      <c r="C29" s="31"/>
      <c r="D29" s="101" t="s">
        <v>321</v>
      </c>
      <c r="E29" s="92">
        <f t="shared" ref="E29:G29" si="1">SUM(E25:E28)</f>
        <v>0</v>
      </c>
      <c r="F29" s="94">
        <f t="shared" si="1"/>
        <v>0</v>
      </c>
      <c r="G29" s="102">
        <f t="shared" si="1"/>
        <v>0</v>
      </c>
      <c r="H29" s="31"/>
      <c r="I29" s="31"/>
      <c r="J29" s="31"/>
      <c r="K29" s="31"/>
      <c r="L29" s="31"/>
      <c r="M29" s="31"/>
      <c r="N29" s="31"/>
    </row>
    <row r="30" spans="1:14">
      <c r="A30" s="31" t="s">
        <v>370</v>
      </c>
      <c r="B30" s="31"/>
      <c r="C30" s="31"/>
      <c r="D30" s="31"/>
      <c r="E30" s="31"/>
      <c r="F30" s="31"/>
      <c r="G30" s="31"/>
      <c r="H30" s="31"/>
      <c r="I30" s="31"/>
      <c r="J30" s="31"/>
      <c r="K30" s="31"/>
      <c r="L30" s="31"/>
      <c r="M30" s="31"/>
      <c r="N30" s="31"/>
    </row>
    <row r="31" spans="1:14">
      <c r="A31" s="36" t="s">
        <v>371</v>
      </c>
      <c r="B31" s="36"/>
      <c r="C31" s="31"/>
      <c r="D31" s="103" t="s">
        <v>372</v>
      </c>
      <c r="E31" s="104">
        <f>E27/$E$1</f>
        <v>0</v>
      </c>
      <c r="F31" s="105">
        <f>F27/$E$1</f>
        <v>0</v>
      </c>
      <c r="G31" s="106">
        <f>SUM(E31:F31)</f>
        <v>0</v>
      </c>
      <c r="H31" s="31"/>
      <c r="I31" s="31"/>
      <c r="J31" s="31"/>
      <c r="K31" s="31"/>
      <c r="L31" s="31"/>
      <c r="M31" s="31"/>
      <c r="N31" s="31"/>
    </row>
    <row r="32" spans="1:14">
      <c r="A32" s="31" t="s">
        <v>286</v>
      </c>
      <c r="B32" s="31"/>
      <c r="C32" s="31"/>
      <c r="D32" s="31"/>
      <c r="E32" s="31"/>
      <c r="F32" s="31"/>
      <c r="G32" s="107">
        <f>G27/Sqft_to_sqm-G31</f>
        <v>0</v>
      </c>
      <c r="H32" s="31"/>
      <c r="I32" s="31"/>
      <c r="J32" s="31"/>
      <c r="K32" s="31"/>
      <c r="L32" s="31"/>
      <c r="M32" s="31"/>
      <c r="N32" s="31"/>
    </row>
    <row r="33" spans="1:14">
      <c r="A33" s="31" t="s">
        <v>294</v>
      </c>
      <c r="B33" s="31"/>
      <c r="C33" s="31"/>
      <c r="D33" s="31"/>
      <c r="E33" s="31"/>
      <c r="F33" s="31"/>
      <c r="G33" s="31"/>
      <c r="H33" s="31"/>
      <c r="I33" s="31"/>
      <c r="J33" s="31"/>
      <c r="K33" s="31"/>
      <c r="L33" s="31"/>
      <c r="M33" s="31"/>
      <c r="N33" s="31"/>
    </row>
    <row r="34" spans="1:14">
      <c r="A34" s="31" t="s">
        <v>301</v>
      </c>
      <c r="B34" s="31"/>
      <c r="C34" s="31"/>
      <c r="D34" s="31"/>
      <c r="E34" s="31"/>
      <c r="F34" s="31"/>
      <c r="G34" s="31"/>
      <c r="H34" s="31"/>
      <c r="I34" s="31"/>
      <c r="J34" s="31"/>
      <c r="K34" s="31"/>
      <c r="L34" s="31"/>
      <c r="M34" s="31"/>
      <c r="N34" s="31"/>
    </row>
    <row r="35" spans="1:14">
      <c r="A35" s="31" t="s">
        <v>302</v>
      </c>
      <c r="B35" s="31"/>
      <c r="C35" s="31"/>
      <c r="D35" s="31"/>
      <c r="E35" s="31"/>
      <c r="F35" s="31"/>
      <c r="G35" s="31"/>
      <c r="H35" s="31"/>
      <c r="I35" s="31"/>
      <c r="J35" s="31"/>
      <c r="K35" s="31"/>
      <c r="L35" s="31"/>
      <c r="M35" s="31"/>
      <c r="N35" s="31"/>
    </row>
    <row r="36" spans="1:14">
      <c r="A36" s="31" t="s">
        <v>302</v>
      </c>
      <c r="B36" s="31"/>
      <c r="C36" s="31"/>
      <c r="D36" s="31"/>
      <c r="E36" s="31"/>
      <c r="F36" s="31"/>
      <c r="G36" s="31"/>
      <c r="H36" s="31"/>
      <c r="I36" s="31"/>
      <c r="J36" s="31"/>
      <c r="K36" s="31"/>
      <c r="L36" s="31"/>
      <c r="M36" s="31"/>
      <c r="N36" s="31"/>
    </row>
    <row r="37" spans="1:14">
      <c r="A37" s="31" t="s">
        <v>302</v>
      </c>
      <c r="B37" s="31"/>
      <c r="C37" s="31"/>
      <c r="D37" s="31"/>
      <c r="E37" s="31"/>
      <c r="F37" s="31"/>
      <c r="G37" s="31"/>
      <c r="H37" s="31"/>
      <c r="I37" s="31"/>
      <c r="J37" s="31"/>
      <c r="K37" s="31"/>
      <c r="L37" s="31"/>
      <c r="M37" s="31"/>
      <c r="N37" s="31"/>
    </row>
    <row r="38" spans="1:14">
      <c r="A38" s="31" t="s">
        <v>302</v>
      </c>
      <c r="B38" s="31"/>
      <c r="C38" s="31"/>
      <c r="D38" s="31"/>
      <c r="E38" s="31"/>
      <c r="F38" s="31"/>
      <c r="G38" s="31"/>
      <c r="H38" s="31"/>
      <c r="I38" s="31"/>
      <c r="J38" s="31"/>
      <c r="K38" s="31"/>
      <c r="L38" s="31"/>
      <c r="M38" s="31"/>
      <c r="N38" s="31"/>
    </row>
    <row r="39" spans="1:14">
      <c r="A39" s="31" t="s">
        <v>302</v>
      </c>
      <c r="B39" s="31"/>
      <c r="C39" s="31"/>
      <c r="D39" s="31"/>
      <c r="E39" s="31"/>
      <c r="F39" s="31"/>
      <c r="G39" s="31"/>
      <c r="H39" s="31"/>
      <c r="I39" s="31"/>
      <c r="J39" s="31"/>
      <c r="K39" s="31"/>
      <c r="L39" s="31"/>
      <c r="M39" s="31"/>
      <c r="N39" s="31"/>
    </row>
    <row r="40" spans="1:14">
      <c r="A40" s="31" t="s">
        <v>302</v>
      </c>
      <c r="B40" s="31"/>
      <c r="C40" s="31"/>
      <c r="D40" s="31"/>
      <c r="E40" s="31"/>
      <c r="F40" s="31"/>
      <c r="G40" s="31"/>
      <c r="H40" s="31"/>
      <c r="I40" s="31"/>
      <c r="J40" s="31"/>
      <c r="K40" s="31"/>
      <c r="L40" s="31"/>
      <c r="M40" s="31"/>
      <c r="N40" s="31"/>
    </row>
    <row r="41" spans="1:14">
      <c r="A41" s="31" t="s">
        <v>302</v>
      </c>
      <c r="B41" s="31"/>
      <c r="C41" s="31"/>
      <c r="D41" s="31"/>
      <c r="E41" s="31"/>
      <c r="F41" s="31"/>
      <c r="G41" s="31"/>
      <c r="H41" s="31"/>
      <c r="I41" s="31"/>
      <c r="J41" s="31"/>
      <c r="K41" s="31"/>
      <c r="L41" s="31"/>
      <c r="M41" s="31"/>
      <c r="N41" s="31"/>
    </row>
    <row r="42" spans="1:14">
      <c r="A42" s="31" t="s">
        <v>302</v>
      </c>
      <c r="B42" s="31"/>
      <c r="C42" s="31"/>
      <c r="D42" s="31"/>
      <c r="E42" s="31"/>
      <c r="F42" s="31"/>
      <c r="G42" s="31"/>
      <c r="H42" s="31"/>
      <c r="I42" s="31"/>
      <c r="J42" s="31"/>
      <c r="K42" s="31"/>
      <c r="L42" s="31"/>
      <c r="M42" s="31"/>
      <c r="N42" s="31"/>
    </row>
    <row r="43" spans="1:14">
      <c r="A43" s="31" t="s">
        <v>373</v>
      </c>
      <c r="B43" s="31"/>
      <c r="C43" s="31"/>
      <c r="D43" s="31"/>
      <c r="E43" s="31"/>
      <c r="F43" s="31"/>
      <c r="G43" s="31"/>
      <c r="H43" s="31"/>
      <c r="I43" s="31"/>
      <c r="J43" s="31"/>
      <c r="K43" s="31"/>
      <c r="L43" s="31"/>
      <c r="M43" s="31"/>
      <c r="N43" s="31"/>
    </row>
    <row r="44" spans="1:14">
      <c r="A44" s="31" t="s">
        <v>301</v>
      </c>
      <c r="B44" s="31"/>
      <c r="C44" s="31"/>
      <c r="D44" s="31"/>
      <c r="E44" s="31"/>
      <c r="F44" s="31"/>
      <c r="G44" s="31"/>
      <c r="H44" s="31"/>
      <c r="I44" s="31"/>
      <c r="J44" s="31"/>
      <c r="K44" s="31"/>
      <c r="L44" s="31"/>
      <c r="M44" s="31"/>
      <c r="N44" s="31"/>
    </row>
    <row r="45" spans="1:14">
      <c r="A45" s="31" t="s">
        <v>301</v>
      </c>
      <c r="B45" s="31"/>
      <c r="C45" s="31"/>
      <c r="D45" s="31"/>
      <c r="E45" s="31"/>
      <c r="F45" s="31"/>
      <c r="G45" s="31"/>
      <c r="H45" s="31"/>
      <c r="I45" s="31"/>
      <c r="J45" s="31"/>
      <c r="K45" s="31"/>
      <c r="L45" s="31"/>
      <c r="M45" s="31"/>
      <c r="N45" s="31"/>
    </row>
    <row r="46" spans="1:14">
      <c r="A46" s="31" t="s">
        <v>374</v>
      </c>
      <c r="B46" s="31"/>
      <c r="C46" s="31"/>
      <c r="D46" s="31"/>
      <c r="E46" s="31"/>
      <c r="F46" s="31"/>
      <c r="G46" s="31"/>
      <c r="H46" s="31"/>
      <c r="I46" s="31"/>
      <c r="J46" s="31"/>
      <c r="K46" s="31"/>
      <c r="L46" s="31"/>
      <c r="M46" s="31"/>
      <c r="N46" s="31"/>
    </row>
    <row r="47" spans="1:14">
      <c r="A47" s="31" t="s">
        <v>286</v>
      </c>
      <c r="B47" s="31"/>
      <c r="C47" s="31"/>
      <c r="D47" s="31"/>
      <c r="E47" s="31"/>
      <c r="F47" s="31"/>
      <c r="G47" s="31"/>
      <c r="H47" s="31"/>
      <c r="I47" s="31"/>
      <c r="J47" s="31"/>
      <c r="K47" s="31"/>
      <c r="L47" s="31"/>
      <c r="M47" s="31"/>
      <c r="N47" s="31"/>
    </row>
    <row r="48" spans="1:14">
      <c r="A48" s="31" t="s">
        <v>375</v>
      </c>
      <c r="B48" s="31"/>
      <c r="C48" s="31"/>
      <c r="D48" s="31"/>
      <c r="E48" s="31"/>
      <c r="F48" s="31"/>
      <c r="G48" s="31"/>
      <c r="H48" s="31"/>
      <c r="I48" s="31"/>
      <c r="J48" s="31"/>
      <c r="K48" s="31"/>
      <c r="L48" s="31"/>
      <c r="M48" s="31"/>
      <c r="N48" s="31"/>
    </row>
    <row r="49" spans="1:14">
      <c r="A49" s="31" t="s">
        <v>292</v>
      </c>
      <c r="B49" s="31"/>
      <c r="C49" s="31"/>
      <c r="D49" s="31"/>
      <c r="E49" s="31"/>
      <c r="F49" s="31"/>
      <c r="G49" s="31"/>
      <c r="H49" s="31"/>
      <c r="I49" s="31"/>
      <c r="J49" s="31"/>
      <c r="K49" s="31"/>
      <c r="L49" s="31"/>
      <c r="M49" s="31"/>
      <c r="N49" s="31"/>
    </row>
    <row r="50" spans="1:14">
      <c r="A50" s="31" t="s">
        <v>301</v>
      </c>
      <c r="B50" s="31"/>
      <c r="C50" s="31"/>
      <c r="D50" s="31"/>
      <c r="E50" s="31"/>
      <c r="F50" s="31"/>
      <c r="G50" s="31"/>
      <c r="H50" s="31"/>
      <c r="I50" s="31"/>
      <c r="J50" s="31"/>
      <c r="K50" s="31"/>
      <c r="L50" s="31"/>
      <c r="M50" s="31"/>
      <c r="N50" s="31"/>
    </row>
    <row r="51" spans="1:14">
      <c r="A51" s="31" t="s">
        <v>318</v>
      </c>
      <c r="B51" s="31"/>
      <c r="C51" s="31"/>
      <c r="D51" s="31"/>
      <c r="E51" s="31"/>
      <c r="F51" s="31"/>
      <c r="G51" s="31"/>
      <c r="H51" s="31"/>
      <c r="I51" s="31"/>
      <c r="J51" s="31"/>
      <c r="K51" s="31"/>
      <c r="L51" s="31"/>
      <c r="M51" s="31"/>
      <c r="N51" s="31"/>
    </row>
    <row r="52" spans="1:14">
      <c r="A52" s="31" t="s">
        <v>318</v>
      </c>
      <c r="B52" s="31"/>
      <c r="C52" s="31"/>
      <c r="D52" s="31"/>
      <c r="E52" s="31"/>
      <c r="F52" s="31"/>
      <c r="G52" s="31"/>
      <c r="H52" s="31"/>
      <c r="I52" s="31"/>
      <c r="J52" s="31"/>
      <c r="K52" s="31"/>
      <c r="L52" s="31"/>
      <c r="M52" s="31"/>
      <c r="N52" s="31"/>
    </row>
    <row r="53" spans="1:14">
      <c r="A53" s="31" t="s">
        <v>376</v>
      </c>
      <c r="B53" s="31"/>
      <c r="C53" s="31"/>
      <c r="D53" s="31"/>
      <c r="E53" s="31"/>
      <c r="F53" s="31"/>
      <c r="G53" s="31"/>
      <c r="H53" s="31"/>
      <c r="I53" s="31"/>
      <c r="J53" s="31"/>
      <c r="K53" s="31"/>
      <c r="L53" s="31"/>
      <c r="M53" s="31"/>
      <c r="N53" s="31"/>
    </row>
    <row r="54" spans="1:14">
      <c r="A54" s="31" t="s">
        <v>368</v>
      </c>
      <c r="B54" s="31"/>
      <c r="C54" s="31"/>
      <c r="D54" s="31"/>
      <c r="E54" s="31"/>
      <c r="F54" s="31"/>
      <c r="G54" s="31"/>
      <c r="H54" s="31"/>
      <c r="I54" s="31"/>
      <c r="J54" s="31"/>
      <c r="K54" s="31"/>
      <c r="L54" s="31"/>
      <c r="M54" s="31"/>
      <c r="N54" s="31"/>
    </row>
    <row r="55" spans="1:14">
      <c r="A55" s="31" t="s">
        <v>290</v>
      </c>
      <c r="B55" s="31"/>
      <c r="C55" s="31"/>
      <c r="D55" s="31"/>
      <c r="E55" s="31"/>
      <c r="F55" s="31"/>
      <c r="G55" s="31"/>
      <c r="H55" s="31"/>
      <c r="I55" s="31"/>
      <c r="J55" s="31"/>
      <c r="K55" s="31"/>
      <c r="L55" s="31"/>
      <c r="M55" s="31"/>
      <c r="N55" s="31"/>
    </row>
    <row r="56" spans="1:14">
      <c r="A56" s="31" t="s">
        <v>287</v>
      </c>
      <c r="B56" s="31"/>
      <c r="C56" s="31"/>
      <c r="D56" s="31"/>
      <c r="E56" s="31"/>
      <c r="F56" s="31"/>
      <c r="G56" s="31"/>
      <c r="H56" s="31"/>
      <c r="I56" s="31"/>
      <c r="J56" s="31"/>
      <c r="K56" s="31"/>
      <c r="L56" s="31"/>
      <c r="M56" s="31"/>
      <c r="N56" s="31"/>
    </row>
    <row r="57" spans="1:14">
      <c r="A57" s="31" t="s">
        <v>288</v>
      </c>
      <c r="B57" s="31"/>
      <c r="C57" s="31"/>
      <c r="D57" s="31"/>
      <c r="E57" s="31"/>
      <c r="F57" s="31"/>
      <c r="G57" s="31"/>
      <c r="H57" s="31"/>
      <c r="I57" s="31"/>
      <c r="J57" s="31"/>
      <c r="K57" s="31"/>
      <c r="L57" s="31"/>
      <c r="M57" s="31"/>
      <c r="N57" s="31"/>
    </row>
    <row r="58" spans="1:14">
      <c r="A58" s="31" t="s">
        <v>377</v>
      </c>
      <c r="B58" s="31"/>
      <c r="C58" s="31"/>
      <c r="D58" s="31"/>
      <c r="E58" s="31"/>
      <c r="F58" s="31"/>
      <c r="G58" s="31"/>
      <c r="H58" s="31"/>
      <c r="I58" s="31"/>
      <c r="J58" s="31"/>
      <c r="K58" s="31"/>
      <c r="L58" s="31"/>
      <c r="M58" s="31"/>
      <c r="N58" s="31"/>
    </row>
    <row r="59" spans="1:14">
      <c r="A59" s="31" t="s">
        <v>301</v>
      </c>
      <c r="B59" s="31"/>
      <c r="C59" s="31"/>
      <c r="D59" s="31"/>
      <c r="E59" s="31"/>
      <c r="F59" s="31"/>
      <c r="G59" s="31"/>
      <c r="H59" s="31"/>
      <c r="I59" s="31"/>
      <c r="J59" s="31"/>
      <c r="K59" s="31"/>
      <c r="L59" s="31"/>
      <c r="M59" s="31"/>
      <c r="N59" s="31"/>
    </row>
    <row r="60" spans="1:14">
      <c r="A60" s="31" t="s">
        <v>301</v>
      </c>
      <c r="B60" s="31"/>
      <c r="C60" s="31"/>
      <c r="D60" s="31"/>
      <c r="E60" s="31"/>
      <c r="F60" s="31"/>
      <c r="G60" s="31"/>
      <c r="H60" s="31"/>
      <c r="I60" s="31"/>
      <c r="J60" s="31"/>
      <c r="K60" s="31"/>
      <c r="L60" s="31"/>
      <c r="M60" s="31"/>
      <c r="N60" s="31"/>
    </row>
    <row r="61" spans="1:14">
      <c r="A61" s="31" t="s">
        <v>301</v>
      </c>
      <c r="B61" s="31"/>
      <c r="C61" s="31"/>
      <c r="D61" s="31"/>
      <c r="E61" s="31"/>
      <c r="F61" s="31"/>
      <c r="G61" s="31"/>
      <c r="H61" s="31"/>
      <c r="I61" s="31"/>
      <c r="J61" s="31"/>
      <c r="K61" s="31"/>
      <c r="L61" s="31"/>
      <c r="M61" s="31"/>
      <c r="N61" s="31"/>
    </row>
    <row r="62" spans="1:14">
      <c r="A62" s="31" t="s">
        <v>301</v>
      </c>
      <c r="B62" s="31"/>
      <c r="C62" s="31"/>
      <c r="D62" s="31"/>
      <c r="E62" s="31"/>
      <c r="F62" s="31"/>
      <c r="G62" s="31"/>
      <c r="H62" s="31"/>
      <c r="I62" s="31"/>
      <c r="J62" s="31"/>
      <c r="K62" s="31"/>
      <c r="L62" s="31"/>
      <c r="M62" s="31"/>
      <c r="N62" s="31"/>
    </row>
    <row r="63" spans="1:14">
      <c r="A63" s="31" t="s">
        <v>301</v>
      </c>
      <c r="B63" s="31"/>
      <c r="C63" s="31"/>
      <c r="D63" s="31"/>
      <c r="E63" s="31"/>
      <c r="F63" s="31"/>
      <c r="G63" s="31"/>
      <c r="H63" s="31"/>
      <c r="I63" s="31"/>
      <c r="J63" s="31"/>
      <c r="K63" s="31"/>
      <c r="L63" s="31"/>
      <c r="M63" s="31"/>
      <c r="N63" s="31"/>
    </row>
    <row r="64" spans="1:14">
      <c r="A64" s="31" t="s">
        <v>301</v>
      </c>
      <c r="B64" s="31"/>
      <c r="C64" s="31"/>
      <c r="D64" s="31"/>
      <c r="E64" s="31"/>
      <c r="F64" s="31"/>
      <c r="G64" s="31"/>
      <c r="H64" s="31"/>
      <c r="I64" s="31"/>
      <c r="J64" s="31"/>
      <c r="K64" s="31"/>
      <c r="L64" s="31"/>
      <c r="M64" s="31"/>
      <c r="N64" s="31"/>
    </row>
    <row r="65" spans="1:14">
      <c r="A65" s="31" t="s">
        <v>378</v>
      </c>
      <c r="B65" s="31"/>
      <c r="C65" s="31"/>
      <c r="D65" s="31"/>
      <c r="E65" s="31"/>
      <c r="F65" s="31"/>
      <c r="G65" s="31"/>
      <c r="H65" s="31"/>
      <c r="I65" s="31"/>
      <c r="J65" s="31"/>
      <c r="K65" s="31"/>
      <c r="L65" s="31"/>
      <c r="M65" s="31"/>
      <c r="N65" s="31"/>
    </row>
    <row r="66" spans="1:14">
      <c r="A66" s="31" t="s">
        <v>319</v>
      </c>
      <c r="B66" s="31"/>
      <c r="C66" s="31"/>
      <c r="D66" s="31"/>
      <c r="E66" s="31"/>
      <c r="F66" s="31"/>
      <c r="G66" s="31"/>
      <c r="H66" s="31"/>
      <c r="I66" s="31"/>
      <c r="J66" s="31"/>
      <c r="K66" s="31"/>
      <c r="L66" s="31"/>
      <c r="M66" s="31"/>
      <c r="N66" s="31"/>
    </row>
    <row r="67" spans="1:14">
      <c r="A67" s="31" t="s">
        <v>303</v>
      </c>
      <c r="B67" s="31"/>
      <c r="C67" s="31"/>
      <c r="D67" s="31"/>
      <c r="E67" s="31"/>
      <c r="F67" s="31"/>
      <c r="G67" s="31"/>
      <c r="H67" s="31"/>
      <c r="I67" s="31"/>
      <c r="J67" s="31"/>
      <c r="K67" s="31"/>
      <c r="L67" s="31"/>
      <c r="M67" s="31"/>
      <c r="N67" s="31"/>
    </row>
    <row r="68" spans="1:14">
      <c r="A68" s="31" t="s">
        <v>379</v>
      </c>
      <c r="B68" s="31"/>
      <c r="C68" s="31"/>
      <c r="D68" s="31"/>
      <c r="E68" s="31"/>
      <c r="F68" s="31"/>
      <c r="G68" s="31"/>
      <c r="H68" s="31"/>
      <c r="I68" s="31"/>
      <c r="J68" s="31"/>
      <c r="K68" s="31"/>
      <c r="L68" s="31"/>
      <c r="M68" s="31"/>
      <c r="N68" s="31"/>
    </row>
    <row r="69" spans="1:14">
      <c r="A69" s="31" t="s">
        <v>176</v>
      </c>
      <c r="B69" s="31"/>
      <c r="C69" s="31"/>
      <c r="D69" s="31"/>
      <c r="E69" s="31"/>
      <c r="F69" s="31"/>
      <c r="G69" s="31"/>
      <c r="H69" s="31"/>
      <c r="I69" s="31"/>
      <c r="J69" s="31"/>
      <c r="K69" s="31"/>
      <c r="L69" s="31"/>
      <c r="M69" s="31"/>
      <c r="N69" s="31"/>
    </row>
    <row r="70" spans="1:14">
      <c r="A70" s="31" t="s">
        <v>380</v>
      </c>
      <c r="B70" s="31"/>
      <c r="C70" s="31"/>
      <c r="D70" s="31"/>
      <c r="E70" s="31"/>
      <c r="F70" s="31"/>
      <c r="G70" s="31"/>
      <c r="H70" s="31"/>
      <c r="I70" s="31"/>
      <c r="J70" s="31"/>
      <c r="K70" s="31"/>
      <c r="L70" s="31"/>
      <c r="M70" s="31"/>
      <c r="N70" s="31"/>
    </row>
    <row r="71" spans="1:14">
      <c r="A71" s="31"/>
      <c r="B71" s="31"/>
      <c r="C71" s="31"/>
      <c r="D71" s="31"/>
      <c r="E71" s="31"/>
      <c r="F71" s="31"/>
      <c r="G71" s="31"/>
      <c r="H71" s="31"/>
      <c r="I71" s="31"/>
      <c r="J71" s="31"/>
      <c r="K71" s="31"/>
      <c r="L71" s="31"/>
      <c r="M71" s="31"/>
      <c r="N71" s="31"/>
    </row>
    <row r="72" spans="1:14">
      <c r="A72" s="31"/>
      <c r="B72" s="31"/>
      <c r="C72" s="31"/>
      <c r="D72" s="31"/>
      <c r="E72" s="31"/>
      <c r="F72" s="31"/>
      <c r="G72" s="31"/>
      <c r="H72" s="31"/>
      <c r="I72" s="31"/>
      <c r="J72" s="31"/>
      <c r="K72" s="31"/>
      <c r="L72" s="31"/>
      <c r="M72" s="31"/>
      <c r="N72" s="31"/>
    </row>
    <row r="73" spans="1:14">
      <c r="A73" s="31"/>
      <c r="B73" s="31"/>
      <c r="C73" s="31"/>
      <c r="D73" s="31"/>
      <c r="E73" s="31"/>
      <c r="F73" s="31"/>
      <c r="G73" s="31"/>
      <c r="H73" s="31"/>
      <c r="I73" s="31"/>
      <c r="J73" s="31"/>
      <c r="K73" s="31"/>
      <c r="L73" s="31"/>
      <c r="M73" s="31"/>
      <c r="N73" s="31"/>
    </row>
    <row r="74" spans="1:14">
      <c r="A74" s="31"/>
      <c r="B74" s="31"/>
      <c r="C74" s="31"/>
      <c r="D74" s="31"/>
      <c r="E74" s="31"/>
      <c r="F74" s="31"/>
      <c r="G74" s="31"/>
      <c r="H74" s="31"/>
      <c r="I74" s="31"/>
      <c r="J74" s="31"/>
      <c r="K74" s="31"/>
      <c r="L74" s="31"/>
      <c r="M74" s="31"/>
      <c r="N74" s="31"/>
    </row>
    <row r="75" spans="1:14">
      <c r="A75" s="31"/>
      <c r="B75" s="31"/>
      <c r="C75" s="31"/>
      <c r="D75" s="31"/>
      <c r="E75" s="31"/>
      <c r="F75" s="31"/>
      <c r="G75" s="31"/>
      <c r="H75" s="31"/>
      <c r="I75" s="31"/>
      <c r="J75" s="31"/>
      <c r="K75" s="31"/>
      <c r="L75" s="31"/>
      <c r="M75" s="31"/>
      <c r="N75" s="31"/>
    </row>
    <row r="76" spans="1:14">
      <c r="A76" s="31"/>
      <c r="B76" s="31"/>
      <c r="C76" s="31"/>
      <c r="D76" s="31"/>
      <c r="E76" s="31"/>
      <c r="F76" s="31"/>
      <c r="G76" s="31"/>
      <c r="H76" s="31"/>
      <c r="I76" s="31"/>
      <c r="J76" s="31"/>
      <c r="K76" s="31"/>
      <c r="L76" s="31"/>
      <c r="M76" s="31"/>
      <c r="N76" s="31"/>
    </row>
    <row r="77" spans="1:14">
      <c r="A77" s="31"/>
      <c r="B77" s="31"/>
      <c r="C77" s="31"/>
      <c r="D77" s="31"/>
      <c r="E77" s="31"/>
      <c r="F77" s="31"/>
      <c r="G77" s="31"/>
      <c r="H77" s="31"/>
      <c r="I77" s="31"/>
      <c r="J77" s="31"/>
      <c r="K77" s="31"/>
      <c r="L77" s="31"/>
      <c r="M77" s="31"/>
      <c r="N77" s="31"/>
    </row>
    <row r="78" spans="1:14">
      <c r="A78" s="31"/>
      <c r="B78" s="31"/>
      <c r="C78" s="31"/>
      <c r="D78" s="31"/>
      <c r="E78" s="31"/>
      <c r="F78" s="31"/>
      <c r="G78" s="31"/>
      <c r="H78" s="31"/>
      <c r="I78" s="31"/>
      <c r="J78" s="31"/>
      <c r="K78" s="31"/>
      <c r="L78" s="31"/>
      <c r="M78" s="31"/>
      <c r="N78" s="31"/>
    </row>
    <row r="79" spans="1:14">
      <c r="A79" s="31"/>
      <c r="B79" s="31"/>
      <c r="C79" s="31"/>
      <c r="D79" s="31"/>
      <c r="E79" s="31"/>
      <c r="F79" s="31"/>
      <c r="G79" s="31"/>
      <c r="H79" s="31"/>
      <c r="I79" s="31"/>
      <c r="J79" s="31"/>
      <c r="K79" s="31"/>
      <c r="L79" s="31"/>
      <c r="M79" s="31"/>
      <c r="N79" s="31"/>
    </row>
    <row r="80" spans="1:14">
      <c r="A80" s="31"/>
      <c r="B80" s="31"/>
      <c r="C80" s="31"/>
      <c r="D80" s="31"/>
      <c r="E80" s="31"/>
      <c r="F80" s="31"/>
      <c r="G80" s="31"/>
      <c r="H80" s="31"/>
      <c r="I80" s="31"/>
      <c r="J80" s="31"/>
      <c r="K80" s="31"/>
      <c r="L80" s="31"/>
      <c r="M80" s="31"/>
      <c r="N80" s="31"/>
    </row>
    <row r="81" spans="1:14">
      <c r="A81" s="31"/>
      <c r="B81" s="31"/>
      <c r="C81" s="31"/>
      <c r="D81" s="31"/>
      <c r="E81" s="31"/>
      <c r="F81" s="31"/>
      <c r="G81" s="31"/>
      <c r="H81" s="31"/>
      <c r="I81" s="31"/>
      <c r="J81" s="31"/>
      <c r="K81" s="31"/>
      <c r="L81" s="31"/>
      <c r="M81" s="31"/>
      <c r="N81" s="31"/>
    </row>
    <row r="82" spans="1:14">
      <c r="A82" s="31"/>
      <c r="B82" s="31"/>
      <c r="C82" s="31"/>
      <c r="D82" s="31"/>
      <c r="E82" s="31"/>
      <c r="F82" s="31"/>
      <c r="G82" s="31"/>
      <c r="H82" s="31"/>
      <c r="I82" s="31"/>
      <c r="J82" s="31"/>
      <c r="K82" s="31"/>
      <c r="L82" s="31"/>
      <c r="M82" s="31"/>
      <c r="N82" s="31"/>
    </row>
    <row r="83" spans="1:14">
      <c r="A83" s="31"/>
      <c r="B83" s="31"/>
      <c r="C83" s="31"/>
      <c r="D83" s="31"/>
      <c r="E83" s="31"/>
      <c r="F83" s="31"/>
      <c r="G83" s="31"/>
      <c r="H83" s="31"/>
      <c r="I83" s="31"/>
      <c r="J83" s="31"/>
      <c r="K83" s="31"/>
      <c r="L83" s="31"/>
      <c r="M83" s="31"/>
      <c r="N83" s="31"/>
    </row>
    <row r="84" spans="1:14">
      <c r="A84" s="31"/>
      <c r="B84" s="31"/>
      <c r="C84" s="31"/>
      <c r="D84" s="31"/>
      <c r="E84" s="31"/>
      <c r="F84" s="31"/>
      <c r="G84" s="31"/>
      <c r="H84" s="31"/>
      <c r="I84" s="31"/>
      <c r="J84" s="31"/>
      <c r="K84" s="31"/>
      <c r="L84" s="31"/>
      <c r="M84" s="31"/>
      <c r="N84" s="31"/>
    </row>
    <row r="85" spans="1:14">
      <c r="A85" s="31"/>
      <c r="B85" s="31"/>
      <c r="C85" s="31"/>
      <c r="D85" s="31"/>
      <c r="E85" s="31"/>
      <c r="F85" s="31"/>
      <c r="G85" s="31"/>
      <c r="H85" s="31"/>
      <c r="I85" s="31"/>
      <c r="J85" s="31"/>
      <c r="K85" s="31"/>
      <c r="L85" s="31"/>
      <c r="M85" s="31"/>
      <c r="N85" s="31"/>
    </row>
  </sheetData>
  <customSheetViews>
    <customSheetView guid="{5996ADFB-8E82-4FE9-A10F-BC1B27A8C7B8}">
      <selection activeCell="J24" sqref="J24"/>
      <pageMargins left="0.7" right="0.7" top="0.75" bottom="0.75" header="0.3" footer="0.3"/>
      <pageSetup paperSize="9" orientation="portrait" horizontalDpi="300" verticalDpi="300" r:id="rId1"/>
    </customSheetView>
    <customSheetView guid="{3F9D89EB-5E21-47DF-BD02-9030CE6E1F5D}">
      <selection activeCell="J24" sqref="J24"/>
      <pageMargins left="0.7" right="0.7" top="0.75" bottom="0.75" header="0.3" footer="0.3"/>
      <pageSetup paperSize="9" orientation="portrait" horizontalDpi="300" verticalDpi="300" r:id="rId2"/>
    </customSheetView>
    <customSheetView guid="{ED806524-C327-425D-989D-C17024E68345}">
      <selection activeCell="J24" sqref="J24"/>
      <pageMargins left="0.7" right="0.7" top="0.75" bottom="0.75" header="0.3" footer="0.3"/>
      <pageSetup paperSize="9" orientation="portrait" horizontalDpi="300" verticalDpi="300" r:id="rId3"/>
    </customSheetView>
    <customSheetView guid="{AE682256-2CC0-42F0-B155-D499D472BADF}">
      <selection activeCell="J24" sqref="J24"/>
      <pageMargins left="0.7" right="0.7" top="0.75" bottom="0.75" header="0.3" footer="0.3"/>
      <pageSetup paperSize="9" orientation="portrait" horizontalDpi="300" verticalDpi="300" r:id="rId4"/>
    </customSheetView>
    <customSheetView guid="{475B9381-1E42-4D1E-925A-2D7E05FF300E}">
      <selection activeCell="J24" sqref="J24"/>
      <pageMargins left="0.7" right="0.7" top="0.75" bottom="0.75" header="0.3" footer="0.3"/>
      <pageSetup paperSize="9" orientation="portrait" horizontalDpi="300" verticalDpi="300" r:id="rId5"/>
    </customSheetView>
    <customSheetView guid="{AF686B82-CCAA-4CAA-8129-B2B2A711E405}">
      <selection activeCell="J24" sqref="J24"/>
      <pageMargins left="0.7" right="0.7" top="0.75" bottom="0.75" header="0.3" footer="0.3"/>
      <pageSetup paperSize="9" orientation="portrait" horizontalDpi="300" verticalDpi="300" r:id="rId6"/>
    </customSheetView>
    <customSheetView guid="{7F24D35C-EF8F-4086-9B0B-5D8CCB537278}">
      <selection activeCell="J24" sqref="J24"/>
      <pageMargins left="0.7" right="0.7" top="0.75" bottom="0.75" header="0.3" footer="0.3"/>
      <pageSetup paperSize="9" orientation="portrait" horizontalDpi="300" verticalDpi="300" r:id="rId7"/>
    </customSheetView>
    <customSheetView guid="{5D51D46E-B6B4-40E9-A559-206C14D4342E}">
      <selection activeCell="J24" sqref="J24"/>
      <pageMargins left="0.7" right="0.7" top="0.75" bottom="0.75" header="0.3" footer="0.3"/>
      <pageSetup paperSize="9" orientation="portrait" horizontalDpi="300" verticalDpi="300" r:id="rId8"/>
    </customSheetView>
    <customSheetView guid="{3F45A48F-ABE6-47C6-85C8-A876EBD35049}">
      <selection activeCell="J24" sqref="J24"/>
      <pageMargins left="0.7" right="0.7" top="0.75" bottom="0.75" header="0.3" footer="0.3"/>
      <pageSetup paperSize="9" orientation="portrait" horizontalDpi="300" verticalDpi="300" r:id="rId9"/>
    </customSheetView>
    <customSheetView guid="{8F861596-7B54-4582-B8C2-8AC3E24B0D75}">
      <selection activeCell="J24" sqref="J24"/>
      <pageMargins left="0.7" right="0.7" top="0.75" bottom="0.75" header="0.3" footer="0.3"/>
      <pageSetup paperSize="9" orientation="portrait" horizontalDpi="300" verticalDpi="300" r:id="rId10"/>
    </customSheetView>
    <customSheetView guid="{85ACE02A-D3BE-44B5-BD8E-A79C65B6932E}">
      <selection activeCell="J24" sqref="J24"/>
      <pageMargins left="0.7" right="0.7" top="0.75" bottom="0.75" header="0.3" footer="0.3"/>
      <pageSetup paperSize="9" orientation="portrait" horizontalDpi="300" verticalDpi="300" r:id="rId11"/>
    </customSheetView>
    <customSheetView guid="{FE342BD5-6B63-4F1E-B6BC-4F17FCDCE2A3}">
      <selection activeCell="J24" sqref="J24"/>
      <pageMargins left="0.7" right="0.7" top="0.75" bottom="0.75" header="0.3" footer="0.3"/>
      <pageSetup paperSize="9" orientation="portrait" horizontalDpi="300" verticalDpi="300" r:id="rId12"/>
    </customSheetView>
  </customSheetViews>
  <mergeCells count="3">
    <mergeCell ref="E5:F5"/>
    <mergeCell ref="G5:H5"/>
    <mergeCell ref="I5:J5"/>
  </mergeCells>
  <pageMargins left="0.7" right="0.7" top="0.75" bottom="0.75" header="0.3" footer="0.3"/>
  <pageSetup paperSize="9" orientation="portrait" horizontalDpi="300" verticalDpi="300"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31 Dec 13</vt:lpstr>
      <vt:lpstr>Map</vt:lpstr>
      <vt:lpstr>Book Value Rec</vt:lpstr>
      <vt:lpstr>Synopsis Summary - Listed</vt:lpstr>
      <vt:lpstr>Info</vt:lpstr>
      <vt:lpstr>Info!Sqft_to_sqm</vt:lpstr>
    </vt:vector>
  </TitlesOfParts>
  <Company>DEXUS Property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r2d2</cp:lastModifiedBy>
  <cp:lastPrinted>2013-07-23T07:19:07Z</cp:lastPrinted>
  <dcterms:created xsi:type="dcterms:W3CDTF">2012-11-21T22:44:24Z</dcterms:created>
  <dcterms:modified xsi:type="dcterms:W3CDTF">2016-07-05T23:32:45Z</dcterms:modified>
</cp:coreProperties>
</file>