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905" windowWidth="15510" windowHeight="10095" tabRatio="842" activeTab="0"/>
  </bookViews>
  <sheets>
    <sheet name="Property Synopsis" sheetId="1" r:id="rId1"/>
    <sheet name="Rec of OEBIT FFO Dist" sheetId="2" r:id="rId2"/>
    <sheet name="Slide 15 details" sheetId="3" r:id="rId3"/>
    <sheet name="Map Data" sheetId="4" r:id="rId4"/>
  </sheets>
  <externalReferences>
    <externalReference r:id="rId7"/>
    <externalReference r:id="rId8"/>
  </externalReferences>
  <definedNames>
    <definedName name="__123Graph_A" hidden="1">'[1]Sheet1'!#REF!</definedName>
    <definedName name="__123Graph_AGRAPH1" hidden="1">'[1]Sheet1'!#REF!</definedName>
    <definedName name="__123Graph_AGRAPH2" hidden="1">'[1]Sheet1'!#REF!</definedName>
    <definedName name="__123Graph_AGRAPH3" hidden="1">'[1]Sheet1'!#REF!</definedName>
    <definedName name="__123Graph_AGRAPH4" hidden="1">'[1]Sheet1'!#REF!</definedName>
    <definedName name="__123Graph_AGRAPH5" hidden="1">'[1]Sheet1'!#REF!</definedName>
    <definedName name="__123Graph_AGRAPH6" hidden="1">'[1]Sheet1'!#REF!</definedName>
    <definedName name="__123Graph_AGRAPH7" hidden="1">'[1]Sheet1'!#REF!</definedName>
    <definedName name="__123Graph_BGRAPH1" hidden="1">'[1]Sheet1'!#REF!</definedName>
    <definedName name="__123Graph_BGRAPH2" hidden="1">'[1]Sheet1'!#REF!</definedName>
    <definedName name="__123Graph_BGRAPH3" hidden="1">'[1]Sheet1'!#REF!</definedName>
    <definedName name="__123Graph_BGRAPH4" hidden="1">'[1]Sheet1'!#REF!</definedName>
    <definedName name="__123Graph_BGRAPH7" hidden="1">'[1]Sheet1'!#REF!</definedName>
    <definedName name="__123Graph_CGRAPH1" hidden="1">'[1]Sheet1'!#REF!</definedName>
    <definedName name="__123Graph_CGRAPH2" hidden="1">'[1]Sheet1'!#REF!</definedName>
    <definedName name="__123Graph_CGRAPH3" hidden="1">'[1]Sheet1'!#REF!</definedName>
    <definedName name="__123Graph_CGRAPH4" hidden="1">'[1]Sheet1'!#REF!</definedName>
    <definedName name="__123Graph_CGRAPH7" hidden="1">'[1]Sheet1'!#REF!</definedName>
    <definedName name="__123Graph_D" hidden="1">'[1]Sheet1'!#REF!</definedName>
    <definedName name="__123Graph_DGRAPH1" hidden="1">'[1]Sheet1'!#REF!</definedName>
    <definedName name="__123Graph_DGRAPH2" hidden="1">'[1]Sheet1'!#REF!</definedName>
    <definedName name="__123Graph_DGRAPH3" hidden="1">'[1]Sheet1'!#REF!</definedName>
    <definedName name="__123Graph_DGRAPH4" hidden="1">'[1]Sheet1'!#REF!</definedName>
    <definedName name="__123Graph_DGRAPH5" hidden="1">'[1]Sheet1'!#REF!</definedName>
    <definedName name="__123Graph_DGRAPH6" hidden="1">'[1]Sheet1'!#REF!</definedName>
    <definedName name="__123Graph_DGRAPH7" hidden="1">'[1]Sheet1'!#REF!</definedName>
    <definedName name="__123Graph_EGRAPH1" hidden="1">'[1]Sheet1'!#REF!</definedName>
    <definedName name="__123Graph_EGRAPH2" hidden="1">'[1]Sheet1'!#REF!</definedName>
    <definedName name="__123Graph_EGRAPH3" hidden="1">'[1]Sheet1'!#REF!</definedName>
    <definedName name="__123Graph_EGRAPH4" hidden="1">'[1]Sheet1'!#REF!</definedName>
    <definedName name="__123Graph_EGRAPH7" hidden="1">'[1]Sheet1'!#REF!</definedName>
    <definedName name="__123Graph_X" hidden="1">'[1]Sheet1'!#REF!</definedName>
    <definedName name="__123Graph_XGRAPH1" hidden="1">'[1]Sheet1'!#REF!</definedName>
    <definedName name="__123Graph_XGRAPH2" hidden="1">'[1]Sheet1'!#REF!</definedName>
    <definedName name="__123Graph_XGRAPH3" hidden="1">'[1]Sheet1'!#REF!</definedName>
    <definedName name="__123Graph_XGRAPH4" hidden="1">'[1]Sheet1'!#REF!</definedName>
    <definedName name="__123Graph_XGRAPH5" hidden="1">'[1]Sheet1'!#REF!</definedName>
    <definedName name="__123Graph_XGRAPH6" hidden="1">'[1]Sheet1'!#REF!</definedName>
    <definedName name="__123Graph_XGRAPH7" hidden="1">'[1]Sheet1'!#REF!</definedName>
    <definedName name="_1__123Graph_ACHART_4" hidden="1">'[2]Fut_Perf'!#REF!</definedName>
    <definedName name="_2__123Graph_BCHART_4" hidden="1">'[2]Fut_Perf'!#REF!</definedName>
    <definedName name="_3__123Graph_CCHART_4" hidden="1">'[2]Fut_Perf'!#REF!</definedName>
    <definedName name="_xlnm._FilterDatabase" localSheetId="0" hidden="1">'Property Synopsis'!$A$1:$BU$214</definedName>
    <definedName name="_Order1" hidden="1">255</definedName>
    <definedName name="_Order2" hidden="1">255</definedName>
    <definedName name="_Sort" hidden="1">#REF!</definedName>
    <definedName name="_xlfn.IFERROR" hidden="1">#NAME?</definedName>
    <definedName name="AS2DocOpenMode" hidden="1">"AS2DocumentEdit"</definedName>
    <definedName name="_xlnm.Print_Area" localSheetId="2">'Slide 15 details'!$A$1:$G$28</definedName>
    <definedName name="Sqft_to_sqm">#REF!</definedName>
    <definedName name="TextRefCopyRangeCount" hidden="1">9</definedName>
    <definedName name="wrn.Aging._.and._.Trend._.Analysis." hidden="1">{#N/A,#N/A,FALSE,"Aging Summary";#N/A,#N/A,FALSE,"Ratio Analysis";#N/A,#N/A,FALSE,"Test 120 Day Accts";#N/A,#N/A,FALSE,"Tickmarks"}</definedName>
    <definedName name="wrn.Finance._.Review._.Meeting." hidden="1">{#N/A,#N/A,FALSE,"Issues&amp;ass";#N/A,#N/A,FALSE,"P&amp;Lreports";#N/A,#N/A,FALSE,"Broker Forecasts";#N/A,#N/A,FALSE,"BSreports";#N/A,#N/A,FALSE,"CASHFLOW";#N/A,#N/A,FALSE,"MONTHLY";#N/A,#N/A,FALSE,"AnalyseP&amp;L"}</definedName>
  </definedNames>
  <calcPr fullCalcOnLoad="1"/>
</workbook>
</file>

<file path=xl/comments1.xml><?xml version="1.0" encoding="utf-8"?>
<comments xmlns="http://schemas.openxmlformats.org/spreadsheetml/2006/main">
  <authors>
    <author>Mathew Benjamin</author>
  </authors>
  <commentList>
    <comment ref="AO29" authorId="0">
      <text>
        <r>
          <rPr>
            <b/>
            <sz val="8"/>
            <rFont val="Tahoma"/>
            <family val="2"/>
          </rPr>
          <t>Mathew Benjamin:</t>
        </r>
        <r>
          <rPr>
            <sz val="8"/>
            <rFont val="Tahoma"/>
            <family val="2"/>
          </rPr>
          <t xml:space="preserve">
CC. NZ$ Exchange Rate  1.281 31/12/2010</t>
        </r>
      </text>
    </comment>
    <comment ref="BI31" authorId="0">
      <text>
        <r>
          <rPr>
            <b/>
            <sz val="8"/>
            <rFont val="Tahoma"/>
            <family val="2"/>
          </rPr>
          <t>Mathew Benjamin:</t>
        </r>
        <r>
          <rPr>
            <sz val="8"/>
            <rFont val="Tahoma"/>
            <family val="2"/>
          </rPr>
          <t xml:space="preserve">
Last June reported assuming 10 Yr WALE</t>
        </r>
      </text>
    </comment>
  </commentList>
</comments>
</file>

<file path=xl/sharedStrings.xml><?xml version="1.0" encoding="utf-8"?>
<sst xmlns="http://schemas.openxmlformats.org/spreadsheetml/2006/main" count="3755" uniqueCount="1207">
  <si>
    <t xml:space="preserve">The estate is located on Egerton Street and Farliola Street which is in close proximity to Silverwater Road in the Silverwater industrial area. Silverwater is regarded as one of the premier central west industrial regions in Sydney with major arterials such as Victoria Road, the M4 Motorway and Parramatta Road in close proximity. </t>
  </si>
  <si>
    <t>Repco Limited</t>
  </si>
  <si>
    <t>Payless Shoes Pty Limited</t>
  </si>
  <si>
    <t>Fidax Foundry Pty Ltd</t>
  </si>
  <si>
    <t>19 Chifley Street, Smithfield</t>
  </si>
  <si>
    <t>The property is located at the northern end of Chifley Street within the established industrial precinct of Smithfield in western Sydney. The property benefits from has good access to the arterial road network with the Cumberland Highway circa 2 kilometres to the east and the M4 Motorway approximately 5 kilometres to the north.</t>
  </si>
  <si>
    <t>BOC Limited</t>
  </si>
  <si>
    <t>My Chemist Group</t>
  </si>
  <si>
    <t>12 Frederick Street, St Leonards</t>
  </si>
  <si>
    <t>Deutsche Post Immobilien GmbH</t>
  </si>
  <si>
    <t>North Sydney</t>
  </si>
  <si>
    <t>Commercial (3a)</t>
  </si>
  <si>
    <t>Carnival</t>
  </si>
  <si>
    <t>Cover-More Insurance Services</t>
  </si>
  <si>
    <t>EMC Global</t>
  </si>
  <si>
    <t>Parramatta CBD</t>
  </si>
  <si>
    <t>City Core</t>
  </si>
  <si>
    <t>Colliers International</t>
  </si>
  <si>
    <t>1 Bligh Street, Sydney 2</t>
  </si>
  <si>
    <t>Sydney CBD</t>
  </si>
  <si>
    <t>Premium Grade - office</t>
  </si>
  <si>
    <t>DEXUS Wholesale Property Fund &amp; Cbus Property</t>
  </si>
  <si>
    <t>City Centre</t>
  </si>
  <si>
    <t>Equity Accounted</t>
  </si>
  <si>
    <t>Peter Inglis</t>
  </si>
  <si>
    <t>Clayton UTZ</t>
  </si>
  <si>
    <t>Other</t>
  </si>
  <si>
    <t>45 Clarence Street, Sydney</t>
  </si>
  <si>
    <t>Foster`s Australia Ltd</t>
  </si>
  <si>
    <t>Visy Industrial Packaging Pty</t>
  </si>
  <si>
    <t>Bestbar (Vic) Pty Ltd</t>
  </si>
  <si>
    <t xml:space="preserve">12-18 Distribution Drive, Laverton North </t>
  </si>
  <si>
    <t>Chilled distribution facility within the Dexus Industrial Estate at Laverton North. The facility provides temperature zones ranging from -1 degree to 25 degrees. Laverton situated in close proximity to major transport infrastructure including the Western Ring Road, Princess Freeway, Westgate Freeway and the Deer Park Bypass.</t>
  </si>
  <si>
    <t>AXA</t>
  </si>
  <si>
    <t>Axxess Corporate Park, Cnr Ferntree Gully &amp; Gilby Roads, Mount Waverley</t>
  </si>
  <si>
    <t>Business 3 Zone</t>
  </si>
  <si>
    <t>Richard Isaac</t>
  </si>
  <si>
    <t>Jemena Ltd</t>
  </si>
  <si>
    <t>Paperlinx Australia Pty Ltd</t>
  </si>
  <si>
    <t>Paris</t>
  </si>
  <si>
    <t>France</t>
  </si>
  <si>
    <t>Full Freehold</t>
  </si>
  <si>
    <t>Whirlpool Corporation</t>
  </si>
  <si>
    <t>Zone industrielle Epône II, 78680 Epône</t>
  </si>
  <si>
    <t>Epône is located some 45 Km west of Paris within the Ile-de-France region. The property comprises a single large warehouse and office building. It is a single storey building with a mezzanine. Office space is housed entirely on the mezzanine level. The building is of concrete construction supported by internal pre-stressed concrete columns, with metallic cladding and a profiled steel shell roof.</t>
  </si>
  <si>
    <t>Zone UJ</t>
  </si>
  <si>
    <t>Servon 1, Route Nationale 19 L'Orme Rond, 77170 Servon</t>
  </si>
  <si>
    <t xml:space="preserve">A 26-level freestanding office tower. The building is of A-Grade standing following a substantial upgrade in 1996. It is located along the western corridor of the Sydney CBD at the corner of Market, York and Clarence Streets.  </t>
  </si>
  <si>
    <t>Strata</t>
  </si>
  <si>
    <t xml:space="preserve">123 Albert Street, Brisbane </t>
  </si>
  <si>
    <t>QLD</t>
  </si>
  <si>
    <t>A 31-level, 38,000 square metre A-grade office tower has been designed to achieve a 6 Star Green Star rating and a 5 star Australian Building Greenhouse Rating. Construction is well underway on the tower, comprising of 23 levels of office space, eight levels of car parking (five above ground) with low rise floors of about 1,570 square metres and high rise floors up to 1,630 square metres.</t>
  </si>
  <si>
    <t>Brisbane CBD</t>
  </si>
  <si>
    <t>Multi Purpose Centre - MPI - City Centre</t>
  </si>
  <si>
    <t>Paul Kwan</t>
  </si>
  <si>
    <t>Rio Tinto</t>
  </si>
  <si>
    <t>Brisbane</t>
  </si>
  <si>
    <t>VIC</t>
  </si>
  <si>
    <t>Flinders Gate comprises two small boutique office buildings totalling around 9,000 square metres. They have undergone progressive refurbishment since their acquisition by the Trust in 1999. The buildings are located close to Flinders Street Station, Swanston Street and, in the case of 172 Flinders Street, opposite Federation Square.</t>
  </si>
  <si>
    <t>Melbourne CBD</t>
  </si>
  <si>
    <t>Capital City Zone (CCZ1)</t>
  </si>
  <si>
    <t>Andrew Lett</t>
  </si>
  <si>
    <t>MyMac Australia</t>
  </si>
  <si>
    <t>Billard Leece Partnership Pty</t>
  </si>
  <si>
    <t>Melbourne</t>
  </si>
  <si>
    <t>8 Nicholson Street, Melbourne</t>
  </si>
  <si>
    <t>154 O'Riordan Street, Mascot</t>
  </si>
  <si>
    <t>Industrial 4(a)</t>
  </si>
  <si>
    <t>Adam Fulton</t>
  </si>
  <si>
    <t>Toll Priority</t>
  </si>
  <si>
    <t>Airlift International Freight</t>
  </si>
  <si>
    <t>5-15 Rosebery Avenue, Rosebery</t>
  </si>
  <si>
    <t>The location provides excellent main road exposure and three street frontages. Rosebery Avenue runs parallel to Botany Road which is one of the major thoroughfares of the locality, providing direct access to the CBD. Convenient access is also available to Southern Cross Drive, The Eastern Distributor and the Sydney Kingsford Smith Airport.</t>
  </si>
  <si>
    <t>Mixed Use Zone 10(e)</t>
  </si>
  <si>
    <t>IGT Australia Pty Ltd</t>
  </si>
  <si>
    <t>Anixter Australia Pty Ltd</t>
  </si>
  <si>
    <t>25-55 Rothschild Avenue, Rosebery</t>
  </si>
  <si>
    <t>Commonwealth of Aust AQIS</t>
  </si>
  <si>
    <t>Overstockoutlet Pty Ltd</t>
  </si>
  <si>
    <t>10-16 South Street, Rydalmere</t>
  </si>
  <si>
    <t>The property is located towards the western end of South Street, with the Parramatta River located at the southern boundary of the property. Rydalmere is a inner western suburb of Sydney located approximately 4 kilometres north of the M4 Motorway and 20 kilometres west of the Sydney CBD.</t>
  </si>
  <si>
    <t>Technology and Enterprise</t>
  </si>
  <si>
    <t>Matthew Russell</t>
  </si>
  <si>
    <t>The property is located on Silverwater Road adjacent to DEXUS' Egerton Street Estate and comprises a industrial estate with 12 units within six buildings. Six of the units have direct frontage onto Silverwater Road with warehouse and parking access to the rear, whilst four of the units front Vore Street at the rear of the estate.</t>
  </si>
  <si>
    <t>Christian City Church</t>
  </si>
  <si>
    <t>Chubb Fire Safety Limited</t>
  </si>
  <si>
    <t>Haier Australia</t>
  </si>
  <si>
    <t>DEXUS Industrial Estate, Egerton Street, Silverwater</t>
  </si>
  <si>
    <t>The buildings are located within one mile of the Interstate 95, Interstate 895 and the Port of Baltimore. Three, one story, brick and block composite flex buildings.</t>
  </si>
  <si>
    <t>Baltimore</t>
  </si>
  <si>
    <t>M-2-1 Industrial</t>
  </si>
  <si>
    <t>CCL Insertco</t>
  </si>
  <si>
    <t>Betson Coin-Op Distributing Co</t>
  </si>
  <si>
    <t>9112 Guilford Road, Columbia</t>
  </si>
  <si>
    <t>Located off Route 32, just East of I-95. One story, masonry, single tenant, flex building. Roof system is membrane/EPDM.</t>
  </si>
  <si>
    <t>NT</t>
  </si>
  <si>
    <t>Sandy Spring National Bank of MD</t>
  </si>
  <si>
    <t>8350 &amp; 8351 Bristol Court, Jessup</t>
  </si>
  <si>
    <t>Located in the Balt/Wash Industrial Park (BWIP), which is just off US Route 1 between Route 175 and Route 32. Two, one story, concrete tilt up multi-tenant warehouse buildings. Roof systems are membrane/EPDM.</t>
  </si>
  <si>
    <t>Projection Video Services, Inc</t>
  </si>
  <si>
    <t>Restaurant Technologies, Inc.</t>
  </si>
  <si>
    <t xml:space="preserve">MD Wholesale Food Market, 7951 Ocean Avenue &amp; 7970 Tarbay Drive, Jessup </t>
  </si>
  <si>
    <t>The buildings are located in the MD Wholesale Food Market which is just off US Route 1 at Route 175. Two, one story, masonry and metal, multi-tenant warehouse buildings. Roof systems are metal.</t>
  </si>
  <si>
    <t>M-1</t>
  </si>
  <si>
    <t>B&amp;E Storage</t>
  </si>
  <si>
    <t>Del Monte Fresh Produce</t>
  </si>
  <si>
    <t xml:space="preserve">8306 Patuxent Range Road &amp; 8332 Bristol Court, Jessup </t>
  </si>
  <si>
    <t>Located in the Balt/Wash Industrial Park (BWIP), which is just off of US Route 1 between Route 175 and Route 32. One story, concrete tilt up multi-tenant warehouse buildings. Roof system is membrane/EPDM.</t>
  </si>
  <si>
    <t>8155 Stayton Drive, Jessup</t>
  </si>
  <si>
    <t>Located in the Balt/Wash Industrial Park which is just off Route 1 between Route 175 and Route 32. One story, masonry, multi-tenant warehouse/flex building. Roof system is built-up tar.</t>
  </si>
  <si>
    <t>M-2 Manufacturing Heavy</t>
  </si>
  <si>
    <t>Builder Resource Supply</t>
  </si>
  <si>
    <t>Thysenkrupp Industrial Services</t>
  </si>
  <si>
    <t>The property is located just north of the I-71/Houston Road exit.   Two one story, brick on block, single/multi-tenant flex buildings. Roof systems are built-up tar.</t>
  </si>
  <si>
    <t>Internal Revenue Service</t>
  </si>
  <si>
    <t>Renal Treatment Systems, Inc.</t>
  </si>
  <si>
    <t>1910 International Way, Hebron</t>
  </si>
  <si>
    <t>Located at the intersection of I-275 and North Bend Road at South Park. One story, concrete tilt-up, single tenant warehouse building. Roof system is membrane/EPDM.</t>
  </si>
  <si>
    <t>Qualis Automotive</t>
  </si>
  <si>
    <t>Fort Holabird Industrial, 1811 &amp; 1831 Portal Street, &amp; 6615 Tributary Street,  Baltimore</t>
  </si>
  <si>
    <t>Maryland</t>
  </si>
  <si>
    <t>These properties are located between Glendale Boulevard and Fletcher Drive with regional access provided by the I-5 or the Glendale (2) Freeway at San Fernando Road. The property comprises seven, concrete tilt-up, multi-tenant, warehouse buildings with built-up tar roof systems</t>
  </si>
  <si>
    <t>Carpark</t>
  </si>
  <si>
    <t>S&amp;K Parking</t>
  </si>
  <si>
    <t>32-44 Flinders Street, Melbourne</t>
  </si>
  <si>
    <t>Capital City Zone 1</t>
  </si>
  <si>
    <t>Super Developments</t>
  </si>
  <si>
    <t>Flinders Gate Complex, 172 Flinders Street, Melbourne</t>
  </si>
  <si>
    <t>Riverbend Commerce Park is located approximately 2 miles east of I-167 and south of S. 259th Street and Green River Road. The property is a one-story, concrete tilt-up, multi-tenant, flex building with a built-up tar roof system.</t>
  </si>
  <si>
    <t>Northern Sales Company, Inc.</t>
  </si>
  <si>
    <t>American Power Systems, LLC</t>
  </si>
  <si>
    <t>EC (Employee Center)</t>
  </si>
  <si>
    <t xml:space="preserve">8574 Boston Church Road Milton </t>
  </si>
  <si>
    <t xml:space="preserve"> Ontario</t>
  </si>
  <si>
    <t>Canada</t>
  </si>
  <si>
    <t>Toronto</t>
  </si>
  <si>
    <t>M-1 Industrial/Employment</t>
  </si>
  <si>
    <t>The property is located one mile south of the Pomona (60) Freeway between Central and Mountain Avenues. The property is a one-story concrete tilt-up, multi-tenant, industrial building with a built-up tar roof system.</t>
  </si>
  <si>
    <t>Riverside</t>
  </si>
  <si>
    <t>M2 - 1 Light Industrial</t>
  </si>
  <si>
    <t>Wright Business Graphics of CA</t>
  </si>
  <si>
    <t>14489 Industry Circle, La Mirada</t>
  </si>
  <si>
    <t>Located adjacent to I-5 at the Los Angeles County/Orange County in the city of La Mirada, the property has access to the I-5 at Valley View Avenue or Knott Avenue. The property comprises seven, concrete tilt-up, multi-tenant, warehouse buildings with built-up tar roof systems.</t>
  </si>
  <si>
    <t>Damac Products, Inc.</t>
  </si>
  <si>
    <t>Vend Catering Supply, Inc.</t>
  </si>
  <si>
    <t>3550 Tyburn Street &amp; 3332–3424 N.San Fernando Road, Los Angeles</t>
  </si>
  <si>
    <t>Freehold with Leasehold Parcel</t>
  </si>
  <si>
    <t>LA MZ-1</t>
  </si>
  <si>
    <t>A&amp;A Amalgamated Printing</t>
  </si>
  <si>
    <t>Staples Contract &amp; Commercial</t>
  </si>
  <si>
    <t>3590 De Forest Circle, Mira Loma</t>
  </si>
  <si>
    <t>The property is located northeast of the I-15 and 60 Freeway interchange off Etiwanda Avenue. The property is a concrete tilt-up, multi-tenant, warehouse building with built-up tar roof systems.</t>
  </si>
  <si>
    <t>Domtar Paper Company</t>
  </si>
  <si>
    <t>1450 E Francis Street, 4200 Santa Ana Street, 1951 S Parco Street, 1401 E Cedar Street, 1777 S Vintage Avenue, Ontario</t>
  </si>
  <si>
    <t>The property is located one mile south of I-10 off 43rd Avenue, south of Roosevelt Street. The property is a one-story concrete tilt-up, multi-tenant, warehouse building with a built-up tar roof system.</t>
  </si>
  <si>
    <t>Phoenix</t>
  </si>
  <si>
    <t>I2</t>
  </si>
  <si>
    <t>Cushman &amp; Wakefield</t>
  </si>
  <si>
    <t>Iron Mountain</t>
  </si>
  <si>
    <t>Sears Logistics</t>
  </si>
  <si>
    <t>Yes</t>
  </si>
  <si>
    <t>A-2</t>
  </si>
  <si>
    <t>431 North 47th Avenue, Phoenix</t>
  </si>
  <si>
    <t>The property is located approximately one mile south of I-10 at the northwest corner of Polk Street and 47th Avenue. The property is a one-story concrete tilt-up, single tenant, warehouse building with a built-up tar roof system</t>
  </si>
  <si>
    <t>I -1</t>
  </si>
  <si>
    <t>Freeport Logistics</t>
  </si>
  <si>
    <t>220 South 9th Street, Phoenix</t>
  </si>
  <si>
    <t>The property is located northwest of the I-10 and I-17 interchange. The property is a one-story  concrete tilt-up, multi-tenant, warehouse building with a built-up tar roof system.</t>
  </si>
  <si>
    <t>A-1</t>
  </si>
  <si>
    <t>Chompies Bada Bing Bakery, Inc.</t>
  </si>
  <si>
    <t>Pinnacle West Capital Corp</t>
  </si>
  <si>
    <t>Motion Industries, Inc.</t>
  </si>
  <si>
    <t>1429-1439 South 40th Avenue, Phoenix</t>
  </si>
  <si>
    <t>The property is located approximately 2.5 miles west of I-17 and south of West Buckeye Road. The property comprises two, one-story concrete tilt-up, multi-tenant, warehouse buildings with built-up tar roof systems.</t>
  </si>
  <si>
    <t>SP. Richards Company</t>
  </si>
  <si>
    <t>105-107 South 41st Avenue, Phoenix</t>
  </si>
  <si>
    <t>The property is located one mile south of I-10 at West Van Buren Street and South 41st Avenue. The property comprises two, concrete tilt-up, multi-tenant, warehouse building with built-up tar roof systems.</t>
  </si>
  <si>
    <t>Warren Industries</t>
  </si>
  <si>
    <t>601 South 55th Avenue, Phoenix</t>
  </si>
  <si>
    <t>The property is located south of I-10 and west of I-17 between West Van Buren and West Buckeye Road. The property is a one-story concrete tilt-up, single tenant, warehouse building with a built-up tar roof system.</t>
  </si>
  <si>
    <t>U.S. Greenfiber, LLC</t>
  </si>
  <si>
    <t>1000 South Priest Drive, Phoenix</t>
  </si>
  <si>
    <t>11411, 11460-11480 &amp; 11550-11560 Hillguard Road, Dallas</t>
  </si>
  <si>
    <t>The properties are located east of I-635 between Forest Lane and Miller Road. The properties comprise three single story, concrete tilt up, multi-tenant, warehouse/flex buildings with membrane/EPDM roof systems.</t>
  </si>
  <si>
    <t>IR - Industrial Research District</t>
  </si>
  <si>
    <t>Sugar Stix, Inc.</t>
  </si>
  <si>
    <t>Filtration Group, Inc.</t>
  </si>
  <si>
    <t>CTC at Valwood, 13755 Hutton Drive, Dallas</t>
  </si>
  <si>
    <t>This building is located in the northwest region of Dallas County on the southwest corner of the intersection of Hutton Drive and Hutton Court between Route 175 and Route 32. The property has concrete tilt wall panels with a glass storefront and is a multi-tenant, flex building with membrane/EPDM roof systems.</t>
  </si>
  <si>
    <t>LI -1 Light Industrial</t>
  </si>
  <si>
    <t>Lanvera, Ltd.</t>
  </si>
  <si>
    <t>Journey Education Marketing</t>
  </si>
  <si>
    <t>11011 Regency Crest Drive, Garland</t>
  </si>
  <si>
    <t>The property is located east of I-635 in the city of Dallas, Texas. It is accessible from Sanden Drive and Regency Crest Drive. The property is a single story, concrete tilt up, multi-tenant, warehouse building with a built up tar roof system.</t>
  </si>
  <si>
    <t xml:space="preserve">IR - Industrial Research </t>
  </si>
  <si>
    <t>Trane</t>
  </si>
  <si>
    <t>Magneto Power, LLC</t>
  </si>
  <si>
    <t>Marlin Controls, Inc.</t>
  </si>
  <si>
    <t>Garland Jupiter, Garland 5, 8</t>
  </si>
  <si>
    <t>This 25.6-acre development land site was purchased on 30 June 2006 and is located in Garland, Dallas, Texas.</t>
  </si>
  <si>
    <t>Plano Parkway, Plano 5, 8</t>
  </si>
  <si>
    <t>This 13.5-acre development land site was purchased on 30 June 2006 and is located in Plano, Dallas, Texas.</t>
  </si>
  <si>
    <t>1800-1808 10th Street, Plano</t>
  </si>
  <si>
    <t>These properties are located north of I-90 in Plano, Texas and comprise two, multi-tenant, concrete tilt-up, warehouse/flex buildings with built up tar roof systems.</t>
  </si>
  <si>
    <t>The Picture People, Inc.</t>
  </si>
  <si>
    <t>Drinks Unique, Inc.</t>
  </si>
  <si>
    <t>Mrs. Bairds Bakeries Business</t>
  </si>
  <si>
    <t>820-860 F Avenue, Plano</t>
  </si>
  <si>
    <t>The property is located east of the North Central Expressway in Plano, Texas. The property comprises three single story, masonry, multi-tenant, flex buildings with built up tar roof systems.</t>
  </si>
  <si>
    <t>LI 1 - Light Industrial</t>
  </si>
  <si>
    <t>Hope's Door, Inc.</t>
  </si>
  <si>
    <t>Soletron USA, Inc.</t>
  </si>
  <si>
    <t>1600-1700 Capital Avenue, Plano</t>
  </si>
  <si>
    <t>These buildings are located north of I-90 in Plano, Texas and comprise two, single story, concrete tilt-up, multi-tenant, warehouse/flex buildings with built up tar roof systems.</t>
  </si>
  <si>
    <t>Moco Enterprises, LLC</t>
  </si>
  <si>
    <t>Optical Cable Corporation</t>
  </si>
  <si>
    <t>Drucker Labs, L.P.</t>
  </si>
  <si>
    <t>3601 East Plano Parkway &amp; 1000 Shiloh Road, Plano</t>
  </si>
  <si>
    <t>Located north of I-90 and east of the North Central Expressway, the properties are accessible from East Plano Parkway and comprise two single story, concrete tilt-up, multi-tenant, warehouse/flex buildings with membrane/EPDM roof systems.</t>
  </si>
  <si>
    <t>RT - Research Technology</t>
  </si>
  <si>
    <t>Genband Inc.</t>
  </si>
  <si>
    <t>Precision Technology, Inc.</t>
  </si>
  <si>
    <t>Delcom Group, L.P.</t>
  </si>
  <si>
    <t>2701, 2801, 2805 East Plano Parkway &amp; 2700 Summit Avenue, Plano</t>
  </si>
  <si>
    <t>Located north of I-90 and east of the North Central Expressway, the properties are accessible from East Plano Parkway and comprise four single story, concrete tilt-up, multi-tenant, warehouse/flex buildings with built up tar roof systems.</t>
  </si>
  <si>
    <t>XO Communications Services</t>
  </si>
  <si>
    <t>Adams Golf</t>
  </si>
  <si>
    <t>Anres Technologies Corporation</t>
  </si>
  <si>
    <t>885 East Collins Boulevard, Richardson</t>
  </si>
  <si>
    <t>The property is located east of the North Central Expressway in the city of Richardson, Texas. It is accessible from Firman Drive and Collins Boulevard and is a single story, concrete tilt-up, multi-tenant, flex building with a membrane/EPDM roof system.</t>
  </si>
  <si>
    <t>IM (1) SPL</t>
  </si>
  <si>
    <t>Air Systems Components</t>
  </si>
  <si>
    <t>Premier Systems</t>
  </si>
  <si>
    <t>Laser Works, Inc. DBA Verity GR</t>
  </si>
  <si>
    <t xml:space="preserve">Cornerstone Building, 5411 I-10 East &amp; 1228 Cornerway Boulevard, San Antonio </t>
  </si>
  <si>
    <t>One Margaret Street is located in the western corridor of the Sydney CBD overlooking Darling Harbour. The building includes 18 levels of A-grade office accommodation and three levels of car parking for 103 vehicles. The building was completely refurbished in 2002.</t>
  </si>
  <si>
    <t>PKF Services</t>
  </si>
  <si>
    <t>Cuscal</t>
  </si>
  <si>
    <t>Travelex</t>
  </si>
  <si>
    <t>44 Market Street, Sydney</t>
  </si>
  <si>
    <t>FBD Partnership, L.P.</t>
  </si>
  <si>
    <t>Hughes MRO, LTD.</t>
  </si>
  <si>
    <t>8171 Interchange Parkway, San Antonio 5,8</t>
  </si>
  <si>
    <t>This 3.0 acre development land site was purchased in July 2007 and is located in San Antonio, Texas.</t>
  </si>
  <si>
    <t>Develop Prop</t>
  </si>
  <si>
    <t>8181 Interchange Parkway, San Antonio 5,8</t>
  </si>
  <si>
    <t>8191 Interchange Parkway, San Antonio 5,8</t>
  </si>
  <si>
    <t>This 2.3 acre development land site was purchased in July 2007 and is located in San Antonio, Texas.</t>
  </si>
  <si>
    <t>Tri-County 2, Tri-County Parkway, Schertz 5,8</t>
  </si>
  <si>
    <t xml:space="preserve">Tri-County 5, Tri-County Parkway, Schertz </t>
  </si>
  <si>
    <t>This is a 35,700sf facility with 6 dock high doors and 1 grade level door.  This property is located in the Tri-County Business Park adjacent to Interstate 35.</t>
  </si>
  <si>
    <t xml:space="preserve">Tri-County 6, Tri-County Parkway, Schertz </t>
  </si>
  <si>
    <t xml:space="preserve">This is a 57,800sf facility with 8 dock high doors and 2 grade level doors.  This property is located in the Tri-County Business Park adjacent to Interstate 35. </t>
  </si>
  <si>
    <t>Brandt Mechanical Services</t>
  </si>
  <si>
    <t>850 North Lake Drive, Weatherford</t>
  </si>
  <si>
    <t>SO (special zone)</t>
  </si>
  <si>
    <t>Im Steinbruch 4, 6, Knetzgau</t>
  </si>
  <si>
    <t>Bayern</t>
  </si>
  <si>
    <t>The property comprises a large, single storey warehouse with integrated offices on two storeys. The whole building is a concrete frame construction with a flat roof and aluminium-framed double glazing. The older building part has a concrete façade, the newer building part has a sandwich panel cladding.</t>
  </si>
  <si>
    <t>Knetzgau</t>
  </si>
  <si>
    <t>GI Industrial area</t>
  </si>
  <si>
    <t>Bremer Ring &amp; Hansestraße, Wustermark, Berlin</t>
  </si>
  <si>
    <t>Brandenburg</t>
  </si>
  <si>
    <t>A recently constructed state-of-the-art logistics building with cross-docking facilities and office space. The warehouse building is constructed of reinforced concrete elements with sandwich façade. Located within newly established cargo transport centre with excellent access to motorway and railway.</t>
  </si>
  <si>
    <t>Berlin</t>
  </si>
  <si>
    <t>Im Gewerbegebiet 18, Friedewald</t>
  </si>
  <si>
    <t>Hesse</t>
  </si>
  <si>
    <t>The property consists of 3 separate lots, consisting of a warehouse, an outdoor parking area and a vacant development lot. The warehouse consists of a logistics building with integrated office facilities. Construction is reinforced concrete elements, with partly bricked walls and steel sandwich facade. The property is well located within 800m of highway A4.</t>
  </si>
  <si>
    <t>Friedewald</t>
  </si>
  <si>
    <t>GE Commercial area</t>
  </si>
  <si>
    <t>Niedesheimer Straße 24, Worms</t>
  </si>
  <si>
    <t>The property consists of a warehouse building with office units in two upper floors. The building construction is reinforced concrete framework with a flat roof, partly with brick walls. The façade is predominantly rendered. Warehouse clearance ranges from 9 to 10 metres.</t>
  </si>
  <si>
    <t>Worms</t>
  </si>
  <si>
    <t>GE commercial area</t>
  </si>
  <si>
    <t>Über der Dingelstelle, Langenweddingen</t>
  </si>
  <si>
    <t>Neidersachsen</t>
  </si>
  <si>
    <t>The property consists of a warehouse complex of 5 interconnected storage halls and two main office areas, and is configured as a grocery distribution centre. Construction is reinforced concrete elements, with partly bricked walls and steel sandwich facade. Located in a strategic logistics area directly between Berlin and Hannover, and within 90km of Leipzig Airport freight hub.</t>
  </si>
  <si>
    <t>Langenweddingen</t>
  </si>
  <si>
    <t>Liverpooler Straße, Kopenhagener Straße, Osloer Straße, Friemersheim, Duisburg</t>
  </si>
  <si>
    <t>Nordrhein Westfalen</t>
  </si>
  <si>
    <t>Duisburg</t>
  </si>
  <si>
    <t>Theodorstraße, Düsseldorf</t>
  </si>
  <si>
    <t>Düsseldorf</t>
  </si>
  <si>
    <t>Carl-Leverkus-Straße 3-5, Winkelsweg 182-184, Langenfeld</t>
  </si>
  <si>
    <t>Langenfeld</t>
  </si>
  <si>
    <t>Schneiderstraße 82, Langenfeld</t>
  </si>
  <si>
    <t>The complex consists of a warehouse/office complex erected in 3 phases. The main 4-storey warehouse is constructed of reinforced concrete frame, partly with brick walls with washed concrete facade. The site is located with immediate access to the A3 motorway (Netherlands to Austria) within 3km.</t>
  </si>
  <si>
    <t>Former Straße 6, Unna</t>
  </si>
  <si>
    <t>34-60 Little Collins Street, Melbourne</t>
  </si>
  <si>
    <t>57-101 Balham Road, Archerfield 4</t>
  </si>
  <si>
    <t>Typical Floor Area</t>
  </si>
  <si>
    <t>Site Coverage</t>
  </si>
  <si>
    <t>Number of Buildings</t>
  </si>
  <si>
    <t>Number of Units</t>
  </si>
  <si>
    <t>Average Unit Size</t>
  </si>
  <si>
    <t>Office Content</t>
  </si>
  <si>
    <t>Car parking spaces</t>
  </si>
  <si>
    <t>Acquisition Date</t>
  </si>
  <si>
    <t>Acquisition Price plus Additions</t>
  </si>
  <si>
    <t>Classification as Inv Prop, Equity Accounted or Develop Prop</t>
  </si>
  <si>
    <t>Independent Valuation Date</t>
  </si>
  <si>
    <t>Independent Valuation</t>
  </si>
  <si>
    <t>Valuer Name</t>
  </si>
  <si>
    <t>Valuation Agency</t>
  </si>
  <si>
    <t>Initial Yield</t>
  </si>
  <si>
    <t>Weighted Average Lease Term by Income</t>
  </si>
  <si>
    <t>Garema Court is located on City Walk, Civic, in Canberra’s CBD, close to Canberra’s shopping precinct, bus interchange and major car parks.</t>
  </si>
  <si>
    <t>Canberra CBD</t>
  </si>
  <si>
    <t>A Grade - office</t>
  </si>
  <si>
    <t>Leasehold</t>
  </si>
  <si>
    <t/>
  </si>
  <si>
    <t>CZ1 Core Zone - City Centre Precinct</t>
  </si>
  <si>
    <t>Inv Prop</t>
  </si>
  <si>
    <t>Steven Flannery</t>
  </si>
  <si>
    <t>CBRE</t>
  </si>
  <si>
    <t>Commonwealth of Australia (DEWR)</t>
  </si>
  <si>
    <t>HJH Pty Limited (Sizzle Bento)</t>
  </si>
  <si>
    <t>Canberra</t>
  </si>
  <si>
    <t>14 Moore Street, Canberra</t>
  </si>
  <si>
    <t>B Grade - office</t>
  </si>
  <si>
    <t>Commercial A - Precinct b1</t>
  </si>
  <si>
    <t>Commonwealth of Australia (ATO/Comcare)</t>
  </si>
  <si>
    <t>Capgemini Australia</t>
  </si>
  <si>
    <t>The Zenith, 821 Pacific Highway, Chatswood</t>
  </si>
  <si>
    <t>NSW</t>
  </si>
  <si>
    <t>Chatswood</t>
  </si>
  <si>
    <t>Freehold</t>
  </si>
  <si>
    <t>GPT Wholesale Office Fund</t>
  </si>
  <si>
    <t>3(c2) - Business Commercial</t>
  </si>
  <si>
    <t>Tom Phelan</t>
  </si>
  <si>
    <t>Knight Frank</t>
  </si>
  <si>
    <t>Ezipark</t>
  </si>
  <si>
    <t>State of NSW</t>
  </si>
  <si>
    <t>Sydney</t>
  </si>
  <si>
    <t>11 Talavera Road, Macquarie Park</t>
  </si>
  <si>
    <t>The property is located in the Macquarie Park corridor approximately 10 kilometres north of the Sydney CBD. The office park consists of 3 modern office buildings, with two street frontages (inclusive of a wide frontage to Lane Cove Road), the estate has a very good exposure to passing traffic. The complex is also serviced by a childcare centre, gym and sporting facilities.</t>
  </si>
  <si>
    <t>Macquarie Park</t>
  </si>
  <si>
    <t>Office Park</t>
  </si>
  <si>
    <t>Andrew Duguid</t>
  </si>
  <si>
    <t>The property is located just east of the Washington-Dulles International Airport and is proximate to Sully Road at the intersection of McLearen Road and EDS Drive. The property is a single story, concrete tilt-up, single tenant, office building with a membrane/EPDM roof system.</t>
  </si>
  <si>
    <t>US Government</t>
  </si>
  <si>
    <t>Atlantic Corporate Park, 45600 Woodland Road, Sterling</t>
  </si>
  <si>
    <t>Kent West Corporate Park,  21902 64th Avenue S, Kent</t>
  </si>
  <si>
    <t>Washington</t>
  </si>
  <si>
    <t>Kent West Corporate Park is located along the west side of the West Valley Highway (68th Avenue South), one half mile south of S. 212th Street. The property has excellent frontage on West Valley Highway, with easy access to Interstate 5 and Highway 167.</t>
  </si>
  <si>
    <t>Seattle</t>
  </si>
  <si>
    <t>M-1 Industrial Park District</t>
  </si>
  <si>
    <t>Bridport-Air Carrier, Inc.</t>
  </si>
  <si>
    <t>Graybar Electric Company, Inc.</t>
  </si>
  <si>
    <t>Riverbend Commerce Park, 8005 South 266th Street, Kent</t>
  </si>
  <si>
    <t>Riverbend Commerce Park is located approximately 2 miles east of I-167 and south of S. 259th Street and Green River Road. The property is a one-story, concrete tilt-up, multi-tenant, warehouse building with a build up tar roof system.</t>
  </si>
  <si>
    <t>Domino's Pizza, LLC</t>
  </si>
  <si>
    <t>JFC International Inc.</t>
  </si>
  <si>
    <t>Riverbend Commerce Park, 26507 79th Avenue South, Kent</t>
  </si>
  <si>
    <t>Unna</t>
  </si>
  <si>
    <t>844 44th Avenue, Phoenix</t>
  </si>
  <si>
    <t>Arizona</t>
  </si>
  <si>
    <t>USA</t>
  </si>
  <si>
    <t xml:space="preserve">M3 Property </t>
  </si>
  <si>
    <t>George Weston Foods</t>
  </si>
  <si>
    <t>Ericsson Australia</t>
  </si>
  <si>
    <t>The Nielsen Company</t>
  </si>
  <si>
    <t>40-50 Talavera Road, Macquarie Park</t>
  </si>
  <si>
    <t xml:space="preserve">40-50 Talavera Road is a three-level office/warehouse mixed building, with an approx. 50% office component.  The building was partially refurbished in 1997 and upgraded by the Trust in 2007. The property is located at the corner of Talavera and Khartoum Roads in Macquarie Park, NSW. It has four different access points, which provides further flexibility for individual tenancies.  </t>
  </si>
  <si>
    <t>Business Park</t>
  </si>
  <si>
    <t>Scott Young</t>
  </si>
  <si>
    <t>Savills</t>
  </si>
  <si>
    <t>BAE Systems Australia</t>
  </si>
  <si>
    <t>Kimberly-Clark Australia</t>
  </si>
  <si>
    <t>No</t>
  </si>
  <si>
    <t>144 Wicks Road, Macquarie Park 5 11</t>
  </si>
  <si>
    <t xml:space="preserve">This 5.9ha development site, formerly the Peter Board High School, located in Macquarie Park and surrounded by Epping Road, Wicks Road and Waterloo Road. The surrounding developments predominantly consist of high tech industrial and commercial uses. Master planning of the site has commenced for a "Campus Office" estate.  </t>
  </si>
  <si>
    <t>Land</t>
  </si>
  <si>
    <t>DEXUS Wholesale Property Fund</t>
  </si>
  <si>
    <t>Jones Lang LaSalle</t>
  </si>
  <si>
    <t>Victoria Cross, 60 Miller Street, North Sydney</t>
  </si>
  <si>
    <t>Pennsylvania</t>
  </si>
  <si>
    <t>6350 &amp; 6360 Brackbill Boulevard, Mechanicsburg</t>
  </si>
  <si>
    <t>Harrisburg</t>
  </si>
  <si>
    <t>912 113th Street &amp; 2300 East Randoll Mill Road, Arlington</t>
  </si>
  <si>
    <t>Texas</t>
  </si>
  <si>
    <t>912 113th Street is located near Interstate Highway 30 in Arlington, Texas.  2300 Randol Mill Road is located between Interstate Highway 30 and Interstate Highway 20 just west of Highway 360. The properties comprise two single story, concrete tilt up, single tenant, flex buildings with membrane/EPDM roof systems.</t>
  </si>
  <si>
    <t>Dallas</t>
  </si>
  <si>
    <t>IM - Industrial Manufacturing</t>
  </si>
  <si>
    <t>Donruss Playoff, L.P.</t>
  </si>
  <si>
    <t>B &amp; E Industries, Ltd</t>
  </si>
  <si>
    <t>555 Airline Drive, Coppell</t>
  </si>
  <si>
    <t>Situated east of Highway 35 in Carrollton, Texas, the property can be accessed from Dickerson Parkway or Bradley Lane and is a single story, concrete tilt up, single tenant, office/warehouse building with membrane/EPDM roof systems.</t>
  </si>
  <si>
    <t>Office/Warehouse</t>
  </si>
  <si>
    <t>Rediform, Inc.</t>
  </si>
  <si>
    <t>Mentor Texas L.P.</t>
  </si>
  <si>
    <t>1900 Diplomat Drive, Dallas</t>
  </si>
  <si>
    <t>Located west of Highway 35 in Carrollton, Texas, the property is accessible by Benchmark Drive and Diplomat Drive. The property is a single story, concrete tilt up, multi-tenant, flex building with a built up tar roof system.</t>
  </si>
  <si>
    <t>LI -1  Light Industrial</t>
  </si>
  <si>
    <t>Statement Systems</t>
  </si>
  <si>
    <t>2055 Diplomat Drive, Dallas</t>
  </si>
  <si>
    <t>Located west of Highway 35 in Carrollton, Texas, the property is accessible by Benchmark Drive and Diplomat Drive. The property is a single story, concrete tilt up, single tenant, flex building with a built up tar roof system.</t>
  </si>
  <si>
    <t>Investment Property (Buildings) and PP&amp;E (Land)</t>
  </si>
  <si>
    <t>Lachlan Graham</t>
  </si>
  <si>
    <t>1 Garigal Road, Belrose</t>
  </si>
  <si>
    <t>Sydney, North</t>
  </si>
  <si>
    <t>Locality C9 Austlink Business Park</t>
  </si>
  <si>
    <t>Matt Ball</t>
  </si>
  <si>
    <t>Panasonic Australia Pty Ltd</t>
  </si>
  <si>
    <t>Brightpoint Australia Pty Ltd</t>
  </si>
  <si>
    <t>2 Minna Close, Belrose</t>
  </si>
  <si>
    <t>FedEx Ground Package Systems</t>
  </si>
  <si>
    <t>7500 Exchange Drive, Orlando</t>
  </si>
  <si>
    <t>Florida</t>
  </si>
  <si>
    <t>Cap rate</t>
  </si>
  <si>
    <t>A freestanding 18-level office tower with 3 levels of basement parking. It is located on the eastern edge of the Melbourne CBD close to Parliament Station. The property is located in a State/Federal Government precinct.</t>
  </si>
  <si>
    <t>Business 2 Zone 1 (B2Z)</t>
  </si>
  <si>
    <t>State of Victoria</t>
  </si>
  <si>
    <t>Europe</t>
  </si>
  <si>
    <t>Total</t>
  </si>
  <si>
    <t>Notes:</t>
  </si>
  <si>
    <t>2. Properties are equity accounted.</t>
  </si>
  <si>
    <t>5. Vacant land.</t>
  </si>
  <si>
    <t xml:space="preserve">7. Under construction. Net lettable area and percentage of ownership is on completion. </t>
  </si>
  <si>
    <t>8. Book values include Development properties held as investment property.</t>
  </si>
  <si>
    <t>9. All public car parking revenue is assumed to have an income expiry of 10 years.</t>
  </si>
  <si>
    <t>10. The book value column includes Development assets that are held at the lower of cost or recoverable amount</t>
  </si>
  <si>
    <t>12. The available % under lease expiry relates to vacant car spaces at 130 George Street, Parramatta</t>
  </si>
  <si>
    <t xml:space="preserve">4. New whole or partial acquisition in the period. </t>
  </si>
  <si>
    <t>3. Asset sold during the period.</t>
  </si>
  <si>
    <t>6. Property is being sold down progressively.</t>
  </si>
  <si>
    <t>Atlanta</t>
  </si>
  <si>
    <t>LI</t>
  </si>
  <si>
    <t>CDE Services, Inc.</t>
  </si>
  <si>
    <t>Spirit Delivery &amp; Distribution</t>
  </si>
  <si>
    <t>Sunbelt Plastics Corporation</t>
  </si>
  <si>
    <t>300 Townpark Drive, Kennesaw</t>
  </si>
  <si>
    <t>Northwest submarket, proximate to both I-75 and I-575 via Chastain Road. The property comprises two one-story concrete tilt up, multi-tenant flex buildings with membrane/EPDM roof systems.</t>
  </si>
  <si>
    <t>OS</t>
  </si>
  <si>
    <t>Dedicated Transport Services</t>
  </si>
  <si>
    <t xml:space="preserve">M2 Industrial </t>
  </si>
  <si>
    <t>1825 Airport Exchange Boulevard, Erlanger</t>
  </si>
  <si>
    <t>Kentucky</t>
  </si>
  <si>
    <t>The property is located north of the I-275, Mineola Pike exit. One story, concrete tilt-up multi-tenant flex building. Roof system is membrane/EPDM.</t>
  </si>
  <si>
    <t>Cincinnati/NKY</t>
  </si>
  <si>
    <t>Kuehne + Nagel Inc.</t>
  </si>
  <si>
    <t>Health Alliance</t>
  </si>
  <si>
    <t>River City Global Logistics</t>
  </si>
  <si>
    <t>3368-3372 Turfway Road, Erlanger</t>
  </si>
  <si>
    <t>7453 Empire Drive, Florence</t>
  </si>
  <si>
    <t>Proximate to I-71/I-75 &amp; Dixie Hwy just southwest of the Dixie Highway and Industrial Road intersection. Three one story, masonry single/multi-tenant warehouse buildings. Roof systems are membrane/EPDM.</t>
  </si>
  <si>
    <t>BWF America, Inc.</t>
  </si>
  <si>
    <t>The Printing Gallery</t>
  </si>
  <si>
    <t>Healthcare Waste Solutions of KY, Inc.</t>
  </si>
  <si>
    <t>7930 &amp; 7940 Kentucky Drive, Florence</t>
  </si>
  <si>
    <t>The property is located just east of I-71/I-75, proximate to Dixie Highway and Industrial Road intersection. Two one story, concrete tilt-up &amp; masonry and metal, single/multi- tenant warehouse/flex buildings. Roof systems are membrane/EPDM and metal.</t>
  </si>
  <si>
    <t>General Services Administration</t>
  </si>
  <si>
    <t>5-11 Spiral Drive, Florence</t>
  </si>
  <si>
    <t>Employment</t>
  </si>
  <si>
    <t>Matthew Ball</t>
  </si>
  <si>
    <t>145-151 Arthur Street, Flemington</t>
  </si>
  <si>
    <t>NABERS water rating</t>
  </si>
  <si>
    <t>US LEED rating</t>
  </si>
  <si>
    <t>Green Star rating</t>
  </si>
  <si>
    <t>Book Value 31 Dec 10</t>
  </si>
  <si>
    <t xml:space="preserve">The property consists of two substantial office/warehouses in the established industrial precinct of Knoxfield approximately 25 kilometres south east of the Melbourne. The estate is well located with the recently extended Eastlink 3 kilometres to the west. </t>
  </si>
  <si>
    <t>Julian Vautin</t>
  </si>
  <si>
    <t>Toll Transport Pty Ltd</t>
  </si>
  <si>
    <t>Hagemeyer Asia Pacific PL New</t>
  </si>
  <si>
    <t>250 Forest Road South, Lara</t>
  </si>
  <si>
    <t xml:space="preserve">The property is located at Lara, between the ports of Melbourne and Geelong approximately 57 kilometres south-west of Melbourne and 10 kilometres north of Geelong. The property comprises 4 warehouse buildings and a railway spur along the southern boundary.  </t>
  </si>
  <si>
    <t>Melbourne, South West</t>
  </si>
  <si>
    <t>Industrial 2</t>
  </si>
  <si>
    <t>AWH Pty Ltd</t>
  </si>
  <si>
    <t>DEXUS Industrial Estate, Boundary Road, Laverton North (including 440 Doherty's Road) 8</t>
  </si>
  <si>
    <t>Monticello Lane is located off Hwy 169, just north of the Hwy 169 and I-694 interchange. I-694 serves as a beltway for the Twin Cities. One story, masonry, single tenant, warehouse building. Roof system is membrane/EPDM.</t>
  </si>
  <si>
    <t>I - Industrial, City of Maple Grove</t>
  </si>
  <si>
    <t>Cybergun International S.A.</t>
  </si>
  <si>
    <t>2950 Lexington Avenue South, St Paul</t>
  </si>
  <si>
    <t>Located off the Loan Oak Road exit 35E, just south of the I-35 E/I- 494 interchange. I-494 connects with I-694 serving as a belt way for the twin cities. One story, concrete tilt-up, multi-tenant, warehouse building. Roof system is built up tar.</t>
  </si>
  <si>
    <t>I 1 - Limited Industrial</t>
  </si>
  <si>
    <t>2222-2298 Wooddale Drive, St Paul</t>
  </si>
  <si>
    <t>Located off Hwy 10 and 35E, just north of the I-35/I-694 interchange. I-694 serves as a beltway for the Twin Cities. Four one story, masonry, multi-tenant, warehouse buildings. Roof systems are membrane/EPDM.</t>
  </si>
  <si>
    <t>PUD, City of Mounds View</t>
  </si>
  <si>
    <t>Medtronic</t>
  </si>
  <si>
    <t>9900 Brookford Street, Charlotte</t>
  </si>
  <si>
    <t>North Carolina</t>
  </si>
  <si>
    <t>The property is located northwest Intersection of I-77, Westinghouse Blvd exit and southwest of the I-485, Tyron Avenue exit.  One story, masonry, multi-tenant warehouse building. Roof systems are membrane EPDM.</t>
  </si>
  <si>
    <t>Charlotte</t>
  </si>
  <si>
    <t>Visy Recycling</t>
  </si>
  <si>
    <t>3520-3600 Westinghouse Boulevard, Charlotte</t>
  </si>
  <si>
    <t>The property is southwest of I-485 and northeast of Route 160 at the intersection of Westinghouse Blvd and Goodrich Drive. Four one story, concrete tilt-up masonry, single tenant warehouse buildings. Roof systems are membrane EPDM.</t>
  </si>
  <si>
    <t>CPP International, LLC</t>
  </si>
  <si>
    <t>Snider, Inc.</t>
  </si>
  <si>
    <t>World Park, 9756 &amp; 9842 International Boulevard, Cincinnati</t>
  </si>
  <si>
    <t>Ohio</t>
  </si>
  <si>
    <t>West of I-75 and east of Route 747. The property is located near the intersection of International Blvd and Duff Drive. Two one story, concrete tilt-up, single tenant warehouse buildings. Roof systems are built up tar.</t>
  </si>
  <si>
    <t>M-2 General Industrial</t>
  </si>
  <si>
    <t>The Wornick Company</t>
  </si>
  <si>
    <t>10013-11093 Kenwood Road, Cincinnati</t>
  </si>
  <si>
    <t>The property is located just west of the I-71/I-275 interchange. Seven one story, concrete tilt-up/masonry and metal, single/multi- tenant warehouse buildings. Roof systems are built up tar and metal.</t>
  </si>
  <si>
    <t>M-1 Industrial District</t>
  </si>
  <si>
    <t>Commonwealth, Inc.</t>
  </si>
  <si>
    <t>GSA/US Environment</t>
  </si>
  <si>
    <t>WWS Associates Inc.</t>
  </si>
  <si>
    <t>Lend Lease</t>
  </si>
  <si>
    <t>A two-office tower complex located in the western corridor of the Sydney CBD overlooking Darling Harbour. The complex comprises 36 levels of office accommodation, with 19 levels in 321 Kent Street and 17 levels in Lumley House (309 Kent Street), a ground level retail plaza and five levels of basement parking.</t>
  </si>
  <si>
    <t>AMP</t>
  </si>
  <si>
    <t>WHK Horwath Sydney</t>
  </si>
  <si>
    <t xml:space="preserve">SOI </t>
  </si>
  <si>
    <t>383-395 Kent Street, Sydney</t>
  </si>
  <si>
    <t>Roger Price</t>
  </si>
  <si>
    <t>Intersystems</t>
  </si>
  <si>
    <t>The property is located southwest of the I-10 and I-15 interchange just north of Jurupa Street. The property is a concrete tilt-up, multi-tenant, warehouse/flex building with a built-up tar roof system.</t>
  </si>
  <si>
    <t>Halsteel, Inc.</t>
  </si>
  <si>
    <t xml:space="preserve">3691 North Perris Boulevard, Perris </t>
  </si>
  <si>
    <t>The property is rectangular and makes up an entire block along Perris Boulevard, between Dawes Street and Morgan Street. Access to the site is possible from both Perris Boulevard at the front of the property and at the rear by Redlands Avenue.</t>
  </si>
  <si>
    <t>Warehouse</t>
  </si>
  <si>
    <t>Light Industrial (FTZ)</t>
  </si>
  <si>
    <t>12000 Jersey Court, Rancho Cucamonga</t>
  </si>
  <si>
    <t>The property is located northwest of the I-10 and I-15 interchange off Rochester Avenue with I-15 visibility. The property is a concrete tilt-up, single tenant, warehouse building with a built-up tar roof system.</t>
  </si>
  <si>
    <t>Garry Mercer Trucking (USA)</t>
  </si>
  <si>
    <t>Cambria Corporation</t>
  </si>
  <si>
    <t>11653 6th Street, 9545 Santa Anita Avenue, 9357 Richmond Place, &amp; 9371 Buffalo Avenue, Rancho Cucamonga</t>
  </si>
  <si>
    <t>Servon is located approximately 20 km south-east of Paris in the state of Ile-de-France The property comprises a single large warehouse and office building divided into 5 units and 1 loading room. The building is of steel and brick framed construction with rendered concrete panel or bitumen floor cladding and aluminium cladding and roof.</t>
  </si>
  <si>
    <t>Zone UXa</t>
  </si>
  <si>
    <t>Servon 2, Route Nationale 19 L'Orme Rond, 77170 Servon</t>
  </si>
  <si>
    <t>Servon is located approximately 20 km south-east of Paris in the state of Ile-de-France. The property comprises a single large logistics building divided into 2 units. The building is of steel and brick framed construction with rendered concrete panel floor covering and aluminium cladding and roof.</t>
  </si>
  <si>
    <t>Part financial lease</t>
  </si>
  <si>
    <t>32 avenue de l'Océanie, 91140 Villejust</t>
  </si>
  <si>
    <t>San Antonio</t>
  </si>
  <si>
    <t>Industrial/Warehouse</t>
  </si>
  <si>
    <t>Industrial or Light Manufacturing</t>
  </si>
  <si>
    <t>Greenstar North America, LLC</t>
  </si>
  <si>
    <t>Forward Air, Inc.</t>
  </si>
  <si>
    <t xml:space="preserve">302-402 N Tayman Street, San Antonio  </t>
  </si>
  <si>
    <t>Fiesta Warehousing &amp; Distribution</t>
  </si>
  <si>
    <t>Rail Link International, Inc.</t>
  </si>
  <si>
    <t>202 S Tayman Street, San Antonio</t>
  </si>
  <si>
    <t xml:space="preserve">1803 Grandstand Drive, San Antonio </t>
  </si>
  <si>
    <t>Twigland Fashions, LTD.</t>
  </si>
  <si>
    <t>Costal Life Systems, Inc.</t>
  </si>
  <si>
    <t xml:space="preserve">8151-8161 Interchange Parkway, San Antonio </t>
  </si>
  <si>
    <t>Fidelity Information Services</t>
  </si>
  <si>
    <t>The property is located just south of the I-71/Fields Ertel Road exit at Loveland Industrial Park. One story, masonry, single tenant warehouse building. The roof system is metal.</t>
  </si>
  <si>
    <t>L-1 Light Industrial</t>
  </si>
  <si>
    <t>Federal Express Kinkos Corp</t>
  </si>
  <si>
    <t xml:space="preserve">A modern A-grade office building located in the western corridor of the Sydney CBD overlooking Darling Harbour, this high rise building includes 28 levels of office accommodation and five levels of basement parking. Major upgrade works to the upper levels, lobby and lifts were completed in 2005. </t>
  </si>
  <si>
    <t>Mark Smallhorn</t>
  </si>
  <si>
    <t>Lloyds International</t>
  </si>
  <si>
    <t>Hudson Global Resources</t>
  </si>
  <si>
    <t>BankWest</t>
  </si>
  <si>
    <t>201-217 Elizabeth Street, Sydney</t>
  </si>
  <si>
    <t>Perron Investments</t>
  </si>
  <si>
    <t>Andrew Pannifex</t>
  </si>
  <si>
    <t>Phillips Fox</t>
  </si>
  <si>
    <t>Maersk</t>
  </si>
  <si>
    <t>Governor Phillip Tower and Governor Macquarie Tower are amongst Sydney’s leading premium grade commercial office buildings. The complex is located in the heart of Sydney’s financial district. The complex consists of Governor Phillip Tower, a 64 level premium office building; Governor Macquarie Tower, a 42 level premium office building; Phillip Street Terraces, five restored historic terraces; and nine levels of basement parking for 654 cars.</t>
  </si>
  <si>
    <t>General Property Trust &amp; Australian Prime Property Fund</t>
  </si>
  <si>
    <t>Mallesons</t>
  </si>
  <si>
    <t>Goldman Sachs</t>
  </si>
  <si>
    <t>General Property Trust</t>
  </si>
  <si>
    <t>Origin Energy Limited</t>
  </si>
  <si>
    <t>Wilson Parking</t>
  </si>
  <si>
    <t>HWL Ebsworth</t>
  </si>
  <si>
    <t>30 The Bond, 30-34 Hickson Road, Sydney</t>
  </si>
  <si>
    <t xml:space="preserve">The property is situated within an established industrial precinct in the north-western suburb of Gillman, approximately 12 kilometres from the Adelaide CBD. The Gillman precinct is dominated by large warehousing facilities, dockyards and harbour facilities. Transport to the CBD is via the major transport corridors of the Grand Junction Road and Port Road.  </t>
  </si>
  <si>
    <t>Adelaide</t>
  </si>
  <si>
    <t>General Industry 2</t>
  </si>
  <si>
    <t>Elders Limited</t>
  </si>
  <si>
    <t>Target Distribution Centre, Tarras Road, Altona North</t>
  </si>
  <si>
    <t xml:space="preserve">A state-of-the-art 41,447 square metre distribution warehouse purpose built for Target. The centre is located in Altona North, which is located in close proximity to the Western Ring Road and West Gate Freeway with the Melbourne CBD approximately 12 kilometres to the east. </t>
  </si>
  <si>
    <t>Melbourne, West</t>
  </si>
  <si>
    <t>Special Use Zone 4</t>
  </si>
  <si>
    <t>Joseph Perillo</t>
  </si>
  <si>
    <t>114 Fairbank Road, Clayton</t>
  </si>
  <si>
    <t>The property is located in an established and well-regarded industrial location approximately 20 kilometres south east of the Melbourne CBD. The Clayton industrial precinct is serviced by major road networks including the Monash Freeway, approximately 5 kilometres east of the property and Dandenong Road approximately 3 kilometres east of the property.</t>
  </si>
  <si>
    <t>Melbourne, South East</t>
  </si>
  <si>
    <t>Industrial 1</t>
  </si>
  <si>
    <t>Reagan Walsh</t>
  </si>
  <si>
    <t>Annex Holdings Pty Ltd</t>
  </si>
  <si>
    <t xml:space="preserve">The property is located in the south east of Melbourne, approximately 36 kilometres from the CBD. The property has excellent access to the South Gippsland Freeway (Monash Freeway), South Gippsland Highway and the recently extended Eastlink. </t>
  </si>
  <si>
    <t>Business 3</t>
  </si>
  <si>
    <t>Sean Lenaghan</t>
  </si>
  <si>
    <t>Linfox Australia Pty Ltd</t>
  </si>
  <si>
    <t>Fantech Pty Ltd</t>
  </si>
  <si>
    <t>Knoxfield Industrial Estate, Henderson Road, Knoxfield</t>
  </si>
  <si>
    <t>The buildings are located just off Route 7, one-half mile north of I-695 (Baltimore Beltway). Two, one story, masonry multi-tenant warehouse/flex buildings.  Roof systems are membrane/EPDM.</t>
  </si>
  <si>
    <t>ML-IM</t>
  </si>
  <si>
    <t>PS Graphics, Inc.</t>
  </si>
  <si>
    <t>Master Seal</t>
  </si>
  <si>
    <t>Braemar Ridge, 7500 West 78th Street, Bloomington</t>
  </si>
  <si>
    <t>Minnesota</t>
  </si>
  <si>
    <t>The property is located in the Southwest submarket, on the north side of Interstate 494 frontage road between Highway 169 and Highway 100. One-story, concrete block construction with steel columns and brick veneer and decorative metal canopies, multi-tenant flex building.  Roof system is 3-ply built-up asphalt, bituminous membrane over rigid insulation.</t>
  </si>
  <si>
    <t>Minneapolis</t>
  </si>
  <si>
    <t>FD-2, Freeway Development and FD-2 (FH), Freeway Development Flood Hazard</t>
  </si>
  <si>
    <t>Sterling Critical Products, LL</t>
  </si>
  <si>
    <t>Gracious Gifts, Inc.</t>
  </si>
  <si>
    <t>REC, Inc.</t>
  </si>
  <si>
    <t>Brooklyn Park Interstate Center, 7700 68th Avenue, Brooklyn Park</t>
  </si>
  <si>
    <t>The property is located in the Northwest submarket, on Interstate 694 with access from the intersection of Interstate 694 and County Road 81. One-story, concrete block with steel frame construction, multi-tenant warehouse building. Roof system is 3-ply built-up asphalt, bituminous membrane over rigid insulation.</t>
  </si>
  <si>
    <t>I-1, Limited Industrial District</t>
  </si>
  <si>
    <t>Eagandale Business Campus, 1285 &amp; 1301 Corporate Centre Drive 1230 &amp; 1270 Eagan Industrial Road, Eagan</t>
  </si>
  <si>
    <t>The property is located in the South Central submarket, just south of Interstate 494 and Pilot Knob Road. The Minneapolis International Airport is located within 5 miles of the property. Four one-story, concrete block with brick fascia, multi-tenant flex buildings. Roof system is 3-ply built-up asphalt, bituminous membrane over rigid insulation.</t>
  </si>
  <si>
    <t>I-1, Limited Industrial District and located in MSP Noise Exposure Zone 3</t>
  </si>
  <si>
    <t>Micromedics, Inc.</t>
  </si>
  <si>
    <t>D.G. Anderson Consulting, Inc.</t>
  </si>
  <si>
    <t>6105 Trenton Lane North, Minneapolis</t>
  </si>
  <si>
    <t>Trenton Lane is located off Hwy 169, just south of the Hwy 169 and I-694 interchange. I-694 serves as a beltway for the Twin Cities. One story, pre-cast concrete tilt-up, single tenant, warehouse building. Roof system is built up tar.</t>
  </si>
  <si>
    <t>I-2 Industrial, City of Plymouth</t>
  </si>
  <si>
    <t>Select Comfort Corporation</t>
  </si>
  <si>
    <t>8575 Monticello Lane, Osseo</t>
  </si>
  <si>
    <t>The property is located at the northwest corner of London Groveport Road and Shook Road in the southeast area of Columbus, southeast of Interstate 270 and north of Rickenbacker International Airport.</t>
  </si>
  <si>
    <t>Columbus</t>
  </si>
  <si>
    <t>LM - Manufacturing</t>
  </si>
  <si>
    <t>Property address</t>
  </si>
  <si>
    <t>Sector</t>
  </si>
  <si>
    <t>State</t>
  </si>
  <si>
    <t>Country</t>
  </si>
  <si>
    <t>Description</t>
  </si>
  <si>
    <t>Metro area</t>
  </si>
  <si>
    <t>Building Type</t>
  </si>
  <si>
    <t>Title</t>
  </si>
  <si>
    <t>Ownership</t>
  </si>
  <si>
    <t>Co-Owner</t>
  </si>
  <si>
    <t>Zoning</t>
  </si>
  <si>
    <t>Year Built</t>
  </si>
  <si>
    <t>Site Area</t>
  </si>
  <si>
    <t xml:space="preserve">Lettable Area </t>
  </si>
  <si>
    <t>Lettable Area adjusted for Ownership</t>
  </si>
  <si>
    <t>Lettable Area</t>
  </si>
  <si>
    <t>National Mutual Life Assoc.</t>
  </si>
  <si>
    <t>One Margaret Street, Sydney</t>
  </si>
  <si>
    <t>Capital City Zone</t>
  </si>
  <si>
    <t>52 Holbeche Road, Arndell Park</t>
  </si>
  <si>
    <t>The property is located at the intersection of Holbeche Road and Murtha Street at Arndell Park, an established industrial suburb located along the M4 corridor within western Sydney. Arndell Park is approximately 10 kilometres west of Parramatta and 35 kilometres from the Sydney CBD.</t>
  </si>
  <si>
    <t>Sydney, Outer West</t>
  </si>
  <si>
    <t>Distribution Centre</t>
  </si>
  <si>
    <t xml:space="preserve">4(a) General Industrial </t>
  </si>
  <si>
    <t>Rob Anderson</t>
  </si>
  <si>
    <t>79-99 St Hilliers Road, Auburn</t>
  </si>
  <si>
    <t>Sydney, Inner West</t>
  </si>
  <si>
    <t>4(c) Industrial Enterprise</t>
  </si>
  <si>
    <t>Mark Harrison</t>
  </si>
  <si>
    <t>Legrand Australia Pty Ltd</t>
  </si>
  <si>
    <t>Allen Taylor &amp; Co Limited</t>
  </si>
  <si>
    <t>3 Brookhollow Avenue, Baulkham Hills 8</t>
  </si>
  <si>
    <t>Employment area 10(a)</t>
  </si>
  <si>
    <t>The property is located east of I-10 between University Drive and Broadway Road. The property is a one-story concrete tilt-up, single tenant, flex building with a built-up tar roof system.</t>
  </si>
  <si>
    <t>I-1</t>
  </si>
  <si>
    <t>1120-1150 West Alameda Drive, Tempe</t>
  </si>
  <si>
    <t>The property is located just east of I-10 and I-53 interchange Broadway Road and Southern Avenue. The property comprises four, concrete tilt-up, multi-tenant, flex buildings with built-up tar roof systems.</t>
  </si>
  <si>
    <t>I-2</t>
  </si>
  <si>
    <t>Arizona Board of Regents</t>
  </si>
  <si>
    <t>10397 West Van Buren Street, Tolleson</t>
  </si>
  <si>
    <t>I-1 City of Tolleson</t>
  </si>
  <si>
    <t>States Logistics Services, Inc.</t>
  </si>
  <si>
    <t>14555 Alondra  Boulevard, La Mirada &amp; 6530 Altura Boulevard, Buena Park</t>
  </si>
  <si>
    <t>California</t>
  </si>
  <si>
    <t>Located adjacent to I-5 at the Los Angeles County/Orange County in the city of La Mirada and Buena Park, the properties have access to the I-5  at Valley View Avenue or Knott Avenue. The properties comprise two, concrete tilt-up, single tenant, warehouse buildings with built-up tar roof systems.</t>
  </si>
  <si>
    <t>Los Angeles</t>
  </si>
  <si>
    <t>Kittrich Corporation</t>
  </si>
  <si>
    <t>Onesource Distributors, LLC</t>
  </si>
  <si>
    <t>13602 12th Street, Chino</t>
  </si>
  <si>
    <t>Discount Rate</t>
  </si>
  <si>
    <t>Major Tenant(s) 1</t>
  </si>
  <si>
    <t>% 
by NPI</t>
  </si>
  <si>
    <t>Major Tenant 2</t>
  </si>
  <si>
    <t>Major Tenant 3</t>
  </si>
  <si>
    <t>Leased by Area</t>
  </si>
  <si>
    <t>Encumbered Status</t>
  </si>
  <si>
    <t>RENTS</t>
  </si>
  <si>
    <t>Office</t>
  </si>
  <si>
    <t>Industrial</t>
  </si>
  <si>
    <t>Retail</t>
  </si>
  <si>
    <t>%</t>
  </si>
  <si>
    <t>hectares</t>
  </si>
  <si>
    <t>acres</t>
  </si>
  <si>
    <t xml:space="preserve">'000 m2 </t>
  </si>
  <si>
    <t xml:space="preserve">'000 ft2 </t>
  </si>
  <si>
    <t>m2</t>
  </si>
  <si>
    <t>A$m</t>
  </si>
  <si>
    <t>US$m</t>
  </si>
  <si>
    <t>€ m</t>
  </si>
  <si>
    <t>NZ$m</t>
  </si>
  <si>
    <t>CAD$m</t>
  </si>
  <si>
    <t>Years</t>
  </si>
  <si>
    <t>Available</t>
  </si>
  <si>
    <t>2020+</t>
  </si>
  <si>
    <t>Note: 10</t>
  </si>
  <si>
    <t>Note: 11</t>
  </si>
  <si>
    <t>Garema Court, 140-180 City Walk, Canberra</t>
  </si>
  <si>
    <t>ACT</t>
  </si>
  <si>
    <t>AUS</t>
  </si>
  <si>
    <t>Located just north of Beltline Road in the city of Coppell, Texas, the property is accessible from Beltline Road and North Lake Drive and is a single story, concrete tilt up, multi-tenant, warehouse/distribution building with a built up tar roof system.</t>
  </si>
  <si>
    <t>Michael Stores, Inc.</t>
  </si>
  <si>
    <t xml:space="preserve">300 &amp; 405-444 Swann Avenue, 2402-2520 Oakville Street &amp; 2412-2610 Jefferson Davis Highway, Alexandria </t>
  </si>
  <si>
    <t>Virginia</t>
  </si>
  <si>
    <t>The properties are located in the I-395 corridor submarket at the rear of Oakville Industrial Park along Route 1, approximately 3 miles south of Washington DC and one mile south of Ronald Reagan Airport. The five industrial assets are masonry and metal, multi-tenant, warehouse buildings.</t>
  </si>
  <si>
    <t>Northern Virginia</t>
  </si>
  <si>
    <t>I - Industrial</t>
  </si>
  <si>
    <t>Lettercomm, Inc.</t>
  </si>
  <si>
    <t>True North Associates, L.L.C.</t>
  </si>
  <si>
    <t>326-446 Calvert Avenue &amp; 401-403 Murry's Avenue, Alexandria</t>
  </si>
  <si>
    <t>The properties are located in the I-395 corridor submarket at the rear of Oakville Industrial Park along Route 1, approximately 3 miles south of Washington DC and one mile south of Ronald Reagan Airport. The three properties are masonry and metal, multi-tenant, warehouse buildings with built up tar roof systems.</t>
  </si>
  <si>
    <t>United Refrigeration, Inc.</t>
  </si>
  <si>
    <t>Capitol Closet Design</t>
  </si>
  <si>
    <t>A Dog's Day Out</t>
  </si>
  <si>
    <t>44633-44645 Guilford Road &amp; 21641 Beaumeade Circle, Ashburn</t>
  </si>
  <si>
    <t>The buildings are located on Beaumeade Circle in Beaumeade Corporate Park located just off Waxpool Road in Ashburn, approximately six miles north of the Washington-Dulles International Airport and approximately 30 miles west of Washington DC. The property is readily accessible from State Road 28 via public roadways.</t>
  </si>
  <si>
    <t>PD - IP, Loudon County</t>
  </si>
  <si>
    <t>Prototype Productions, Inc.</t>
  </si>
  <si>
    <t>Triad Engineering</t>
  </si>
  <si>
    <t>CTC at Dulles, 13555 EDS Drive, Herndon</t>
  </si>
  <si>
    <t xml:space="preserve">The estate includes 13 office/warehouse units with a total gross lettable area of approximately 19,300 square metres. The units offer modern quality accommodation ranging between 901 square metres to 2,049 square metres. Frederick Street is located within the St Leonards/Artarmon industrial precinct approximately 6 kilometres north of the Sydney CBD.  </t>
  </si>
  <si>
    <t>Advanced Surgical Design &amp; Man</t>
  </si>
  <si>
    <t>Energy Australia</t>
  </si>
  <si>
    <t>30 Bellrick Street, Acacia Ridge</t>
  </si>
  <si>
    <t>General Industry</t>
  </si>
  <si>
    <t>Lachlan Schmidt</t>
  </si>
  <si>
    <t>Twentieth Superspace Nominees</t>
  </si>
  <si>
    <t>25 Donkin Street, West End Brisbane</t>
  </si>
  <si>
    <t xml:space="preserve">The complex is located in the inner city, south side suburb of West End. The property is located approximately 2 kilometres south west of the Brisbane CBD. The immediate surrounding development comprises recently constructed residential developments and high-tech office/warehouse developments together with semi-modern warehouses and light industrial premises.  </t>
  </si>
  <si>
    <t>Special Purpose Centre SP12 - Mixed Industry &amp; Business</t>
  </si>
  <si>
    <t>Tim Uhr</t>
  </si>
  <si>
    <t>Sony Australia</t>
  </si>
  <si>
    <t>Peddle Thorp and Harvey</t>
  </si>
  <si>
    <t>15-23 Whicker Road, Gillman</t>
  </si>
  <si>
    <t>SA</t>
  </si>
  <si>
    <t>195 King Mill Road, McDonough</t>
  </si>
  <si>
    <t>6241 Shook Road, Lockbourne, Columbus</t>
  </si>
  <si>
    <t>19700 38th Avenue East, Spanaway</t>
  </si>
  <si>
    <t>1100 Hatcher Avenue &amp; 17521 &amp; 17531 Railroad Street, Industry 4</t>
  </si>
  <si>
    <t>M-2 Manufacturing District</t>
  </si>
  <si>
    <t>Sygma Network of Ohio, Inc.</t>
  </si>
  <si>
    <t>2700 International Street, Columbus</t>
  </si>
  <si>
    <t>Northwest of the I-270 and Roberts Road interchange. Single one story concrete tilt up, multi tenant warehouse building. Roof system is membrane/EPDM.</t>
  </si>
  <si>
    <t>M Manufacturing District</t>
  </si>
  <si>
    <t>Highcom Security Inc.</t>
  </si>
  <si>
    <t>SE Columbus, 2550 John Glenn Avenue &amp; 2626 Port Road, Columbus</t>
  </si>
  <si>
    <t>Intersection of 270 and Alum Creek Drive at Rickenbacker Airport. Two one story, concrete tilt up, multi tenant warehouse buildings.</t>
  </si>
  <si>
    <t>Industrial, City of Columbus</t>
  </si>
  <si>
    <t>Expeditors International of WA, Inc.</t>
  </si>
  <si>
    <t>124 Commerce Boulevard, Loveland</t>
  </si>
  <si>
    <t>The property is located in Orlando Central Park in Southwest Orlando. Access is provided by I-4 to the west (2 miles), the Beeline Expressway to the south (2 miles) and Florida's Turnpike to the east (1 mile). The property is a concrete tilt-up, multi-tenant, warehouse/flex building with a membrane/EPDM roof system.</t>
  </si>
  <si>
    <t>Orlando</t>
  </si>
  <si>
    <t>I-3 by Orange County Planning and Zoning</t>
  </si>
  <si>
    <t>Kaycan LTD</t>
  </si>
  <si>
    <t>The properties are located in Orlando Central Park in Southwest Orlando and are accessible by I-4, the Beeline Expressway and Florida's Turnpike. The properties comprise seven, concrete tilt-up, multi-tenant, warehouse/flex buildings with multi-ply, built-up asphalt roof systems.</t>
  </si>
  <si>
    <t>13201 South Orange Avenue, Orlando</t>
  </si>
  <si>
    <t>The property is a one-story with tilt up concrete panel wall and steel columns.  The slab is 6" reinforced concrete which can handle 4,000 PSI. The roof is a steel bar joist and metal decking structure with a three-ply roof system with modified bitumen cap. The building has a 32' clear height and 2 drive-in doors and 44 dock-high doors and 250 trailer parking stalls.</t>
  </si>
  <si>
    <t>S-2 Low Hazard Storage</t>
  </si>
  <si>
    <t>1000-1200 Williams Street NW,  Atlanta</t>
  </si>
  <si>
    <t>Georgia</t>
  </si>
  <si>
    <t>Regency Media</t>
  </si>
  <si>
    <t xml:space="preserve">2-4 Military Road, Matraville </t>
  </si>
  <si>
    <t>Sydney, South</t>
  </si>
  <si>
    <t>4(a) Industrial</t>
  </si>
  <si>
    <t>Salmat BusinessForce Pty Ltd</t>
  </si>
  <si>
    <t>Agility Logistics Pty Ltd</t>
  </si>
  <si>
    <t xml:space="preserve">The property is a five-story Class A suburban office building in Santa Clarita, California, with covered parking for 380 cars plus an additional 134 cars uncovered. The development was completed July 2008 and is fully leased to a single tenant. </t>
  </si>
  <si>
    <t>BP Business Park</t>
  </si>
  <si>
    <t>Advanced Bionics LLC</t>
  </si>
  <si>
    <t>9210 San Fernando Road, Sun Valley</t>
  </si>
  <si>
    <t>The property is located north of the intersection of the Golden State (5) Freeway and the Hollywood (170) Freeway on San Fernando Road at Sheldon Street. The property is a concrete tilt-up, multi-tenant, warehouse/flex building with a membrane/EPDM roof system.</t>
  </si>
  <si>
    <t>M1 - 1</t>
  </si>
  <si>
    <t>Peter Fay</t>
  </si>
  <si>
    <t>IBM Australia Limited</t>
  </si>
  <si>
    <t>Woodside Plaza, 240 St Georges Terrace, Perth</t>
  </si>
  <si>
    <t>WA</t>
  </si>
  <si>
    <t>Woodside Plaza is one of Perth’s 4 premium-grade office buildings, located in a prime position along the northern side of St Georges Terrace. The building comprises over 47,000 square metres of office space over 24 levels, a ground floor retail arcade and basement parking for 247 cars.</t>
  </si>
  <si>
    <t>Perth CBD</t>
  </si>
  <si>
    <t>Central City Area - St Georges</t>
  </si>
  <si>
    <t>Marc Crowe</t>
  </si>
  <si>
    <t>Woodside Energy</t>
  </si>
  <si>
    <t>Deloitte Services</t>
  </si>
  <si>
    <t>Corrs Support Services</t>
  </si>
  <si>
    <t>Perth</t>
  </si>
  <si>
    <t>Lumley Centre, 88 Shortland Street, Auckland</t>
  </si>
  <si>
    <t>Auckland</t>
  </si>
  <si>
    <t>NZ</t>
  </si>
  <si>
    <t>A premium grade office tower located within the Auckland CBD which was completed in October 2005. The tower is fully tenanted to major legal and insurance companies.</t>
  </si>
  <si>
    <t>Auckland CBD</t>
  </si>
  <si>
    <t>Central Area District - Strategic Management Area 1</t>
  </si>
  <si>
    <t>Arthur Harris</t>
  </si>
  <si>
    <t>Simpson Grierson</t>
  </si>
  <si>
    <t>Lumley Insurance</t>
  </si>
  <si>
    <t>Minter Ellison</t>
  </si>
  <si>
    <t>Car Park</t>
  </si>
  <si>
    <t>Villejust located 30km south of the Paris CBD within the Ile-de-France region. The property comprises a warehouse and office building. The building is of concrete block and steel construction, forming a rigid frame structure supported by internal prestressed concrete columns, with pre-stressed concrete and steel trusses on reinforced strip foundations, a profiled steel shell roof.</t>
  </si>
  <si>
    <t>Co - ownership</t>
  </si>
  <si>
    <t>Zone UI</t>
  </si>
  <si>
    <t>19 rue de Bretagne, 38070 Saint-Quentin Fallavier</t>
  </si>
  <si>
    <t>Lyon</t>
  </si>
  <si>
    <t>Saint Quentin Fallavier is located approximately 30 km to the east of Lyon. The property comprises a single warehouse with two levels of office space. The warehouse has two distinct cells. The building is supported by concrete beams with brick walls, externally clad in metal.</t>
  </si>
  <si>
    <t>ZAC</t>
  </si>
  <si>
    <t>Im Holderbusch 3, Sulmstraße, Ellhofen</t>
  </si>
  <si>
    <t>Baden-Wurttemberg</t>
  </si>
  <si>
    <t>Germany</t>
  </si>
  <si>
    <t>Ellhofen</t>
  </si>
  <si>
    <t>Gewerbegebiet B1 - (Commercial)</t>
  </si>
  <si>
    <t>Schillerstraße 51, Ellhofen</t>
  </si>
  <si>
    <t>Schillerstraße 42, 42a, Bahnhofstraße 44, 50, Ellhofen</t>
  </si>
  <si>
    <t>Getronics Australia Pty Ltd</t>
  </si>
  <si>
    <t>30-32 Bessemer Street, Blacktown</t>
  </si>
  <si>
    <t>General Industrial 4(a)</t>
  </si>
  <si>
    <t>Michael Caruana</t>
  </si>
  <si>
    <t>C &amp; M Snackfoods</t>
  </si>
  <si>
    <t>114-120 Old Pittwater Road, Brookvale</t>
  </si>
  <si>
    <t>The property is located on the western side of Old Pittwater Road, Brookvale and comprises two buildings. Brookvale is a northern suburb of Sydney situated about 15 kilometres from the CBD. The property has good access to Pittwater Road which is the main thoroughfare between the northern beaches and the city, with Route 3 linking the area to each of Sydney's major arterial routes.</t>
  </si>
  <si>
    <t>G10 Brookvale Industrial West</t>
  </si>
  <si>
    <t>Avon Products Pty Ltd</t>
  </si>
  <si>
    <t>FUJIFILM AUSTRALIA PTY LTD</t>
  </si>
  <si>
    <t>James Bennett Pty Ltd</t>
  </si>
  <si>
    <t>2 Alspec Place, Eastern Creek</t>
  </si>
  <si>
    <t>Quarry Industrial Estate, Reconciliation Road, Greystanes</t>
  </si>
  <si>
    <t>1. All data is based on 31 December 2010 values including any future committed acquisitions or disposals and is represented in Australian dollars.</t>
  </si>
  <si>
    <t>Three of the buildings are located northwest of the I-10 and I-15 interchange. Santa Anita Avenue is located northeast of the I-10 and I-15 interchange. The properties are also easily accessed via the Pomona (60) Freeway. The properties comprise four, concrete tilt-up, multi-tenant, warehouse/flex buildings with built-up tar roof systems.</t>
  </si>
  <si>
    <t>Amphastar Pharmaceuticals</t>
  </si>
  <si>
    <t>Bomark Acquisition Company</t>
  </si>
  <si>
    <t>Promotion Alliance International</t>
  </si>
  <si>
    <t>7510-7520 Airway Road, San Diego</t>
  </si>
  <si>
    <t>The property is located in Otay Mesa off the 905 Freeway at the corner of Britannia Way and Airway Road. The 905 Freeway is located 12 miles east of the San Diego (5) Freeway. The property is a concrete tilt-up, multi-tenant, warehouse/flex building with a built-up tar roof system.</t>
  </si>
  <si>
    <t>San Diego</t>
  </si>
  <si>
    <t>M2-1 Light Industrial</t>
  </si>
  <si>
    <t>Illinois Tool Works, Inc.</t>
  </si>
  <si>
    <t>Bestech Trading USA, Inc.</t>
  </si>
  <si>
    <t>Steelcase, Inc.</t>
  </si>
  <si>
    <t>Summit Oaks, Vanderbilt Way, Santa Clarita</t>
  </si>
  <si>
    <t>Apex Express, Inc.</t>
  </si>
  <si>
    <t>1015 &amp; 1025 West Nursery Road, Linthicum Heights</t>
  </si>
  <si>
    <t>Located just east of the intersection of I-295 (Balt/Wash Expressway) and I-695 (Balt Beltway) interchange. Two one-story, masonry and metal, multi-tenant, warehouse/flex buildings. Roof systems are metal.</t>
  </si>
  <si>
    <t>W1 - Industrial Park District</t>
  </si>
  <si>
    <t>Tender Heart Group, LLC</t>
  </si>
  <si>
    <t>Oldfield Point Enterprises</t>
  </si>
  <si>
    <t>Laser Line, Inc.</t>
  </si>
  <si>
    <t>Cabot Techs, 989-991 Corporate Boulevard, Linthicum Heights</t>
  </si>
  <si>
    <t>Located just northeast of the intersection of I-295 (Balt/Wash Expressway) and I-95. One-story, masonry, multi-tenant, flex buildings. Roof systems are membrane/EPDM.</t>
  </si>
  <si>
    <t>Auchan France</t>
  </si>
  <si>
    <t>Agediss</t>
  </si>
  <si>
    <t>ID Logistics France</t>
  </si>
  <si>
    <t>Coca Cola Enterprise</t>
  </si>
  <si>
    <t>Norma</t>
  </si>
  <si>
    <t>EDEKA Handelsgesellschaft Südwest GmbH</t>
  </si>
  <si>
    <t>Schober Grundstücksverwaltung GmbH</t>
  </si>
  <si>
    <t>Schenker Deutschland AG</t>
  </si>
  <si>
    <t>Alfred TALKE GmbH &amp; Co. KG</t>
  </si>
  <si>
    <t>PCG GmbH</t>
  </si>
  <si>
    <t>Solideal Deutschland GmbH</t>
  </si>
  <si>
    <t>Compass Security Logistik GmbH</t>
  </si>
  <si>
    <t>Enthone GmbH</t>
  </si>
  <si>
    <t>Logwin Solutions Fashion GmbH &amp; Co. KG</t>
  </si>
  <si>
    <t>Schenker Eurocargo AG</t>
  </si>
  <si>
    <t>Florpartner GmbH</t>
  </si>
  <si>
    <t>Wincanton GmbH</t>
  </si>
  <si>
    <t>LDZ GmbH</t>
  </si>
  <si>
    <t>State of Maryland</t>
  </si>
  <si>
    <t>NE Baltimore, 21 &amp; 23 Fontana Lane, Rosedale</t>
  </si>
  <si>
    <t>Flemington is approximately 16 kilometres west of the Sydney CBD and eight kilometres east of Parramatta. The property forms part of a established inner west industrial location and has good exposure and access to Arthur Street and major traffic arteries in western Sydney including Centenary Drive, Great Western Highway, M4 Motorway, Silverwater and St Hilliers Roads.</t>
  </si>
  <si>
    <t>Industrial 4</t>
  </si>
  <si>
    <t>M3</t>
  </si>
  <si>
    <t>Acer Computer Australia P/L</t>
  </si>
  <si>
    <t>AWA Limited</t>
  </si>
  <si>
    <t>436-484 Victoria Road, Gladesville</t>
  </si>
  <si>
    <t>The property is located in a prominent position on the intersection of Victoria Road and Tennyson Road, Gladesville, approximately 10 kilometres north west of the Sydney CBD and 11 kilometres east of the Parramatta CBD.</t>
  </si>
  <si>
    <t>Industrial 4 (b1) and 4 (b2) Light</t>
  </si>
  <si>
    <t>Brian Hickey</t>
  </si>
  <si>
    <t>Spotless Services Australia</t>
  </si>
  <si>
    <t>Downer Engineering Power Pty L</t>
  </si>
  <si>
    <t>BIO RAD LABORATORIES P/L</t>
  </si>
  <si>
    <t>1 Foundation Place, Greystanes</t>
  </si>
  <si>
    <t>Industrial Estate</t>
  </si>
  <si>
    <t>Sirva Pty Ltd</t>
  </si>
  <si>
    <t>Hitachi Construction Machinery</t>
  </si>
  <si>
    <t>Phillips &amp; House Holdings P/L</t>
  </si>
  <si>
    <t>PP&amp;E</t>
  </si>
  <si>
    <t>Solaris Paper</t>
  </si>
  <si>
    <t>27-29 Liberty Road, Huntingwood</t>
  </si>
  <si>
    <t xml:space="preserve">The property is located on the northern side of Liberty Road, Huntingwood a well established industrial location home to a number of major corporates. Huntingwood is well situated in relation to the western Sydney arterial road network being approximately 2 kilometres east of the M4 / M7 Interchange. </t>
  </si>
  <si>
    <t>4(d) Huntingwood Industrial Zone</t>
  </si>
  <si>
    <t>Entertainment Distributors</t>
  </si>
  <si>
    <t>Kings Park Industrial Estate, Vardys Road, Marayong</t>
  </si>
  <si>
    <t>4(a) General Industrial</t>
  </si>
  <si>
    <t>Craig Renshaw</t>
  </si>
  <si>
    <t>Visy Pet Pty Ltd</t>
  </si>
  <si>
    <t>The properties are located at the northeast end of Ontario and accessed via the San Bernardino (10), Pomona (60), and the Ontario (15) freeways. The properties comprise five, concrete tilt-up, multi-tenant, warehouse/flex buildings with built-up tar roof systems.</t>
  </si>
  <si>
    <t>Skechers USA, Inc.</t>
  </si>
  <si>
    <t xml:space="preserve">4190 Santa Ana Street, Ontario </t>
  </si>
  <si>
    <t>Australia and New Zealand</t>
  </si>
  <si>
    <t>No. of properties</t>
  </si>
  <si>
    <r>
      <t>Area (m</t>
    </r>
    <r>
      <rPr>
        <vertAlign val="superscript"/>
        <sz val="10"/>
        <rFont val="Trebuchet MS"/>
        <family val="2"/>
      </rPr>
      <t>2</t>
    </r>
    <r>
      <rPr>
        <sz val="10"/>
        <rFont val="Trebuchet MS"/>
        <family val="2"/>
      </rPr>
      <t xml:space="preserve"> &amp; % portfolio):</t>
    </r>
  </si>
  <si>
    <r>
      <t>m</t>
    </r>
    <r>
      <rPr>
        <vertAlign val="superscript"/>
        <sz val="10"/>
        <rFont val="Trebuchet MS"/>
        <family val="2"/>
      </rPr>
      <t>2</t>
    </r>
  </si>
  <si>
    <t>Value (A$'m &amp; % portfolio):</t>
  </si>
  <si>
    <t>m</t>
  </si>
  <si>
    <t>United States</t>
  </si>
  <si>
    <r>
      <t xml:space="preserve">Area 
</t>
    </r>
    <r>
      <rPr>
        <sz val="10"/>
        <rFont val="Trebuchet MS"/>
        <family val="2"/>
      </rPr>
      <t>(sf &amp; % portfolio):</t>
    </r>
  </si>
  <si>
    <r>
      <t xml:space="preserve">Value 
</t>
    </r>
    <r>
      <rPr>
        <sz val="10"/>
        <rFont val="Trebuchet MS"/>
        <family val="2"/>
      </rPr>
      <t>(US$'m &amp; % portfolio):</t>
    </r>
  </si>
  <si>
    <t>sf</t>
  </si>
  <si>
    <t>TOTAL</t>
  </si>
  <si>
    <t>US in A$</t>
  </si>
  <si>
    <r>
      <t xml:space="preserve">Value 
</t>
    </r>
    <r>
      <rPr>
        <sz val="10"/>
        <rFont val="Trebuchet MS"/>
        <family val="2"/>
      </rPr>
      <t>(C$'m &amp; % portfolio):</t>
    </r>
  </si>
  <si>
    <t>Canada in A$</t>
  </si>
  <si>
    <r>
      <t xml:space="preserve">Area 
</t>
    </r>
    <r>
      <rPr>
        <sz val="10"/>
        <rFont val="Trebuchet MS"/>
        <family val="2"/>
      </rPr>
      <t>(m</t>
    </r>
    <r>
      <rPr>
        <vertAlign val="superscript"/>
        <sz val="10"/>
        <rFont val="Trebuchet MS"/>
        <family val="2"/>
      </rPr>
      <t>2</t>
    </r>
    <r>
      <rPr>
        <sz val="10"/>
        <rFont val="Trebuchet MS"/>
        <family val="2"/>
      </rPr>
      <t xml:space="preserve"> &amp; % portfolio):</t>
    </r>
  </si>
  <si>
    <r>
      <t xml:space="preserve">Value 
</t>
    </r>
    <r>
      <rPr>
        <sz val="10"/>
        <rFont val="Trebuchet MS"/>
        <family val="2"/>
      </rPr>
      <t>(€'m &amp; % portfolio):</t>
    </r>
  </si>
  <si>
    <t>Europe in A$</t>
  </si>
  <si>
    <t>NABERS energy rating (without green power)</t>
  </si>
  <si>
    <t>NABERS energy rating (with green power)</t>
  </si>
  <si>
    <t>DHL Exel Supply Chain (Austral</t>
  </si>
  <si>
    <t>Bunzl Australia Limited</t>
  </si>
  <si>
    <t>DHL Logistics</t>
  </si>
  <si>
    <t>Development Site</t>
  </si>
  <si>
    <t>IN1 General Industrial &amp; E2 Environmental Conservation</t>
  </si>
  <si>
    <t>Kenneth Duncanson</t>
  </si>
  <si>
    <t xml:space="preserve">An industrial estate of over 70,000 square metres, comprising nine office/warehouse buildings and a cafe developed between 1991 and 2006.  The buildings range from 2,500-27,000 square metres. Kings Park is located in Marayong near the Marayong Railway Station. The property is situated in close proximity to the M7 and M2 Motorways. </t>
  </si>
  <si>
    <t>Geoff Penney Australia Pty Ltd</t>
  </si>
  <si>
    <t xml:space="preserve">A modern industrial estate constructed in early 2000's, comprising two freestanding, high clearance industrial office / warehouse buildings. The buildings extend to a total area of 30,154 square metres on a site of 5.4 hectares. The property is situated in close proximity to the expanding Port Botany and is within the South Sydney market. </t>
  </si>
  <si>
    <t>The property is located in Mascot, an established industrial suburb of South Sydney, approximately 9 kilometres by road from the Sydney CBD. The Sydney Kingsford Smith Airport is located 1 to 2 kilometres south and Port Botany is located approximately 5 kilometres to the south east.</t>
  </si>
  <si>
    <t>Gearhouse Broadcasts</t>
  </si>
  <si>
    <t>Trimex Pty Ltd New</t>
  </si>
  <si>
    <t>Kawasaki Motors</t>
  </si>
  <si>
    <t>West End Press Pty Ltd</t>
  </si>
  <si>
    <t>Sydney Allen Printers Pty Ltd</t>
  </si>
  <si>
    <t>Lonsdale Shopfitting &amp; Joinery</t>
  </si>
  <si>
    <t>R Weatherdon &amp; Co. Pty Ltd</t>
  </si>
  <si>
    <t>The property is a functional industrial complex located on the southern side of Bellrick Street in Acacia Ridge which offers good access to major arterial roadways. Acacia Ridge is located within the southern industrial hub and is 13 kilometres south of the Brisbane CBD.</t>
  </si>
  <si>
    <t>JLL</t>
  </si>
  <si>
    <t>Jason Lynch</t>
  </si>
  <si>
    <t>Datacom Systems</t>
  </si>
  <si>
    <t>The property comprises a semi modern industrial estate located within the industrial suburb of Archerfield approximately 14 kilometres south of the Brisbane CBD. The estate provides a GLA of approximately 24,450 square metres and is currently configured as 11 tenancies within a total of 7 freestanding buildings. Ancillary site improvements include staff car parking provisions and sealed circulation/curtilage areas.</t>
  </si>
  <si>
    <t>Austral Bronze Crane Copper</t>
  </si>
  <si>
    <t>Bluescope Steel</t>
  </si>
  <si>
    <t>Mulford</t>
  </si>
  <si>
    <t>Tracy Gornall</t>
  </si>
  <si>
    <t>Target Australia (Pty) Ltd</t>
  </si>
  <si>
    <t>Ross Smillie</t>
  </si>
  <si>
    <t xml:space="preserve">The property is located in Laverton North, approximately 17 kilometres to the west of the Melbourne CBD and Ports. The site is within close proximity to the Western Ring Road which is accessed via the interchange at Boundary Road approximately three kilometres to the east and the interchange at Fitzgerald Road approximately three kilometres to the north.  </t>
  </si>
  <si>
    <t>Coles Myer Limited</t>
  </si>
  <si>
    <t>Fonterra Brands Pty Ltd</t>
  </si>
  <si>
    <t>Calpam Mineralöl-Ges.mbH</t>
  </si>
  <si>
    <t>Stainczyk &amp; Partner GmbH</t>
  </si>
  <si>
    <t>Woolworth</t>
  </si>
  <si>
    <t>3</t>
  </si>
  <si>
    <t>0</t>
  </si>
  <si>
    <t>3.5</t>
  </si>
  <si>
    <t>2.5</t>
  </si>
  <si>
    <t>Top Slice Deli</t>
  </si>
  <si>
    <t>Refurbished in 2008, The Zenith is a twin-tower office complex, located in the commercial precinct in Chatswood, between the Pacific Highway and the North Shore railway line. The towers each have 21 levels of A-grade office accommodation. There is also ground floor retail space, a 250 seat theatre and five levels of basement parking.</t>
  </si>
  <si>
    <t>2</t>
  </si>
  <si>
    <t>ABIGroup</t>
  </si>
  <si>
    <t>4</t>
  </si>
  <si>
    <t>John Booth</t>
  </si>
  <si>
    <t>130 George Street, Parramatta</t>
  </si>
  <si>
    <t>A 16-level office tower of approximately 19,900 square metres. A major refurbishment of the property was completed in April 2006. The site has dual frontage and access to George and Phillip Streets, which constitutes the primary office precinct in Parramatta.</t>
  </si>
  <si>
    <t>Exempt</t>
  </si>
  <si>
    <t xml:space="preserve">Commonwealth of Australia </t>
  </si>
  <si>
    <t>AON</t>
  </si>
  <si>
    <t>105 Phillip Street, Parramatta</t>
  </si>
  <si>
    <t xml:space="preserve">A-Grade - office </t>
  </si>
  <si>
    <t xml:space="preserve">201 Elizabeth Street is a prominent A-grade, 42-level tower comprising 34 levels of office accommodation, lower ground floor retail and on-site security.  The office space is column-free and has floor to ceiling windows that provide abundant natural light and extensive views of Sydney Harbour and Hyde Park. Located on the corner of Elizabeth Street and Park Street, the building is opposite Sydney's Hyde Park. </t>
  </si>
  <si>
    <t>This contemporary office building was the first in Australia to achieve a 5-star Australian Building Greenhouse Rating. Located at Millers Point, the building provides over 19,700 square metres of office space and basement parking for 113 cars. The building features the very latest in environmental design, including chilled beam air-conditioning, a first for an office building in Australia.</t>
  </si>
  <si>
    <t>4.5</t>
  </si>
  <si>
    <t>5</t>
  </si>
  <si>
    <t>Peter Tunks</t>
  </si>
  <si>
    <t>Alphapharm</t>
  </si>
  <si>
    <t>Li Qin Lai</t>
  </si>
  <si>
    <t>A 14-level A-Grade office tower which was completed in May 2002. The tower was constructed above the car park. 383 Kent Street is located along the western corridor of Sydney and has dual frontage to Kent and Sussex Streets.</t>
  </si>
  <si>
    <t>Maunsells</t>
  </si>
  <si>
    <t>The Southgate Complex is a landmark office and retail property, located on the banks of the Yarra River in the Southbank arts &amp; leisure precinct of Melbourne.  The complex comprises two high-quality office towers, HWT Tower &amp; IBM Centre, of 24 and 29 levels respectively, a three level retail plaza and a two level underground car park for 1,018 vehicles.</t>
  </si>
  <si>
    <t>The Herald &amp; Weekly Times Ltd</t>
  </si>
  <si>
    <t>Building Rating Underway</t>
  </si>
  <si>
    <t>A 785 bay car park below an 18,000 square metre office tower, located along the western corridor of the Sydney CBD and has dual street frontage with Kent and Sussex Streets.</t>
  </si>
  <si>
    <t>Commonwealth of Australia</t>
  </si>
  <si>
    <t>St Hilliers Estate is situated on the south eastern side of Parramatta Rd and St Hilliers Rd at Auburn, approximately 20 kilometres west of the Sydney CBD and four kilometres south-east of the Parramatta CBD. Entry and exit points to the M4 Motorway are situated 400 metres to the north.</t>
  </si>
  <si>
    <t>The property is situated on the south western corner of the intersection of Garigal Rd and Forest Way at Belrose within Austlink Business Park. Austlink Business Park is located approximately 24 kilometres north west of the Sydney CBD.</t>
  </si>
  <si>
    <t>The property is located in the Austlink Business Park, Belrose, approximately 24 kilometres north west of the Sydney CBD with access off Minna Close and frontage to Mona Vale Road, Belrose. Mona Vale Road (Route 3) provides a major ring road from the northern suburbs of Sydney to the western and southern regions.</t>
  </si>
  <si>
    <t xml:space="preserve">The property forms part of the established Blacktown Industrial area situated 3 kilometres north of the commercial/retail centre of Blacktown. Bessemer Street extends off the western side of Sunnyholt Road which provides access to the M7 Motorway, approximately 2 kilometres to the north. </t>
  </si>
  <si>
    <t>The premises comprises a modern distribution facility located approximately 1 kilometre south of the M7 / M4 Interchange. Eastern Creek is recognised as the premier industrial precinct in the Sydney Metropolitan area.</t>
  </si>
  <si>
    <t xml:space="preserve">The property is situated in the Greystanes Business Hub which is well located close to major arterial routes being less than 1 kilometre south of the M4 Motorway and 6 kilometres east of the M7 Motorway. Greystanes Business Hub is 6 kilometres west of Parramatta and 26 kilometres west of the Sydney CBD. </t>
  </si>
  <si>
    <t xml:space="preserve">Quarry is a 47.2 ha development site located to the south of the established Greystanes Business Hub. Zoned Employment under SEPP 59, three prelease developments are currently underway totalling 52,900 square metres and the site has DA approval for construction of approximately 240,000 square metres of industrial accommodation. The property provides the opportunity to develop a range of investment product in a strategic industrial location situated in close proximity to the M7 and M4 Motorway interchange. </t>
  </si>
  <si>
    <t>See 5-15 Rosebery Avenue, Rosebery</t>
  </si>
  <si>
    <t xml:space="preserve">Centrewest Industrial Estate, Silverwater </t>
  </si>
  <si>
    <t>Pound Road West, Dandenong</t>
  </si>
  <si>
    <t>The property is approximately one mile off the Pomona (60) Freeway. The property comprises of two one-story buildings concrete title-up, multi-tenant warehouse buildings.</t>
  </si>
  <si>
    <t>World Data &amp; Media, Inc.</t>
  </si>
  <si>
    <t>Amida Food Corporation</t>
  </si>
  <si>
    <t>World Wide Parts &amp; Accessories</t>
  </si>
  <si>
    <t>Weg Electric Corp.</t>
  </si>
  <si>
    <t>Graebel/Quality Movers, Inc.</t>
  </si>
  <si>
    <t>P&amp;K Trading Co., Inc.</t>
  </si>
  <si>
    <t>Sullivan Moving</t>
  </si>
  <si>
    <t>Spicers Paper Inc.</t>
  </si>
  <si>
    <t>Purcell Tire  Company</t>
  </si>
  <si>
    <t>Bay Insulation of Arizona</t>
  </si>
  <si>
    <t>West-Lite Supply Company</t>
  </si>
  <si>
    <t>Iberia Foods Corporation</t>
  </si>
  <si>
    <t>Vistar Corporation</t>
  </si>
  <si>
    <t>Universal City Development</t>
  </si>
  <si>
    <t>Darden Restaurant</t>
  </si>
  <si>
    <t>Total Therapeutic</t>
  </si>
  <si>
    <t>Tripack LLC</t>
  </si>
  <si>
    <t>TGW International</t>
  </si>
  <si>
    <t>SPC, Inc.</t>
  </si>
  <si>
    <t>Eastern Exhibit</t>
  </si>
  <si>
    <t xml:space="preserve">Voerbeck </t>
  </si>
  <si>
    <t>Eastern Connection</t>
  </si>
  <si>
    <t>Concentra Health</t>
  </si>
  <si>
    <t>Verizon Select</t>
  </si>
  <si>
    <t>Beachly Business</t>
  </si>
  <si>
    <t>Exhibit Partners</t>
  </si>
  <si>
    <t>JL Rosewood</t>
  </si>
  <si>
    <t>Archetype Signmakers</t>
  </si>
  <si>
    <t>KMJ, LLC</t>
  </si>
  <si>
    <t>Florstar Sales</t>
  </si>
  <si>
    <t>Packnet, LTD</t>
  </si>
  <si>
    <t>Quanex Corporation</t>
  </si>
  <si>
    <t>Bonanza Productions</t>
  </si>
  <si>
    <t>Brothers Production</t>
  </si>
  <si>
    <t>Innovative Controls</t>
  </si>
  <si>
    <t>Harris Corporation</t>
  </si>
  <si>
    <t>Transcore</t>
  </si>
  <si>
    <t>1-23 Templar Road, Erskine Park 4</t>
  </si>
  <si>
    <t xml:space="preserve">The property is a 14-level office tower, which was built in 1986. The building underwent a major refurbishment, which was completed in February 2002. The building comprises ground floor level foyer and 13 upper levels of office accommodation in addition to 2 levels of basement car parking. The property is located at 14 Moore Street in the north-west quadrant of Civic, which is the main financial precinct in Canberra and caters for both public and private sector tenants. </t>
  </si>
  <si>
    <t>Peptech Animal Health</t>
  </si>
  <si>
    <t>One of Sydney’s most enduring prime office properties, designed by Australian architect Harry Seidler, Australia Square is situated in the heart of Sydney’s CBD. The complex comprises a 48-level circular Tower and the smaller 13-level Plaza building. The external Plaza courtyard is a feature of this landmark building. Major upgrade works to the public areas and to the Plaza building were completed in the first half of 2004.</t>
  </si>
  <si>
    <t>Grant Thornton</t>
  </si>
  <si>
    <t>Westpac Banking Corporation</t>
  </si>
  <si>
    <t>Mathew Arcidiacono Optometrist</t>
  </si>
  <si>
    <t>Athenaeum Club</t>
  </si>
  <si>
    <t>Ying Bai Lin t/as Basils Deli</t>
  </si>
  <si>
    <t>The property is a vacant development site within the Western Sydney industrial suburb of Erskine Park approximately 48 kilometres west of the Sydney CBD. The site has been cleared and levelled and fully serviced. The site is bounded by Lenore Lane to the north, Templar Road to the east and modern industrial facilities to the south and west. At the northern elevation there is a dedicated drainage channel running parallel to Lenore Lane.</t>
  </si>
  <si>
    <t>Rail Infrastructure Corporation</t>
  </si>
  <si>
    <t>11. Cap rate is the capitalisation rate resulting from the book value</t>
  </si>
  <si>
    <t xml:space="preserve">    Book value and valuation conversion rates as at 31 December 2010: AUD/USD 1.0163, AUD/NZD 1.3171, AUD/EUR 0.7647, AUD/CAD 1.0167</t>
  </si>
  <si>
    <t>Eric M. Witherall</t>
  </si>
  <si>
    <t>Russell McCoy</t>
  </si>
  <si>
    <t>Eric Witherall</t>
  </si>
  <si>
    <t>John Park</t>
  </si>
  <si>
    <t>Lourdes Alamilla</t>
  </si>
  <si>
    <t>K. Lee</t>
  </si>
  <si>
    <t>Brennon Chadwick</t>
  </si>
  <si>
    <t>T.Guarnieri</t>
  </si>
  <si>
    <t>James Scott</t>
  </si>
  <si>
    <t>A. Schroeder</t>
  </si>
  <si>
    <t>Vicente Gamboa</t>
  </si>
  <si>
    <t>Bryan Dragoo</t>
  </si>
  <si>
    <t>P. Wilson</t>
  </si>
  <si>
    <t>T. Guarnieri</t>
  </si>
  <si>
    <t>Ben Zapp</t>
  </si>
  <si>
    <t>Matt Bilger</t>
  </si>
  <si>
    <t>Richard Mupo</t>
  </si>
  <si>
    <t>Bill Wheatley</t>
  </si>
  <si>
    <t>Marty Shearer</t>
  </si>
  <si>
    <t>Kurt Smook</t>
  </si>
  <si>
    <t>Thao Coyne</t>
  </si>
  <si>
    <t>M. Savage</t>
  </si>
  <si>
    <t>Axxess comprises a combination of freestanding office buildings and traditional industrial office/warehouse units. The estate provides smaller units of around 250-1,000 sqm, as well as modern office/warehouses ranging from 1,500-6,000 sqm. Axxess also fronts onto Forster and Gilby Roads and is located 250 metres from the Monash Freeway.</t>
  </si>
  <si>
    <t>1 Bligh is a premium grade high-rise located in the heart of Sydney's financial precinct. The building offers 27 levels of office accommodation and features a double-skin, glass facade with a naturally ventilated atrium soaring the full height of the building.  Amenities include a foyer cafe, childcare centre, shower facilities, bicycle racks and on-site parking for 96 cars.  Construction is progressing well with project completion anticipated mid 2011.</t>
  </si>
  <si>
    <t>Norwest Business Park is one of Australia's leading technology and business parks and provides campus style office, high-technology and manufacturing/production facilities within proximity to the M7 Motorway, providing rapid access to the Sydney CBD. 3 Brookhollow Avenue has extensive frontage to both Norwest Boulevard and Brookhollow Avenue.</t>
  </si>
  <si>
    <t>Strandbags Group Pty Ltd</t>
  </si>
  <si>
    <t>14. Property acquired in the period but settled in January 2011</t>
  </si>
  <si>
    <t>4343 &amp; 4401 Equity Drive, 1614-1634 Westbelt Drive &amp; 1901-1919 Dividend Drive, Columbus</t>
  </si>
  <si>
    <t>Industrial estate</t>
  </si>
  <si>
    <t>This 5.8 acre development land site was purchased in July 2007 and is located in Schertz/San Antonio, Texas.</t>
  </si>
  <si>
    <t>21 rue du Chemin Blanc, 91160  Champlan</t>
  </si>
  <si>
    <t>13. All properties are accounted for as investment properties except for 1 Bligh Street for which equity accounting is used.</t>
  </si>
  <si>
    <t>15. Properties contracted for sale in the period which settled in January 2011</t>
  </si>
  <si>
    <t>Orlando Central Park, 7600 Kingspointe Parkway, 8259 Exchange Drive, 7451-7488 Brokerage Drive, 2900-2901 Titan Row, Orlando</t>
  </si>
  <si>
    <t>B7 Business Park &amp; B3 Commercial Core</t>
  </si>
  <si>
    <t>B7 Business Park</t>
  </si>
  <si>
    <t>Victoria Cross is located in a prominent position within the North Sydney CBD. The building comprises 12 levels of office accommodation, ground and upper ground retail and three levels of basement parking for 180 vehicles. Construction was completed in 2009 on a 5 storey adjoining development, expanding the lower floors to over 2000 square metres.</t>
  </si>
  <si>
    <t>105 Phillip Street is a development site designed to provide 19730 square metres of A-grade office space and an additional 658 square metres of ground floor space.  The building has been designed to integrate with our adjacent property, 130 George Street, which will together provide approximately 40,000sqm of A-grade office space with dual street frontages and a central courtyard and cafe.</t>
  </si>
  <si>
    <t>Governor Phillip &amp; Macquarie Tower Complex, 1 Farrer Place, Sydney 16</t>
  </si>
  <si>
    <t>Australia Square Complex, 264-278 George Street, Sydney 16</t>
  </si>
  <si>
    <t>309-321 Kent Street, Sydney 16</t>
  </si>
  <si>
    <t>Flinders Gate Complex, 172 Flinders Street and 189 Flinders Lane, Melbourne 16</t>
  </si>
  <si>
    <t>Southgate Complex, 3 Southgate Avenue, Southbank 16</t>
  </si>
  <si>
    <t>A 539 bay car park built over 10 levels, which was constructed in 1998.  It services residential and office patrons, as well as entertainment, including the MCG, Melbourne Park and Federation Square.  It has dual access to Flinders Street and Flinders Lane.</t>
  </si>
  <si>
    <t>A 1,071 bay car park attached to two small office buildings located centrally in the Melbourne CBD diagonally opposite Flinders Street Railway Station and directly opposite Federation Square.  It has dual access to Flinders Street and Flinders Lane.</t>
  </si>
  <si>
    <t>A 942 bay, freestanding car park, with a coffee shop and rental car outlet on the ground floor.  It is located in the eastern corridor of the Melbourne CBD providing convenient access to Melbourne’s premium office and entertainment precincts.  It has dual access to Bourke Street and Little Collins Street.</t>
  </si>
  <si>
    <t>16. Property with more than one building in the complex use average NABERS ratings</t>
  </si>
  <si>
    <t>The property is located in the city of La Mirada, in Los Angeles County and has access within 2 miles of both the I-5 and I-91 Freeways. The site is improved by a warehouse distribution building renovated in 2005 and totalling 277,564 square feet of lettable area, a portion of which has been converted to a furniture showroom of approximately 120,000 square feet. Clear heights range from approximately 22 feet in the showroom and 32 feet in the warehouse.</t>
  </si>
  <si>
    <t>M2, Heavy Industrial</t>
  </si>
  <si>
    <t>Living Spaces Furniture LLC</t>
  </si>
  <si>
    <t xml:space="preserve">The properties are located just north of the I-70 and I-270 interchange, between Tribune Road and Roberts Road. Four one story, concrete tilt up, multi tenant warehouse/flex buildings. Roof systems are built-up tar and membrane/EPDM.  </t>
  </si>
  <si>
    <t>The Columbus Showcase Co.</t>
  </si>
  <si>
    <t>Asset sale settled 3 Jan 2011</t>
  </si>
  <si>
    <t>Asset sale settled 19 Jan 2011</t>
  </si>
  <si>
    <t>Sydney CBD Floor Space (1 Chifley Square, Sydney) 
NOT MAPPED</t>
  </si>
  <si>
    <t xml:space="preserve">The facility consists of two equally sized buildings joined by three connectors. The buildings are constructed with a structural steel frame and precast concrete. The interior floor load is 500 lbs/sf minimum and the exterior truck court concrete thickness is 9" reinforced which can handle 4,000 PSI. The roof is a 61 millilitre TPO roofing system with rigid insulation. The building has a 32' clear height, 6 drive-in doors, 310 dock-high doors and 697 trailer parking stalls. The facility is served by a railroad spur that is connected to the Norfolk Southern line. </t>
  </si>
  <si>
    <t xml:space="preserve">This one-story building was constructed with a structural steel frame and pre-cast concrete. The interior floor load is 500lbs/sf minimum and the exterior truck court concrete thickness is 9" reinforced which can handle 4,000 PSI. The roof is a 61 millilitre TPO roofing system with rigid insulation. The building has a 32' clear height, 2 drive-in doors, 70 dock-high doors and 218 trailer parking stalls. The facility is served by a new enclosed railroad spur that is connected to the Tacoma Rail line. </t>
  </si>
  <si>
    <t>The property is a single story 754,704sf building with 32' clear heights and 2% office build out.</t>
  </si>
  <si>
    <t>The property is located on West Van Buren Street between 104th Avenue and N 103rd Avenue approximately 1/4 mile from I-10 and Loop 101. The property is a one-story concrete tilt-up, multi-tenant, warehouse building with a built-up tar roof system</t>
  </si>
  <si>
    <t>Located in the northwest submarket, along I-75 and I-575, nearby to Canton Road (Hwy Spur 5) at the intersection of Williams Drive and Guffen. The properties comprise three one-story, brick and steel, single/multi-tenant warehouse buildings with modified bitumen and roof membrane systems.</t>
  </si>
  <si>
    <t>The property comprises two buildings totalling 288,000sf with 30' clear heights and 10% office build out.</t>
  </si>
  <si>
    <t>The property comprises two buildings totalling 416,000sf.  402 Tayman has 16' clear heights and no office build out while 302 Tayman has 30' clear heights and 2% office build out.</t>
  </si>
  <si>
    <t xml:space="preserve">This is a 275,000sf facility with 17 rail dock doors and 1,000 linear feet of rail service.  The property is located at the Port of San Antonio near the interchange of Interstate 35 and 10. </t>
  </si>
  <si>
    <t>The property is a single 133,500sf building with 24' clear heights and 23% office build out.</t>
  </si>
  <si>
    <t>The properties comprise two buildings totalling 209,500sf with 24' clear heights and 22% office build out.</t>
  </si>
  <si>
    <t>The property consists of a warehouse complex, divided into several functional units, one single storey warehouse and an office floor. The warehouse construction is reinforced concrete framework, partly brick walls with thermal insulation and partly trapezoidal metal cladding. Warehouse clearance ranges from 9.6 to 15 meters. The property is well located with good access and visibility from busy intersection of motorways A81 and A6.</t>
  </si>
  <si>
    <t>The property consists of a distribution complex, divided into several functional units; one single storey refrigerated warehouse with an office/canteen located on the upper floor. Warehouse clearance is 7 meters. The property is well located with good access and visibility from busy intersection of motorways A81 and A6.</t>
  </si>
  <si>
    <t>The complex consists of a warehouse/office building, and 3 ancillary office/storage buildings, as well as a petrol station and car wash. The main 3-storey warehouse has a supermarket on the ground floor, with storage and office facilities in the remainder. The site is located in an industrial area adjacent to residential areas, with good access to the A81 motorway.</t>
  </si>
  <si>
    <t>A recently completed state-of-the-art warehouse with office and workshop/paint shop facilities. Internal clearance is 10 metres. The property is situated in a popular established logistics site with immediate access to the harbour of Duisburg (Germany's biggest inland harbour).</t>
  </si>
  <si>
    <t xml:space="preserve">The warehouse complex consisting of a warehouse with ancillary office space divisible into 4 units, is reinforced concrete frame, partly with brick walls and profiled metal cladding facade. Warehouse clearance is 10 metres. Location offers good infrastructure with excellent access to A44 motorway and airport, within one of Germany's strongest economies.  </t>
  </si>
  <si>
    <t>The complex consists of a 3 buildings, a three-storey office building, a warehouse and an additional warehouse with office/administration use. The site is located in the commercial area of Langenfeld, with good access from motorway via B229 and excellent visibility from main road.</t>
  </si>
  <si>
    <t>The property is a modern office/warehouse facility It has a reinforced concrete frame partly with brick walls and the façade consists of profiled metal cladding with thermal insulation. Internal clearance is between 6.7m and 10m. Excellent logistics infrastructure due to location at the junction of the A1 and A2 motorways.</t>
  </si>
  <si>
    <t>L'Oreal Australia Pty Ltd</t>
  </si>
  <si>
    <t>United Stationers Supply Co.</t>
  </si>
  <si>
    <t>AmerisourceBergen Drug Corp</t>
  </si>
  <si>
    <t>WD&amp;j International</t>
  </si>
  <si>
    <t>Vision Automotive (Use), Inc.</t>
  </si>
  <si>
    <t>Keystone Automotive Operations</t>
  </si>
  <si>
    <t>Advantage Plus, Inc.</t>
  </si>
  <si>
    <t>Graham Packing Pet Technologies</t>
  </si>
  <si>
    <t>Diversified Laboratory Testing</t>
  </si>
  <si>
    <t>Detroit Diesel Corporation</t>
  </si>
  <si>
    <t>Waterloo Car Centre Pty Ltd</t>
  </si>
  <si>
    <t>Mengdeli USA LLC</t>
  </si>
  <si>
    <t>Metro Express, Inc.</t>
  </si>
  <si>
    <t>Finance costs</t>
  </si>
  <si>
    <t>FFO per security</t>
  </si>
  <si>
    <t>$</t>
  </si>
  <si>
    <t>A$ mil</t>
  </si>
  <si>
    <t>Change</t>
  </si>
  <si>
    <t>Industrial - Australia</t>
  </si>
  <si>
    <t>Management EBIT</t>
  </si>
  <si>
    <t>Operating EBIT</t>
  </si>
  <si>
    <t>Finance Costs</t>
  </si>
  <si>
    <t>Non-core</t>
  </si>
  <si>
    <t>Other EBIT</t>
  </si>
  <si>
    <t>HY FY09</t>
  </si>
  <si>
    <t>HY FY10</t>
  </si>
  <si>
    <t>Currency impact on NOI</t>
  </si>
  <si>
    <t>Fund from Operations (FFO)</t>
  </si>
  <si>
    <t>Eliminations/other</t>
  </si>
  <si>
    <t>Currency impact on finance costs</t>
  </si>
  <si>
    <t>Cash and fit-out incentive Amortisation</t>
  </si>
  <si>
    <t>Slide 15 Reconciliation</t>
  </si>
  <si>
    <r>
      <t xml:space="preserve">Non-core </t>
    </r>
    <r>
      <rPr>
        <vertAlign val="superscript"/>
        <sz val="10"/>
        <rFont val="Trebuchet MS"/>
        <family val="2"/>
      </rPr>
      <t>1,2</t>
    </r>
  </si>
  <si>
    <r>
      <t xml:space="preserve">Industrial - US </t>
    </r>
    <r>
      <rPr>
        <vertAlign val="superscript"/>
        <sz val="10"/>
        <rFont val="Trebuchet MS"/>
        <family val="2"/>
      </rPr>
      <t>1</t>
    </r>
  </si>
  <si>
    <t>2.  Retail and European Industrial</t>
  </si>
  <si>
    <t>1.  Constant currency for International NOI using Dec 09 average rates</t>
  </si>
  <si>
    <t>Reconciliation of Operating EBIT, FFO and Distribution - Year Ending 31 December 2010</t>
  </si>
  <si>
    <t>SLIDE 14 / 15</t>
  </si>
  <si>
    <t xml:space="preserve">SLIDE 14 / 15 </t>
  </si>
  <si>
    <t>$ millions</t>
  </si>
  <si>
    <t>NPI</t>
  </si>
  <si>
    <t>Mgmt Income</t>
  </si>
  <si>
    <t>Internal RE Fees</t>
  </si>
  <si>
    <t>Other Income &amp; Expenses</t>
  </si>
  <si>
    <t>Net Finance Costs</t>
  </si>
  <si>
    <t>Minority Interests</t>
  </si>
  <si>
    <t>Current Tax</t>
  </si>
  <si>
    <t>Deferred Tax</t>
  </si>
  <si>
    <t>Revals/ Impairmt/ MTM</t>
  </si>
  <si>
    <t>Loss on 
Sale of Inv Prop</t>
  </si>
  <si>
    <t>Elims</t>
  </si>
  <si>
    <t>Stat Accounts</t>
  </si>
  <si>
    <t>Revals/ Impairmt</t>
  </si>
  <si>
    <t>MTM 
Deriv/ FX</t>
  </si>
  <si>
    <t>Depr'n/ Amort'n</t>
  </si>
  <si>
    <t xml:space="preserve">Straight-line rent adj </t>
  </si>
  <si>
    <t xml:space="preserve">Deferred 
Tax </t>
  </si>
  <si>
    <t>RENTS Capital Dist'n</t>
  </si>
  <si>
    <t>FFO</t>
  </si>
  <si>
    <t>Revenue from ordinary activities</t>
  </si>
  <si>
    <t>Property revenue</t>
  </si>
  <si>
    <t>Management fee income</t>
  </si>
  <si>
    <t>Interest revenue</t>
  </si>
  <si>
    <t>Total revenue from ordinary activities</t>
  </si>
  <si>
    <t>Net fair value gain/(loss) of derivatives</t>
  </si>
  <si>
    <t>Net foreign exchange gain</t>
  </si>
  <si>
    <t>Share of net profits of associates accounted for using the equity method</t>
  </si>
  <si>
    <t>Net fair value loss of investment properties</t>
  </si>
  <si>
    <t>Net loss on sale of investment properties</t>
  </si>
  <si>
    <t>Other income</t>
  </si>
  <si>
    <t>Total income</t>
  </si>
  <si>
    <t>Expenses</t>
  </si>
  <si>
    <t>Property expenses</t>
  </si>
  <si>
    <t>Responsible Entity fees</t>
  </si>
  <si>
    <t>Depreciation and amortisation</t>
  </si>
  <si>
    <t>Impairment/reversal of impairment</t>
  </si>
  <si>
    <t>Employee benefits expense</t>
  </si>
  <si>
    <t>Other expenses</t>
  </si>
  <si>
    <t>Total expenses</t>
  </si>
  <si>
    <t>Profit/(loss) before tax</t>
  </si>
  <si>
    <t>Tax benefit/(expense)</t>
  </si>
  <si>
    <t>Income tax benefit/(expense)</t>
  </si>
  <si>
    <t>Withholding tax benefit/(expense)</t>
  </si>
  <si>
    <t>Total tax benefit/(expense)</t>
  </si>
  <si>
    <t>Net profit attributable to other minority interests</t>
  </si>
  <si>
    <t>other</t>
  </si>
  <si>
    <t>Profit/(loss) after tax and minority interest</t>
  </si>
  <si>
    <t>Operating EBIT (slides 14, 15)</t>
  </si>
  <si>
    <t>FY10</t>
  </si>
  <si>
    <t>Net finance costs (slide 14)</t>
  </si>
  <si>
    <t>Funds from Operations (FFO)</t>
  </si>
  <si>
    <t>Cash &amp; fitout incentive amortisation (slide 15)</t>
  </si>
  <si>
    <t>Securities on issue</t>
  </si>
  <si>
    <t>RENTS (slide 15)</t>
  </si>
  <si>
    <t>Other (slide 15)</t>
  </si>
  <si>
    <t>Distribution per security (70%)</t>
  </si>
  <si>
    <t>Non Cash Items: Revaluations, Impairments, MTM, Loss on Sale &amp; Def Tax</t>
  </si>
  <si>
    <t>Total FFO</t>
  </si>
  <si>
    <t>Distribution (70% FFO)</t>
  </si>
  <si>
    <t>properties</t>
  </si>
  <si>
    <t>property</t>
  </si>
  <si>
    <t>Properties sold in the 6 months to 31 December 2010</t>
  </si>
  <si>
    <t>Post balance date transactions</t>
  </si>
  <si>
    <t>14501 Artesia Boulevard La Mirada 14 (bought)</t>
  </si>
  <si>
    <t>1999 Westbelt Drive, Columbus  15 (sold)</t>
  </si>
  <si>
    <t>Interchange North 1, 3005 NE I-410 Loop, San Antonio  15 (sold)</t>
  </si>
  <si>
    <t>Note: 9</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</si>
</sst>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_-&quot;$&quot;* #,##0.0_-;\-&quot;$&quot;* #,##0.0_-;_-&quot;$&quot;* &quot;-&quot;??_-;_-@_-"/>
    <numFmt numFmtId="167" formatCode="0.0%"/>
    <numFmt numFmtId="168" formatCode="[$€-2]\ #,##0.00;\-[$€-2]\ #,##0.00"/>
    <numFmt numFmtId="169" formatCode="_-#,##0_);[Red]\(#,##0\);_-* &quot;-&quot;??_-;_-@_-"/>
    <numFmt numFmtId="170" formatCode="_-#,##0%_);[Red]\(#,##0\)%;_-* &quot;-&quot;??_-;_-@_-"/>
    <numFmt numFmtId="171" formatCode="_-#,##0.0_);[Red]\(#,##0.0\);_-* &quot;-&quot;??_-;_-@_-"/>
    <numFmt numFmtId="172" formatCode="_-[$€-2]\ * #,##0.00_-;\-[$€-2]\ * #,##0.00_-;_-[$€-2]\ * &quot;-&quot;??_-;_-@_-"/>
    <numFmt numFmtId="173" formatCode="_-#,##0.00%_);[Red]\(#,##0.00\)%;_-* &quot;-&quot;??_-;_-@_-"/>
    <numFmt numFmtId="174" formatCode="_-#,##0.0%_);[Red]\(#,##0.0\)%;_-* &quot;-&quot;??_-;_-@_-"/>
    <numFmt numFmtId="175" formatCode="_-#,##0.0%_);[Red]\(#,##0.0\)%;_-@_-"/>
    <numFmt numFmtId="176" formatCode="0.0"/>
    <numFmt numFmtId="177" formatCode="_-* #,##0.000_-;\-* #,##0.000_-;_-* &quot;-&quot;??_-;_-@_-"/>
    <numFmt numFmtId="178" formatCode="#,##0.0"/>
    <numFmt numFmtId="179" formatCode="#,##0_);[Red]\(#,##0\);&quot;-&quot;"/>
    <numFmt numFmtId="180" formatCode="#,##0.0_);[Red]\(#,##0.0\);&quot;-&quot;"/>
    <numFmt numFmtId="181" formatCode="#,##0.00_);[Red]\(#,##0.00\);&quot;-&quot;"/>
    <numFmt numFmtId="182" formatCode="&quot;$&quot;#,##0"/>
    <numFmt numFmtId="183" formatCode="&quot;$&quot;#,##0.00"/>
    <numFmt numFmtId="184" formatCode="#,##0.00000"/>
    <numFmt numFmtId="185" formatCode="d/mm/yy;@"/>
    <numFmt numFmtId="186" formatCode="_-* #,##0.0000_-;\-* #,##0.0000_-;_-* &quot;-&quot;??_-;_-@_-"/>
    <numFmt numFmtId="187" formatCode="_-&quot;$&quot;* #,##0_-;\-&quot;$&quot;* #,##0_-;_-&quot;$&quot;* &quot;-&quot;??_-;_-@_-"/>
    <numFmt numFmtId="188" formatCode="_-* #,##0.0_-;\-* #,##0.0_-;_-* &quot;-&quot;?_-;_-@_-"/>
    <numFmt numFmtId="189" formatCode="_-* #,##0_-;\-* #,##0_-;_-* &quot;-&quot;?_-;_-@_-"/>
    <numFmt numFmtId="190" formatCode="_-* &quot;$&quot;#,##0_-;\-* &quot;$&quot;#,##0_-;_-* &quot;-&quot;?_-;_-@_-"/>
    <numFmt numFmtId="191" formatCode="_-* #,##0_-;\-#,##0_-;_-* &quot;-&quot;?_-;_-@_-"/>
    <numFmt numFmtId="192" formatCode="_-* #,##0_-;\-#,##0_-;_-* &quot;- &quot;_-;_-@_-"/>
    <numFmt numFmtId="193" formatCode="_-* &quot;$&quot;#,##0_-;\-&quot;$&quot;#,##0_-;_-* &quot;-&quot;?_-;_-@_-"/>
    <numFmt numFmtId="194" formatCode="_-* #,##0.0_-;\-#,##0.0_-;_-* &quot;- &quot;_-;_-@_-"/>
    <numFmt numFmtId="195" formatCode="_-* #,##0;\-#,##0_-;_-@_-"/>
    <numFmt numFmtId="196" formatCode="_-* &quot;$&quot;#,##0;\-&quot;$&quot;#,##0_-;_-* &quot;- &quot;_-;_-@_-"/>
    <numFmt numFmtId="197" formatCode="_-* #,##0;\-* #,##0_-;_-* &quot;-&quot;_-;_-@_-"/>
    <numFmt numFmtId="198" formatCode="_-* &quot;$&quot;#,##0;\-* &quot;$&quot;#,##0_-;_-* &quot;-&quot;_-;_-@_-"/>
    <numFmt numFmtId="199" formatCode="_-* #,##0.0;\-* #,##0.0_-;_-* &quot;-&quot;_-;_-@_-"/>
    <numFmt numFmtId="200" formatCode="_-* &quot;$&quot;#,##0.00_-;\-* &quot;$&quot;#,##0.00_-;_-* &quot;-&quot;?_-;_-@_-"/>
    <numFmt numFmtId="201" formatCode="_-* #,##0.00_-;\-* #,##0.00_-;_-* &quot;-&quot;?_-;_-@_-"/>
    <numFmt numFmtId="202" formatCode="_-&quot;$&quot;* #,##0.0000_-;\-&quot;$&quot;* #,##0.0000_-;_-&quot;$&quot;* &quot;-&quot;??_-;_-@_-"/>
    <numFmt numFmtId="203" formatCode="0.0000"/>
    <numFmt numFmtId="204" formatCode="_-&quot;$&quot;#,##0.0_-;\-&quot;$&quot;* #,##0.0_-;_-&quot;$&quot;* &quot;-&quot;??_-;_-@_-"/>
    <numFmt numFmtId="205" formatCode="&quot;Yes&quot;;;&quot;No&quot;"/>
    <numFmt numFmtId="206" formatCode="_-#,##0.0\ \ _);[Red]\(#,##0.0\)\ \ ;_-* &quot;-&quot;??_-;_-@_-"/>
    <numFmt numFmtId="207" formatCode="_-[$€-2]\ * #,##0.000_-;\-[$€-2]\ * #,##0.000_-;_-[$€-2]\ * &quot;-&quot;??_-;_-@_-"/>
    <numFmt numFmtId="208" formatCode="_-[$€-2]\ * #,##0.0_-;\-[$€-2]\ * #,##0.0_-;_-[$€-2]\ * &quot;-&quot;??_-;_-@_-"/>
    <numFmt numFmtId="209" formatCode="_-#,##0\ \ _);[Red]\(#,##0\)\ \ ;_-* &quot;-&quot;??_-;_-@_-"/>
    <numFmt numFmtId="210" formatCode="_-#,##0.00000_);[Red]\(#,##0.00000\);_-* &quot;-&quot;??_-;_-@_-"/>
    <numFmt numFmtId="211" formatCode="_-#,##0.0000_);[Red]\(#,##0.0000\);_-* &quot;-&quot;??_-;_-@_-"/>
    <numFmt numFmtId="212" formatCode="_(* #,##0.0_);_(* \(#,##0.0\);_(* &quot;-&quot;??_);_(@_)"/>
    <numFmt numFmtId="213" formatCode="_-#,##0.00\ \ _);[Red]\(#,##0.00\)\ \ ;_-* &quot;-&quot;??_-;_-@_-"/>
    <numFmt numFmtId="214" formatCode="_-&quot;$&quot;* #,##0.0000_-;\-&quot;$&quot;* #,##0.0000_-;_-&quot;$&quot;* &quot;-&quot;????_-;_-@_-"/>
    <numFmt numFmtId="215" formatCode="_-&quot;$&quot;* #,##0.0_-;\-&quot;$&quot;* #,##0.0_-;_-&quot;$&quot;* &quot;-&quot;?_-;_-@_-"/>
    <numFmt numFmtId="216" formatCode="_-#,##0.0,_);[Red]\(#,##0.0,\);_-* &quot;-&quot;??_-;_-@_-"/>
    <numFmt numFmtId="217" formatCode="#,##0.0;[Red]#,##0.0"/>
    <numFmt numFmtId="218" formatCode="#,##0.0_);\(#,##0.0\);&quot;-&quot;"/>
    <numFmt numFmtId="219" formatCode="#,##0_);\(#,##0\);&quot;-&quot;"/>
    <numFmt numFmtId="220" formatCode="#,##0.00_);\(#,##0.00\);&quot;-&quot;"/>
    <numFmt numFmtId="221" formatCode="_-#,##0.0\ \ _);\(#,##0.0\)\ \ ;_-* &quot;-&quot;??_-;_-@_-"/>
    <numFmt numFmtId="222" formatCode="_-#,##0.0%_);\-#,##0.0%;_-* &quot;-&quot;??_-;_-@_-"/>
    <numFmt numFmtId="223" formatCode="_-#,##0.0%_);\-#,##0.0%\ ;_-* &quot;-&quot;??_-;_-@_-"/>
    <numFmt numFmtId="224" formatCode="[$-C09]dddd\,\ d\ mmmm\ yyyy"/>
    <numFmt numFmtId="225" formatCode="_-[$€-2]\ * #,##0.0_-;\-[$€-2]\ * #,##0.0_-;_-[$€-2]\ * &quot;-&quot;?_-;_-@_-"/>
    <numFmt numFmtId="226" formatCode="_-&quot;$&quot;* #,##0.000_-;\-&quot;$&quot;* #,##0.000_-;_-&quot;$&quot;* &quot;-&quot;??_-;_-@_-"/>
  </numFmts>
  <fonts count="57">
    <font>
      <sz val="10"/>
      <name val="Arial"/>
      <family val="0"/>
    </font>
    <font>
      <sz val="11"/>
      <color indexed="8"/>
      <name val="Calibri"/>
      <family val="2"/>
    </font>
    <font>
      <b/>
      <sz val="10"/>
      <color indexed="9"/>
      <name val="Trebuchet MS"/>
      <family val="2"/>
    </font>
    <font>
      <sz val="10"/>
      <color indexed="9"/>
      <name val="Trebuchet MS"/>
      <family val="2"/>
    </font>
    <font>
      <sz val="10"/>
      <name val="Trebuchet MS"/>
      <family val="2"/>
    </font>
    <font>
      <sz val="8"/>
      <name val="Arial"/>
      <family val="2"/>
    </font>
    <font>
      <b/>
      <sz val="10"/>
      <name val="Trebuchet MS"/>
      <family val="2"/>
    </font>
    <font>
      <sz val="11"/>
      <color indexed="17"/>
      <name val="Calibri"/>
      <family val="2"/>
    </font>
    <font>
      <vertAlign val="superscript"/>
      <sz val="10"/>
      <name val="Trebuchet MS"/>
      <family val="2"/>
    </font>
    <font>
      <sz val="11"/>
      <name val="Trebuchet MS"/>
      <family val="2"/>
    </font>
    <font>
      <sz val="11"/>
      <color indexed="23"/>
      <name val="Trebuchet MS"/>
      <family val="2"/>
    </font>
    <font>
      <b/>
      <sz val="8"/>
      <name val="Tahoma"/>
      <family val="2"/>
    </font>
    <font>
      <sz val="8"/>
      <name val="Tahoma"/>
      <family val="2"/>
    </font>
    <font>
      <sz val="8"/>
      <name val="Trebuchet MS"/>
      <family val="2"/>
    </font>
    <font>
      <b/>
      <sz val="16"/>
      <name val="Trebuchet MS"/>
      <family val="2"/>
    </font>
    <font>
      <b/>
      <sz val="11"/>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rebuchet MS"/>
      <family val="2"/>
    </font>
    <font>
      <sz val="10"/>
      <color indexed="63"/>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sz val="10"/>
      <color theme="1" tint="0.15000000596046448"/>
      <name val="Trebuchet MS"/>
      <family val="2"/>
    </font>
    <font>
      <b/>
      <sz val="10"/>
      <color rgb="FFFFFFFF"/>
      <name val="Trebuchet MS"/>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14"/>
        <bgColor indexed="64"/>
      </patternFill>
    </fill>
    <fill>
      <patternFill patternType="solid">
        <fgColor indexed="44"/>
        <bgColor indexed="64"/>
      </patternFill>
    </fill>
    <fill>
      <patternFill patternType="solid">
        <fgColor rgb="FF5D87A1"/>
        <bgColor indexed="64"/>
      </patternFill>
    </fill>
    <fill>
      <patternFill patternType="solid">
        <fgColor rgb="FF00FFFF"/>
        <bgColor indexed="64"/>
      </patternFill>
    </fill>
    <fill>
      <patternFill patternType="solid">
        <fgColor rgb="FFFFA937"/>
        <bgColor indexed="64"/>
      </patternFill>
    </fill>
    <fill>
      <patternFill patternType="solid">
        <fgColor rgb="FF8DB4E2"/>
        <bgColor indexed="64"/>
      </patternFill>
    </fill>
    <fill>
      <patternFill patternType="solid">
        <fgColor rgb="FFFF66FF"/>
        <bgColor indexed="64"/>
      </patternFill>
    </fill>
    <fill>
      <patternFill patternType="solid">
        <fgColor rgb="FF9BBB59"/>
        <bgColor indexed="64"/>
      </patternFill>
    </fill>
    <fill>
      <patternFill patternType="solid">
        <fgColor rgb="FFA6A6A6"/>
        <bgColor indexed="64"/>
      </patternFill>
    </fill>
    <fill>
      <patternFill patternType="solid">
        <fgColor rgb="FFFFFF6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color indexed="63"/>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7"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54">
    <xf numFmtId="0" fontId="0" fillId="0" borderId="0" xfId="0" applyAlignment="1">
      <alignment/>
    </xf>
    <xf numFmtId="44" fontId="2" fillId="33" borderId="0" xfId="46" applyFont="1" applyFill="1" applyBorder="1" applyAlignment="1">
      <alignment horizontal="left" wrapText="1"/>
    </xf>
    <xf numFmtId="167" fontId="2" fillId="33" borderId="0" xfId="64" applyNumberFormat="1" applyFont="1" applyFill="1" applyBorder="1" applyAlignment="1">
      <alignment horizontal="left" wrapText="1"/>
    </xf>
    <xf numFmtId="0" fontId="2" fillId="33" borderId="0" xfId="64" applyNumberFormat="1" applyFont="1" applyFill="1" applyBorder="1" applyAlignment="1">
      <alignment horizontal="left" wrapText="1"/>
    </xf>
    <xf numFmtId="0" fontId="6" fillId="0" borderId="0" xfId="0" applyFont="1" applyAlignment="1">
      <alignment/>
    </xf>
    <xf numFmtId="0" fontId="4" fillId="0" borderId="0" xfId="0" applyFont="1" applyAlignment="1">
      <alignment/>
    </xf>
    <xf numFmtId="0" fontId="4" fillId="0" borderId="0" xfId="0" applyFont="1" applyFill="1" applyAlignment="1">
      <alignment/>
    </xf>
    <xf numFmtId="0" fontId="4" fillId="0" borderId="0" xfId="0" applyFont="1" applyFill="1" applyBorder="1" applyAlignment="1">
      <alignment/>
    </xf>
    <xf numFmtId="0" fontId="6" fillId="0" borderId="0" xfId="0" applyFont="1" applyFill="1" applyBorder="1" applyAlignment="1">
      <alignment/>
    </xf>
    <xf numFmtId="0" fontId="4" fillId="0" borderId="0" xfId="0" applyFont="1" applyFill="1" applyBorder="1" applyAlignment="1">
      <alignment/>
    </xf>
    <xf numFmtId="166" fontId="2" fillId="33" borderId="0" xfId="46" applyNumberFormat="1" applyFont="1" applyFill="1" applyBorder="1" applyAlignment="1">
      <alignment horizontal="left" wrapText="1"/>
    </xf>
    <xf numFmtId="0" fontId="4" fillId="0" borderId="0" xfId="0" applyFont="1" applyFill="1" applyBorder="1" applyAlignment="1">
      <alignment horizontal="left" wrapText="1"/>
    </xf>
    <xf numFmtId="0" fontId="2" fillId="33" borderId="0" xfId="0" applyFont="1" applyFill="1" applyBorder="1" applyAlignment="1">
      <alignment horizontal="left"/>
    </xf>
    <xf numFmtId="0" fontId="2" fillId="33" borderId="0" xfId="0" applyFont="1" applyFill="1" applyBorder="1" applyAlignment="1">
      <alignment horizontal="left" wrapText="1"/>
    </xf>
    <xf numFmtId="0" fontId="2" fillId="33" borderId="0" xfId="0" applyFont="1" applyFill="1" applyBorder="1" applyAlignment="1">
      <alignment horizontal="center"/>
    </xf>
    <xf numFmtId="0" fontId="3" fillId="33" borderId="0" xfId="0" applyFont="1" applyFill="1" applyBorder="1" applyAlignment="1">
      <alignment horizontal="left"/>
    </xf>
    <xf numFmtId="164" fontId="2" fillId="33" borderId="0" xfId="42" applyNumberFormat="1" applyFont="1" applyFill="1" applyBorder="1" applyAlignment="1">
      <alignment horizontal="left"/>
    </xf>
    <xf numFmtId="43" fontId="2" fillId="33" borderId="0" xfId="42" applyNumberFormat="1" applyFont="1" applyFill="1" applyBorder="1" applyAlignment="1">
      <alignment horizontal="left"/>
    </xf>
    <xf numFmtId="165" fontId="2" fillId="33" borderId="0" xfId="42" applyNumberFormat="1" applyFont="1" applyFill="1" applyBorder="1" applyAlignment="1">
      <alignment horizontal="left"/>
    </xf>
    <xf numFmtId="166" fontId="2" fillId="33" borderId="0" xfId="46" applyNumberFormat="1" applyFont="1" applyFill="1" applyBorder="1" applyAlignment="1">
      <alignment horizontal="left"/>
    </xf>
    <xf numFmtId="0" fontId="3" fillId="33" borderId="0" xfId="0" applyFont="1" applyFill="1" applyBorder="1" applyAlignment="1">
      <alignment horizontal="left" wrapText="1"/>
    </xf>
    <xf numFmtId="0" fontId="3" fillId="33" borderId="0" xfId="0" applyFont="1" applyFill="1" applyBorder="1" applyAlignment="1">
      <alignment horizontal="center"/>
    </xf>
    <xf numFmtId="164" fontId="3" fillId="33" borderId="0" xfId="42" applyNumberFormat="1" applyFont="1" applyFill="1" applyBorder="1" applyAlignment="1">
      <alignment horizontal="left"/>
    </xf>
    <xf numFmtId="43" fontId="3" fillId="33" borderId="0" xfId="42" applyNumberFormat="1" applyFont="1" applyFill="1" applyBorder="1" applyAlignment="1">
      <alignment horizontal="left"/>
    </xf>
    <xf numFmtId="165" fontId="3" fillId="33" borderId="0" xfId="42" applyNumberFormat="1" applyFont="1" applyFill="1" applyBorder="1" applyAlignment="1">
      <alignment horizontal="left"/>
    </xf>
    <xf numFmtId="166" fontId="3" fillId="33" borderId="0" xfId="46" applyNumberFormat="1"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center" wrapText="1"/>
    </xf>
    <xf numFmtId="49" fontId="4" fillId="0" borderId="0" xfId="0" applyNumberFormat="1" applyFont="1" applyFill="1" applyBorder="1" applyAlignment="1">
      <alignment horizontal="left" wrapText="1"/>
    </xf>
    <xf numFmtId="0" fontId="4" fillId="0" borderId="0" xfId="0" applyFont="1" applyFill="1" applyBorder="1" applyAlignment="1">
      <alignment horizontal="right"/>
    </xf>
    <xf numFmtId="44" fontId="4" fillId="0" borderId="0" xfId="42" applyNumberFormat="1" applyFont="1" applyFill="1" applyBorder="1" applyAlignment="1">
      <alignment/>
    </xf>
    <xf numFmtId="43" fontId="4" fillId="0" borderId="0" xfId="42" applyFont="1" applyFill="1" applyBorder="1" applyAlignment="1">
      <alignment horizontal="left"/>
    </xf>
    <xf numFmtId="0" fontId="4" fillId="0" borderId="0" xfId="0" applyFont="1" applyFill="1" applyBorder="1" applyAlignment="1">
      <alignment wrapText="1"/>
    </xf>
    <xf numFmtId="165" fontId="4" fillId="0" borderId="0" xfId="42" applyNumberFormat="1" applyFont="1" applyFill="1" applyBorder="1" applyAlignment="1">
      <alignment horizontal="left"/>
    </xf>
    <xf numFmtId="166" fontId="4" fillId="0" borderId="0" xfId="46" applyNumberFormat="1" applyFont="1" applyFill="1" applyBorder="1" applyAlignment="1">
      <alignment horizontal="left"/>
    </xf>
    <xf numFmtId="171" fontId="4" fillId="0" borderId="0" xfId="0" applyNumberFormat="1" applyFont="1" applyFill="1" applyBorder="1" applyAlignment="1">
      <alignment/>
    </xf>
    <xf numFmtId="169" fontId="4" fillId="0" borderId="0" xfId="0" applyNumberFormat="1" applyFont="1" applyFill="1" applyBorder="1" applyAlignment="1">
      <alignment/>
    </xf>
    <xf numFmtId="171" fontId="4" fillId="0" borderId="0" xfId="42" applyNumberFormat="1" applyFont="1" applyFill="1" applyBorder="1" applyAlignment="1">
      <alignment/>
    </xf>
    <xf numFmtId="43" fontId="4" fillId="0" borderId="0" xfId="42" applyFont="1" applyFill="1" applyBorder="1" applyAlignment="1">
      <alignment/>
    </xf>
    <xf numFmtId="49" fontId="4" fillId="0" borderId="0" xfId="42" applyNumberFormat="1" applyFont="1" applyFill="1" applyBorder="1" applyAlignment="1">
      <alignment horizontal="left"/>
    </xf>
    <xf numFmtId="49" fontId="4" fillId="0" borderId="0" xfId="42" applyNumberFormat="1" applyFont="1" applyFill="1" applyBorder="1" applyAlignment="1">
      <alignment/>
    </xf>
    <xf numFmtId="164" fontId="4" fillId="0" borderId="0" xfId="42" applyNumberFormat="1" applyFont="1" applyFill="1" applyBorder="1" applyAlignment="1">
      <alignment horizontal="left"/>
    </xf>
    <xf numFmtId="175" fontId="4" fillId="0" borderId="0" xfId="42" applyNumberFormat="1" applyFont="1" applyFill="1" applyBorder="1" applyAlignment="1">
      <alignment/>
    </xf>
    <xf numFmtId="49" fontId="4" fillId="0" borderId="0" xfId="42" applyNumberFormat="1" applyFont="1" applyFill="1" applyBorder="1" applyAlignment="1">
      <alignment horizontal="center"/>
    </xf>
    <xf numFmtId="49" fontId="4" fillId="0" borderId="0" xfId="46" applyNumberFormat="1" applyFont="1" applyFill="1" applyBorder="1" applyAlignment="1">
      <alignment/>
    </xf>
    <xf numFmtId="49" fontId="4" fillId="0" borderId="0" xfId="0" applyNumberFormat="1" applyFont="1" applyFill="1" applyBorder="1" applyAlignment="1">
      <alignment/>
    </xf>
    <xf numFmtId="49" fontId="4" fillId="0" borderId="0" xfId="0" applyNumberFormat="1" applyFont="1" applyFill="1" applyBorder="1" applyAlignment="1">
      <alignment horizontal="center"/>
    </xf>
    <xf numFmtId="43" fontId="4" fillId="0" borderId="0" xfId="42" applyNumberFormat="1" applyFont="1" applyFill="1" applyBorder="1" applyAlignment="1">
      <alignment horizontal="left"/>
    </xf>
    <xf numFmtId="2" fontId="4" fillId="0" borderId="0" xfId="42" applyNumberFormat="1" applyFont="1" applyFill="1" applyBorder="1" applyAlignment="1">
      <alignment horizontal="left"/>
    </xf>
    <xf numFmtId="167" fontId="4" fillId="0" borderId="0" xfId="64" applyNumberFormat="1" applyFont="1" applyFill="1" applyBorder="1" applyAlignment="1">
      <alignment horizontal="left"/>
    </xf>
    <xf numFmtId="0" fontId="2" fillId="33" borderId="0" xfId="0" applyFont="1" applyFill="1" applyBorder="1" applyAlignment="1">
      <alignment wrapText="1"/>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wrapText="1"/>
    </xf>
    <xf numFmtId="49" fontId="4" fillId="0" borderId="0" xfId="0" applyNumberFormat="1" applyFont="1" applyFill="1" applyBorder="1" applyAlignment="1">
      <alignment wrapText="1"/>
    </xf>
    <xf numFmtId="171" fontId="4" fillId="0" borderId="0" xfId="0" applyNumberFormat="1" applyFont="1" applyFill="1" applyBorder="1" applyAlignment="1">
      <alignment horizontal="center"/>
    </xf>
    <xf numFmtId="164" fontId="4" fillId="0" borderId="0" xfId="42" applyNumberFormat="1" applyFont="1" applyFill="1" applyBorder="1" applyAlignment="1">
      <alignment horizontal="right"/>
    </xf>
    <xf numFmtId="166" fontId="4" fillId="0" borderId="0" xfId="42" applyNumberFormat="1" applyFont="1" applyFill="1" applyBorder="1" applyAlignment="1">
      <alignment horizontal="right"/>
    </xf>
    <xf numFmtId="169" fontId="4" fillId="0" borderId="0" xfId="42" applyNumberFormat="1" applyFont="1" applyFill="1" applyBorder="1" applyAlignment="1">
      <alignment/>
    </xf>
    <xf numFmtId="164" fontId="4" fillId="0" borderId="0" xfId="42" applyNumberFormat="1" applyFont="1" applyFill="1" applyBorder="1" applyAlignment="1">
      <alignment/>
    </xf>
    <xf numFmtId="185" fontId="4" fillId="0" borderId="0" xfId="0" applyNumberFormat="1" applyFont="1" applyFill="1" applyBorder="1" applyAlignment="1">
      <alignment/>
    </xf>
    <xf numFmtId="0" fontId="2" fillId="33" borderId="0" xfId="0" applyFont="1" applyFill="1" applyBorder="1" applyAlignment="1">
      <alignment horizontal="right" wrapText="1"/>
    </xf>
    <xf numFmtId="0" fontId="6" fillId="0" borderId="0" xfId="0" applyFont="1" applyBorder="1" applyAlignment="1">
      <alignment/>
    </xf>
    <xf numFmtId="176" fontId="4" fillId="0" borderId="0" xfId="0" applyNumberFormat="1" applyFont="1" applyBorder="1" applyAlignment="1">
      <alignment/>
    </xf>
    <xf numFmtId="0" fontId="6" fillId="0" borderId="10" xfId="0" applyFont="1" applyFill="1" applyBorder="1" applyAlignment="1">
      <alignment/>
    </xf>
    <xf numFmtId="0" fontId="6" fillId="0" borderId="11" xfId="0" applyFont="1" applyFill="1" applyBorder="1" applyAlignment="1">
      <alignment horizontal="centerContinuous"/>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0" xfId="0" applyFont="1" applyFill="1" applyAlignment="1">
      <alignment/>
    </xf>
    <xf numFmtId="0" fontId="2" fillId="34" borderId="14" xfId="0" applyFont="1" applyFill="1" applyBorder="1" applyAlignment="1">
      <alignment/>
    </xf>
    <xf numFmtId="0" fontId="2" fillId="34" borderId="15" xfId="0" applyFont="1" applyFill="1" applyBorder="1" applyAlignment="1">
      <alignment/>
    </xf>
    <xf numFmtId="0" fontId="2" fillId="34" borderId="0" xfId="0" applyFont="1" applyFill="1" applyBorder="1" applyAlignment="1">
      <alignment/>
    </xf>
    <xf numFmtId="0" fontId="2" fillId="34" borderId="16"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3" fontId="4" fillId="0" borderId="15" xfId="0" applyNumberFormat="1" applyFont="1" applyFill="1" applyBorder="1" applyAlignment="1">
      <alignment/>
    </xf>
    <xf numFmtId="178" fontId="4" fillId="0" borderId="0" xfId="0" applyNumberFormat="1" applyFont="1" applyFill="1" applyBorder="1" applyAlignment="1">
      <alignment/>
    </xf>
    <xf numFmtId="182" fontId="4" fillId="0" borderId="15" xfId="0" applyNumberFormat="1" applyFont="1" applyFill="1" applyBorder="1" applyAlignment="1">
      <alignment/>
    </xf>
    <xf numFmtId="9" fontId="4" fillId="0" borderId="0" xfId="64" applyFont="1" applyFill="1" applyBorder="1" applyAlignment="1">
      <alignment/>
    </xf>
    <xf numFmtId="3" fontId="4" fillId="0" borderId="0" xfId="0" applyNumberFormat="1" applyFont="1" applyFill="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Border="1" applyAlignment="1">
      <alignment/>
    </xf>
    <xf numFmtId="0" fontId="4" fillId="0" borderId="10" xfId="0" applyFont="1" applyFill="1" applyBorder="1" applyAlignment="1">
      <alignment/>
    </xf>
    <xf numFmtId="0" fontId="6" fillId="0" borderId="10" xfId="0" applyFont="1" applyFill="1" applyBorder="1" applyAlignment="1">
      <alignment horizontal="centerContinuous"/>
    </xf>
    <xf numFmtId="0" fontId="6" fillId="0" borderId="10" xfId="0" applyFont="1" applyFill="1" applyBorder="1" applyAlignment="1">
      <alignment horizontal="centerContinuous" wrapText="1"/>
    </xf>
    <xf numFmtId="0" fontId="6" fillId="0" borderId="12" xfId="0" applyFont="1" applyFill="1" applyBorder="1" applyAlignment="1">
      <alignment horizontal="centerContinuous" wrapText="1"/>
    </xf>
    <xf numFmtId="0" fontId="6" fillId="0" borderId="13" xfId="0" applyFont="1" applyFill="1" applyBorder="1" applyAlignment="1">
      <alignment horizontal="centerContinuous" wrapText="1"/>
    </xf>
    <xf numFmtId="0" fontId="4" fillId="34" borderId="15" xfId="0" applyFont="1" applyFill="1" applyBorder="1" applyAlignment="1">
      <alignment/>
    </xf>
    <xf numFmtId="0" fontId="4" fillId="34" borderId="0" xfId="0" applyFont="1" applyFill="1" applyBorder="1" applyAlignment="1">
      <alignment/>
    </xf>
    <xf numFmtId="0" fontId="4" fillId="34" borderId="16" xfId="0" applyFont="1" applyFill="1" applyBorder="1" applyAlignment="1">
      <alignment/>
    </xf>
    <xf numFmtId="0" fontId="4" fillId="0" borderId="14" xfId="0" applyFont="1" applyBorder="1" applyAlignment="1">
      <alignment/>
    </xf>
    <xf numFmtId="0" fontId="4" fillId="0" borderId="16" xfId="0" applyFont="1" applyBorder="1" applyAlignment="1">
      <alignment/>
    </xf>
    <xf numFmtId="0" fontId="4" fillId="0" borderId="15" xfId="0" applyFont="1" applyBorder="1" applyAlignment="1">
      <alignment/>
    </xf>
    <xf numFmtId="1" fontId="4" fillId="0" borderId="0" xfId="0" applyNumberFormat="1" applyFont="1" applyBorder="1" applyAlignment="1">
      <alignment/>
    </xf>
    <xf numFmtId="182" fontId="4" fillId="0" borderId="15" xfId="0" applyNumberFormat="1" applyFont="1" applyBorder="1" applyAlignment="1">
      <alignment/>
    </xf>
    <xf numFmtId="183" fontId="4" fillId="0" borderId="0" xfId="0" applyNumberFormat="1" applyFont="1" applyAlignment="1">
      <alignment/>
    </xf>
    <xf numFmtId="0" fontId="4" fillId="0" borderId="11" xfId="0" applyFont="1" applyFill="1" applyBorder="1" applyAlignment="1">
      <alignment/>
    </xf>
    <xf numFmtId="3" fontId="4" fillId="0" borderId="0" xfId="0" applyNumberFormat="1" applyFont="1" applyBorder="1" applyAlignment="1">
      <alignment/>
    </xf>
    <xf numFmtId="0" fontId="4" fillId="0" borderId="19" xfId="0" applyFont="1" applyFill="1" applyBorder="1" applyAlignment="1">
      <alignment/>
    </xf>
    <xf numFmtId="3" fontId="4" fillId="0" borderId="19" xfId="0" applyNumberFormat="1" applyFont="1" applyBorder="1" applyAlignment="1">
      <alignment/>
    </xf>
    <xf numFmtId="1" fontId="4" fillId="0" borderId="19" xfId="0" applyNumberFormat="1" applyFont="1" applyBorder="1" applyAlignment="1">
      <alignment/>
    </xf>
    <xf numFmtId="182" fontId="4" fillId="0" borderId="18" xfId="0" applyNumberFormat="1" applyFont="1" applyBorder="1" applyAlignment="1">
      <alignment/>
    </xf>
    <xf numFmtId="182" fontId="4" fillId="0" borderId="0" xfId="0" applyNumberFormat="1" applyFont="1" applyFill="1" applyBorder="1" applyAlignment="1">
      <alignment/>
    </xf>
    <xf numFmtId="177" fontId="4" fillId="0" borderId="0" xfId="42" applyNumberFormat="1" applyFont="1" applyFill="1" applyBorder="1" applyAlignment="1">
      <alignment/>
    </xf>
    <xf numFmtId="0" fontId="6" fillId="0" borderId="0" xfId="0" applyFont="1" applyFill="1" applyBorder="1" applyAlignment="1">
      <alignment horizontal="centerContinuous" wrapText="1"/>
    </xf>
    <xf numFmtId="0" fontId="6" fillId="0" borderId="14" xfId="0" applyFont="1" applyBorder="1" applyAlignment="1">
      <alignment/>
    </xf>
    <xf numFmtId="191" fontId="4" fillId="0" borderId="15" xfId="0" applyNumberFormat="1" applyFont="1" applyFill="1" applyBorder="1" applyAlignment="1">
      <alignment/>
    </xf>
    <xf numFmtId="191" fontId="4" fillId="0" borderId="0" xfId="0" applyNumberFormat="1" applyFont="1" applyFill="1" applyBorder="1" applyAlignment="1">
      <alignment/>
    </xf>
    <xf numFmtId="192" fontId="4" fillId="0" borderId="0" xfId="0" applyNumberFormat="1" applyFont="1" applyFill="1" applyBorder="1" applyAlignment="1">
      <alignment/>
    </xf>
    <xf numFmtId="192" fontId="4" fillId="0" borderId="18" xfId="0" applyNumberFormat="1" applyFont="1" applyFill="1" applyBorder="1" applyAlignment="1">
      <alignment/>
    </xf>
    <xf numFmtId="193" fontId="4" fillId="0" borderId="15" xfId="0" applyNumberFormat="1" applyFont="1" applyFill="1" applyBorder="1" applyAlignment="1">
      <alignment/>
    </xf>
    <xf numFmtId="193" fontId="4" fillId="0" borderId="18" xfId="0" applyNumberFormat="1" applyFont="1" applyFill="1" applyBorder="1" applyAlignment="1">
      <alignment/>
    </xf>
    <xf numFmtId="194" fontId="4" fillId="0" borderId="0" xfId="0" applyNumberFormat="1" applyFont="1" applyFill="1" applyBorder="1" applyAlignment="1">
      <alignment/>
    </xf>
    <xf numFmtId="195" fontId="4" fillId="0" borderId="0" xfId="0" applyNumberFormat="1" applyFont="1" applyFill="1" applyBorder="1" applyAlignment="1">
      <alignment/>
    </xf>
    <xf numFmtId="196" fontId="4" fillId="0" borderId="0" xfId="0" applyNumberFormat="1" applyFont="1" applyFill="1" applyBorder="1" applyAlignment="1">
      <alignment/>
    </xf>
    <xf numFmtId="182" fontId="4" fillId="0" borderId="0" xfId="0" applyNumberFormat="1" applyFont="1" applyBorder="1" applyAlignment="1">
      <alignment/>
    </xf>
    <xf numFmtId="197" fontId="4" fillId="0" borderId="15" xfId="0" applyNumberFormat="1" applyFont="1" applyFill="1" applyBorder="1" applyAlignment="1">
      <alignment/>
    </xf>
    <xf numFmtId="198" fontId="4" fillId="0" borderId="15" xfId="0" applyNumberFormat="1" applyFont="1" applyFill="1" applyBorder="1" applyAlignment="1">
      <alignment/>
    </xf>
    <xf numFmtId="199" fontId="4" fillId="0" borderId="0" xfId="0" applyNumberFormat="1" applyFont="1" applyFill="1" applyBorder="1" applyAlignment="1">
      <alignment/>
    </xf>
    <xf numFmtId="0" fontId="53" fillId="0" borderId="0" xfId="0" applyFont="1" applyBorder="1" applyAlignment="1">
      <alignment/>
    </xf>
    <xf numFmtId="198" fontId="4" fillId="0" borderId="0" xfId="0" applyNumberFormat="1" applyFont="1" applyAlignment="1">
      <alignment/>
    </xf>
    <xf numFmtId="200" fontId="4" fillId="0" borderId="15" xfId="0" applyNumberFormat="1" applyFont="1" applyFill="1" applyBorder="1" applyAlignment="1">
      <alignment/>
    </xf>
    <xf numFmtId="17" fontId="4" fillId="0" borderId="0" xfId="0" applyNumberFormat="1" applyFont="1" applyFill="1" applyBorder="1" applyAlignment="1">
      <alignment/>
    </xf>
    <xf numFmtId="178" fontId="4" fillId="0" borderId="0" xfId="42" applyNumberFormat="1" applyFont="1" applyFill="1" applyBorder="1" applyAlignment="1">
      <alignment/>
    </xf>
    <xf numFmtId="169" fontId="4" fillId="0" borderId="0" xfId="42" applyNumberFormat="1" applyFont="1" applyFill="1" applyBorder="1" applyAlignment="1">
      <alignment horizontal="right"/>
    </xf>
    <xf numFmtId="166" fontId="4" fillId="0" borderId="0" xfId="46" applyNumberFormat="1" applyFont="1" applyFill="1" applyBorder="1" applyAlignment="1">
      <alignment/>
    </xf>
    <xf numFmtId="171" fontId="4"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43" fontId="4" fillId="0" borderId="0" xfId="42" applyFont="1" applyFill="1" applyBorder="1" applyAlignment="1">
      <alignment horizontal="right"/>
    </xf>
    <xf numFmtId="169" fontId="4" fillId="0" borderId="0" xfId="0" applyNumberFormat="1" applyFont="1" applyFill="1" applyBorder="1" applyAlignment="1">
      <alignment horizontal="center"/>
    </xf>
    <xf numFmtId="166" fontId="4" fillId="0" borderId="0" xfId="46" applyNumberFormat="1" applyFont="1" applyFill="1" applyBorder="1" applyAlignment="1">
      <alignment horizontal="right"/>
    </xf>
    <xf numFmtId="49" fontId="4" fillId="0" borderId="0" xfId="42" applyNumberFormat="1" applyFont="1" applyFill="1" applyBorder="1" applyAlignment="1">
      <alignment horizontal="right"/>
    </xf>
    <xf numFmtId="49" fontId="4" fillId="0" borderId="0" xfId="46" applyNumberFormat="1" applyFont="1" applyFill="1" applyBorder="1" applyAlignment="1">
      <alignment horizontal="left"/>
    </xf>
    <xf numFmtId="0" fontId="2" fillId="33" borderId="0" xfId="0" applyFont="1" applyFill="1" applyBorder="1" applyAlignment="1" applyProtection="1">
      <alignment horizontal="left" wrapText="1"/>
      <protection locked="0"/>
    </xf>
    <xf numFmtId="0" fontId="2" fillId="33" borderId="0" xfId="0" applyFont="1" applyFill="1" applyBorder="1" applyAlignment="1" applyProtection="1">
      <alignment horizontal="center" wrapText="1"/>
      <protection locked="0"/>
    </xf>
    <xf numFmtId="0" fontId="2" fillId="33" borderId="0" xfId="0" applyFont="1" applyFill="1" applyBorder="1" applyAlignment="1" applyProtection="1">
      <alignment wrapText="1"/>
      <protection locked="0"/>
    </xf>
    <xf numFmtId="164" fontId="2" fillId="33" borderId="0" xfId="42" applyNumberFormat="1" applyFont="1" applyFill="1" applyBorder="1" applyAlignment="1" applyProtection="1">
      <alignment horizontal="left" wrapText="1"/>
      <protection locked="0"/>
    </xf>
    <xf numFmtId="165" fontId="2" fillId="33" borderId="0" xfId="42" applyNumberFormat="1" applyFont="1" applyFill="1" applyBorder="1" applyAlignment="1" applyProtection="1">
      <alignment horizontal="left" wrapText="1"/>
      <protection locked="0"/>
    </xf>
    <xf numFmtId="166" fontId="2" fillId="33" borderId="0" xfId="46" applyNumberFormat="1" applyFont="1" applyFill="1" applyBorder="1" applyAlignment="1" applyProtection="1">
      <alignment horizontal="left" wrapText="1"/>
      <protection locked="0"/>
    </xf>
    <xf numFmtId="43" fontId="2" fillId="33" borderId="0" xfId="42" applyNumberFormat="1" applyFont="1" applyFill="1" applyBorder="1" applyAlignment="1" applyProtection="1">
      <alignment horizontal="left" wrapText="1"/>
      <protection locked="0"/>
    </xf>
    <xf numFmtId="0" fontId="2" fillId="33" borderId="0" xfId="0" applyFont="1" applyFill="1" applyBorder="1" applyAlignment="1" applyProtection="1">
      <alignment horizontal="right" wrapText="1"/>
      <protection locked="0"/>
    </xf>
    <xf numFmtId="0" fontId="2" fillId="33" borderId="0" xfId="0" applyFont="1" applyFill="1" applyBorder="1" applyAlignment="1">
      <alignment horizontal="center" wrapText="1"/>
    </xf>
    <xf numFmtId="0" fontId="3" fillId="33" borderId="0" xfId="0" applyFont="1" applyFill="1" applyBorder="1" applyAlignment="1">
      <alignment horizontal="center" wrapText="1"/>
    </xf>
    <xf numFmtId="49" fontId="4" fillId="0" borderId="0" xfId="0" applyNumberFormat="1" applyFont="1" applyFill="1" applyBorder="1" applyAlignment="1">
      <alignment horizontal="center" wrapText="1"/>
    </xf>
    <xf numFmtId="164" fontId="4" fillId="0" borderId="0" xfId="42" applyNumberFormat="1" applyFont="1" applyFill="1" applyBorder="1" applyAlignment="1">
      <alignment horizontal="right" wrapText="1"/>
    </xf>
    <xf numFmtId="10" fontId="4" fillId="0" borderId="0" xfId="64" applyNumberFormat="1" applyFont="1" applyFill="1" applyBorder="1" applyAlignment="1">
      <alignment/>
    </xf>
    <xf numFmtId="9" fontId="4" fillId="0" borderId="0" xfId="64" applyFont="1" applyFill="1" applyBorder="1" applyAlignment="1">
      <alignment/>
    </xf>
    <xf numFmtId="205" fontId="9" fillId="0" borderId="0" xfId="0" applyNumberFormat="1" applyFont="1" applyFill="1" applyBorder="1" applyAlignment="1">
      <alignment horizontal="left"/>
    </xf>
    <xf numFmtId="177" fontId="9" fillId="0" borderId="0" xfId="0" applyNumberFormat="1" applyFont="1" applyFill="1" applyBorder="1" applyAlignment="1">
      <alignment horizontal="left"/>
    </xf>
    <xf numFmtId="205" fontId="10" fillId="0" borderId="0" xfId="0" applyNumberFormat="1" applyFont="1" applyFill="1" applyBorder="1" applyAlignment="1">
      <alignment horizontal="left"/>
    </xf>
    <xf numFmtId="0" fontId="4" fillId="0" borderId="0" xfId="60" applyFont="1" applyFill="1" applyBorder="1" applyAlignment="1">
      <alignment horizontal="left" wrapText="1"/>
      <protection/>
    </xf>
    <xf numFmtId="0" fontId="4" fillId="0" borderId="0" xfId="60" applyFont="1" applyFill="1" applyBorder="1" applyAlignment="1">
      <alignment/>
      <protection/>
    </xf>
    <xf numFmtId="0" fontId="4" fillId="0" borderId="0" xfId="60" applyFont="1" applyFill="1" applyBorder="1" applyAlignment="1">
      <alignment wrapText="1"/>
      <protection/>
    </xf>
    <xf numFmtId="49" fontId="4" fillId="0" borderId="0" xfId="60" applyNumberFormat="1" applyFont="1" applyFill="1" applyBorder="1" applyAlignment="1">
      <alignment horizontal="left" wrapText="1"/>
      <protection/>
    </xf>
    <xf numFmtId="49" fontId="4" fillId="0" borderId="0" xfId="60" applyNumberFormat="1" applyFont="1" applyFill="1" applyBorder="1" applyAlignment="1">
      <alignment wrapText="1"/>
      <protection/>
    </xf>
    <xf numFmtId="0" fontId="4" fillId="0" borderId="0" xfId="60" applyFont="1" applyFill="1" applyBorder="1" applyAlignment="1">
      <alignment horizontal="right"/>
      <protection/>
    </xf>
    <xf numFmtId="171" fontId="4" fillId="0" borderId="0" xfId="60" applyNumberFormat="1" applyFont="1" applyFill="1" applyBorder="1" applyAlignment="1">
      <alignment/>
      <protection/>
    </xf>
    <xf numFmtId="169" fontId="4" fillId="0" borderId="0" xfId="60" applyNumberFormat="1" applyFont="1" applyFill="1" applyBorder="1" applyAlignment="1">
      <alignment/>
      <protection/>
    </xf>
    <xf numFmtId="169" fontId="4" fillId="0" borderId="0" xfId="44" applyNumberFormat="1" applyFont="1" applyFill="1" applyBorder="1" applyAlignment="1">
      <alignment/>
    </xf>
    <xf numFmtId="44" fontId="4" fillId="0" borderId="0" xfId="44" applyNumberFormat="1" applyFont="1" applyFill="1" applyBorder="1" applyAlignment="1">
      <alignment/>
    </xf>
    <xf numFmtId="49" fontId="4" fillId="0" borderId="0" xfId="44" applyNumberFormat="1" applyFont="1" applyFill="1" applyBorder="1" applyAlignment="1">
      <alignment/>
    </xf>
    <xf numFmtId="49" fontId="4" fillId="0" borderId="0" xfId="48" applyNumberFormat="1" applyFont="1" applyFill="1" applyBorder="1" applyAlignment="1">
      <alignment/>
    </xf>
    <xf numFmtId="164" fontId="4" fillId="0" borderId="0" xfId="44" applyNumberFormat="1" applyFont="1" applyFill="1" applyBorder="1" applyAlignment="1">
      <alignment horizontal="left"/>
    </xf>
    <xf numFmtId="175" fontId="4" fillId="0" borderId="0" xfId="44" applyNumberFormat="1" applyFont="1" applyFill="1" applyBorder="1" applyAlignment="1">
      <alignment/>
    </xf>
    <xf numFmtId="49" fontId="4" fillId="0" borderId="0" xfId="44" applyNumberFormat="1" applyFont="1" applyFill="1" applyBorder="1" applyAlignment="1">
      <alignment horizontal="center"/>
    </xf>
    <xf numFmtId="0" fontId="4" fillId="0" borderId="0" xfId="0" applyNumberFormat="1" applyFont="1" applyFill="1" applyBorder="1" applyAlignment="1">
      <alignment horizontal="left" wrapText="1"/>
    </xf>
    <xf numFmtId="0" fontId="54" fillId="0" borderId="0" xfId="0" applyFont="1" applyFill="1" applyBorder="1" applyAlignment="1">
      <alignment horizontal="left" wrapText="1"/>
    </xf>
    <xf numFmtId="0" fontId="54" fillId="0" borderId="0" xfId="0" applyFont="1" applyFill="1" applyBorder="1" applyAlignment="1">
      <alignment horizontal="center"/>
    </xf>
    <xf numFmtId="0" fontId="54" fillId="0" borderId="0" xfId="0" applyFont="1" applyFill="1" applyBorder="1" applyAlignment="1">
      <alignment/>
    </xf>
    <xf numFmtId="0" fontId="54" fillId="0" borderId="0" xfId="0" applyFont="1" applyFill="1" applyBorder="1" applyAlignment="1">
      <alignment wrapText="1"/>
    </xf>
    <xf numFmtId="49" fontId="54" fillId="0" borderId="0" xfId="0" applyNumberFormat="1" applyFont="1" applyFill="1" applyBorder="1" applyAlignment="1">
      <alignment horizontal="left" wrapText="1"/>
    </xf>
    <xf numFmtId="49" fontId="54" fillId="0" borderId="0" xfId="0" applyNumberFormat="1" applyFont="1" applyFill="1" applyBorder="1" applyAlignment="1">
      <alignment wrapText="1"/>
    </xf>
    <xf numFmtId="0" fontId="54" fillId="0" borderId="0" xfId="0" applyFont="1" applyFill="1" applyBorder="1" applyAlignment="1">
      <alignment horizontal="right"/>
    </xf>
    <xf numFmtId="171" fontId="54" fillId="0" borderId="0" xfId="0" applyNumberFormat="1" applyFont="1" applyFill="1" applyBorder="1" applyAlignment="1">
      <alignment horizontal="right"/>
    </xf>
    <xf numFmtId="171" fontId="54" fillId="0" borderId="0" xfId="0" applyNumberFormat="1" applyFont="1" applyFill="1" applyBorder="1" applyAlignment="1">
      <alignment/>
    </xf>
    <xf numFmtId="43" fontId="54" fillId="0" borderId="0" xfId="42" applyFont="1" applyFill="1" applyBorder="1" applyAlignment="1">
      <alignment/>
    </xf>
    <xf numFmtId="169" fontId="54" fillId="0" borderId="0" xfId="0" applyNumberFormat="1" applyFont="1" applyFill="1" applyBorder="1" applyAlignment="1">
      <alignment/>
    </xf>
    <xf numFmtId="169" fontId="54" fillId="0" borderId="0" xfId="42" applyNumberFormat="1" applyFont="1" applyFill="1" applyBorder="1" applyAlignment="1">
      <alignment/>
    </xf>
    <xf numFmtId="166" fontId="54" fillId="0" borderId="0" xfId="42" applyNumberFormat="1" applyFont="1" applyFill="1" applyBorder="1" applyAlignment="1">
      <alignment/>
    </xf>
    <xf numFmtId="44" fontId="54" fillId="0" borderId="0" xfId="42" applyNumberFormat="1" applyFont="1" applyFill="1" applyBorder="1" applyAlignment="1">
      <alignment/>
    </xf>
    <xf numFmtId="49" fontId="54" fillId="0" borderId="0" xfId="42" applyNumberFormat="1" applyFont="1" applyFill="1" applyBorder="1" applyAlignment="1">
      <alignment/>
    </xf>
    <xf numFmtId="164" fontId="54" fillId="0" borderId="0" xfId="42" applyNumberFormat="1" applyFont="1" applyFill="1" applyBorder="1" applyAlignment="1">
      <alignment/>
    </xf>
    <xf numFmtId="49" fontId="54" fillId="0" borderId="0" xfId="42" applyNumberFormat="1" applyFont="1" applyFill="1" applyBorder="1" applyAlignment="1">
      <alignment horizontal="center"/>
    </xf>
    <xf numFmtId="166" fontId="3" fillId="33" borderId="0" xfId="46" applyNumberFormat="1" applyFont="1" applyFill="1" applyBorder="1" applyAlignment="1">
      <alignment horizontal="left" wrapText="1"/>
    </xf>
    <xf numFmtId="9" fontId="2" fillId="33" borderId="0" xfId="64" applyFont="1" applyFill="1" applyBorder="1" applyAlignment="1" applyProtection="1">
      <alignment horizontal="left" wrapText="1"/>
      <protection locked="0"/>
    </xf>
    <xf numFmtId="9" fontId="2" fillId="33" borderId="0" xfId="64" applyFont="1" applyFill="1" applyBorder="1" applyAlignment="1">
      <alignment horizontal="left"/>
    </xf>
    <xf numFmtId="9" fontId="3" fillId="33" borderId="0" xfId="64" applyFont="1" applyFill="1" applyBorder="1" applyAlignment="1">
      <alignment horizontal="left"/>
    </xf>
    <xf numFmtId="9" fontId="4" fillId="0" borderId="0" xfId="64" applyFont="1" applyFill="1" applyBorder="1" applyAlignment="1">
      <alignment horizontal="left"/>
    </xf>
    <xf numFmtId="191" fontId="4" fillId="0" borderId="0" xfId="0" applyNumberFormat="1" applyFont="1" applyAlignment="1">
      <alignment/>
    </xf>
    <xf numFmtId="0" fontId="2" fillId="33" borderId="0" xfId="0" applyFont="1" applyFill="1" applyBorder="1" applyAlignment="1">
      <alignment horizontal="right"/>
    </xf>
    <xf numFmtId="0" fontId="3" fillId="33" borderId="0" xfId="0" applyFont="1" applyFill="1" applyBorder="1" applyAlignment="1">
      <alignment horizontal="right"/>
    </xf>
    <xf numFmtId="164" fontId="2" fillId="33" borderId="0" xfId="42" applyNumberFormat="1" applyFont="1" applyFill="1" applyBorder="1" applyAlignment="1">
      <alignment horizontal="left" wrapText="1"/>
    </xf>
    <xf numFmtId="164" fontId="4" fillId="0" borderId="0" xfId="42" applyNumberFormat="1" applyFont="1" applyFill="1" applyBorder="1" applyAlignment="1">
      <alignment horizontal="left" wrapText="1"/>
    </xf>
    <xf numFmtId="209" fontId="4" fillId="0" borderId="0" xfId="0" applyNumberFormat="1" applyFont="1" applyAlignment="1">
      <alignment/>
    </xf>
    <xf numFmtId="211" fontId="4" fillId="0" borderId="0" xfId="0" applyNumberFormat="1" applyFont="1" applyFill="1" applyBorder="1" applyAlignment="1">
      <alignment/>
    </xf>
    <xf numFmtId="9" fontId="54" fillId="0" borderId="0" xfId="64" applyFont="1" applyFill="1" applyBorder="1" applyAlignment="1">
      <alignment/>
    </xf>
    <xf numFmtId="164" fontId="2" fillId="33" borderId="0" xfId="0" applyNumberFormat="1" applyFont="1" applyFill="1" applyBorder="1" applyAlignment="1" applyProtection="1">
      <alignment horizontal="right" wrapText="1"/>
      <protection locked="0"/>
    </xf>
    <xf numFmtId="164" fontId="2" fillId="33" borderId="0" xfId="0" applyNumberFormat="1" applyFont="1" applyFill="1" applyBorder="1" applyAlignment="1">
      <alignment horizontal="right"/>
    </xf>
    <xf numFmtId="164" fontId="3" fillId="33" borderId="0" xfId="0" applyNumberFormat="1" applyFont="1" applyFill="1" applyBorder="1" applyAlignment="1">
      <alignment horizontal="right"/>
    </xf>
    <xf numFmtId="9" fontId="3" fillId="33" borderId="0" xfId="0" applyNumberFormat="1" applyFont="1" applyFill="1" applyBorder="1" applyAlignment="1">
      <alignment horizontal="right"/>
    </xf>
    <xf numFmtId="169" fontId="4" fillId="0" borderId="0" xfId="0" applyNumberFormat="1" applyFont="1" applyFill="1" applyBorder="1" applyAlignment="1">
      <alignment horizontal="right"/>
    </xf>
    <xf numFmtId="164" fontId="4" fillId="0" borderId="0" xfId="42" applyNumberFormat="1" applyFont="1" applyFill="1" applyBorder="1" applyAlignment="1" quotePrefix="1">
      <alignment horizontal="right"/>
    </xf>
    <xf numFmtId="171" fontId="4" fillId="0" borderId="0" xfId="60" applyNumberFormat="1" applyFont="1" applyFill="1" applyBorder="1" applyAlignment="1">
      <alignment horizontal="right"/>
      <protection/>
    </xf>
    <xf numFmtId="164" fontId="4" fillId="0" borderId="0" xfId="60" applyNumberFormat="1" applyFont="1" applyFill="1" applyBorder="1" applyAlignment="1">
      <alignment horizontal="right"/>
      <protection/>
    </xf>
    <xf numFmtId="210" fontId="4" fillId="0" borderId="0" xfId="0" applyNumberFormat="1" applyFont="1" applyFill="1" applyBorder="1" applyAlignment="1">
      <alignment horizontal="right"/>
    </xf>
    <xf numFmtId="171" fontId="4" fillId="0" borderId="0" xfId="42" applyNumberFormat="1" applyFont="1" applyFill="1" applyBorder="1" applyAlignment="1">
      <alignment horizontal="right"/>
    </xf>
    <xf numFmtId="164" fontId="54" fillId="0" borderId="0" xfId="0" applyNumberFormat="1" applyFont="1" applyFill="1" applyBorder="1" applyAlignment="1">
      <alignment horizontal="right"/>
    </xf>
    <xf numFmtId="9" fontId="4" fillId="0" borderId="0" xfId="64" applyFont="1" applyFill="1" applyBorder="1" applyAlignment="1">
      <alignment horizontal="right"/>
    </xf>
    <xf numFmtId="177" fontId="4" fillId="0" borderId="0" xfId="0" applyNumberFormat="1" applyFont="1" applyFill="1" applyBorder="1" applyAlignment="1">
      <alignment horizontal="right"/>
    </xf>
    <xf numFmtId="0" fontId="4" fillId="0" borderId="0" xfId="0" applyFont="1" applyFill="1" applyAlignment="1">
      <alignment horizontal="left"/>
    </xf>
    <xf numFmtId="166" fontId="4" fillId="0" borderId="0" xfId="46" applyNumberFormat="1" applyFont="1" applyFill="1" applyBorder="1" applyAlignment="1">
      <alignment horizontal="left" wrapText="1"/>
    </xf>
    <xf numFmtId="177" fontId="54" fillId="0" borderId="0" xfId="42" applyNumberFormat="1" applyFont="1" applyFill="1" applyBorder="1" applyAlignment="1">
      <alignment/>
    </xf>
    <xf numFmtId="213" fontId="4" fillId="0" borderId="0" xfId="0" applyNumberFormat="1" applyFont="1" applyFill="1" applyBorder="1" applyAlignment="1">
      <alignment/>
    </xf>
    <xf numFmtId="212" fontId="4"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0" fontId="4" fillId="0" borderId="11" xfId="0" applyFont="1" applyBorder="1" applyAlignment="1">
      <alignment/>
    </xf>
    <xf numFmtId="0" fontId="13" fillId="0" borderId="0" xfId="0" applyFont="1" applyAlignment="1">
      <alignment/>
    </xf>
    <xf numFmtId="0" fontId="6" fillId="35" borderId="10" xfId="0" applyFont="1" applyFill="1" applyBorder="1" applyAlignment="1">
      <alignment/>
    </xf>
    <xf numFmtId="17" fontId="6" fillId="35" borderId="21" xfId="0" applyNumberFormat="1" applyFont="1" applyFill="1" applyBorder="1" applyAlignment="1">
      <alignment horizontal="center"/>
    </xf>
    <xf numFmtId="17" fontId="6" fillId="35" borderId="22" xfId="0" applyNumberFormat="1" applyFont="1" applyFill="1" applyBorder="1" applyAlignment="1">
      <alignment horizontal="center"/>
    </xf>
    <xf numFmtId="17" fontId="6" fillId="35" borderId="10" xfId="0" applyNumberFormat="1" applyFont="1" applyFill="1" applyBorder="1" applyAlignment="1">
      <alignment horizontal="center"/>
    </xf>
    <xf numFmtId="0" fontId="4" fillId="35" borderId="17" xfId="0" applyFont="1" applyFill="1" applyBorder="1" applyAlignment="1">
      <alignment/>
    </xf>
    <xf numFmtId="0" fontId="6" fillId="35" borderId="21" xfId="0" applyFont="1" applyFill="1" applyBorder="1" applyAlignment="1">
      <alignment horizontal="center"/>
    </xf>
    <xf numFmtId="0" fontId="6" fillId="35" borderId="17" xfId="0" applyFont="1" applyFill="1" applyBorder="1" applyAlignment="1">
      <alignment horizontal="center"/>
    </xf>
    <xf numFmtId="0" fontId="4" fillId="0" borderId="12" xfId="0" applyFont="1" applyBorder="1" applyAlignment="1">
      <alignment/>
    </xf>
    <xf numFmtId="0" fontId="4" fillId="0" borderId="13" xfId="0" applyFont="1" applyBorder="1" applyAlignment="1">
      <alignment/>
    </xf>
    <xf numFmtId="218" fontId="4" fillId="29" borderId="21" xfId="0" applyNumberFormat="1" applyFont="1" applyFill="1" applyBorder="1" applyAlignment="1">
      <alignment/>
    </xf>
    <xf numFmtId="218" fontId="4" fillId="36" borderId="21" xfId="0" applyNumberFormat="1" applyFont="1" applyFill="1" applyBorder="1" applyAlignment="1">
      <alignment/>
    </xf>
    <xf numFmtId="218" fontId="4" fillId="37" borderId="21" xfId="0" applyNumberFormat="1" applyFont="1" applyFill="1" applyBorder="1" applyAlignment="1">
      <alignment/>
    </xf>
    <xf numFmtId="218" fontId="4" fillId="38" borderId="21" xfId="0" applyNumberFormat="1" applyFont="1" applyFill="1" applyBorder="1" applyAlignment="1">
      <alignment/>
    </xf>
    <xf numFmtId="0" fontId="6" fillId="0" borderId="22"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15" xfId="0" applyFont="1" applyBorder="1" applyAlignment="1">
      <alignment/>
    </xf>
    <xf numFmtId="0" fontId="4" fillId="0" borderId="0" xfId="0" applyFont="1" applyAlignment="1">
      <alignment/>
    </xf>
    <xf numFmtId="0" fontId="0" fillId="0" borderId="0" xfId="0" applyAlignment="1">
      <alignment/>
    </xf>
    <xf numFmtId="0" fontId="6" fillId="0" borderId="15" xfId="0" applyFont="1" applyFill="1" applyBorder="1" applyAlignment="1">
      <alignment vertical="center"/>
    </xf>
    <xf numFmtId="0" fontId="4" fillId="0" borderId="0" xfId="0" applyFont="1" applyFill="1" applyAlignment="1">
      <alignment vertical="center"/>
    </xf>
    <xf numFmtId="0" fontId="0" fillId="0" borderId="0" xfId="0" applyFill="1" applyAlignment="1">
      <alignment vertical="center"/>
    </xf>
    <xf numFmtId="221" fontId="4" fillId="0" borderId="0" xfId="0" applyNumberFormat="1" applyFont="1" applyBorder="1" applyAlignment="1">
      <alignment horizontal="right" vertical="top"/>
    </xf>
    <xf numFmtId="221" fontId="4" fillId="29" borderId="0" xfId="0" applyNumberFormat="1" applyFont="1" applyFill="1" applyBorder="1" applyAlignment="1">
      <alignment horizontal="right" vertical="top"/>
    </xf>
    <xf numFmtId="221" fontId="4" fillId="36" borderId="0" xfId="0" applyNumberFormat="1" applyFont="1" applyFill="1" applyBorder="1" applyAlignment="1">
      <alignment horizontal="right" vertical="top"/>
    </xf>
    <xf numFmtId="221" fontId="6" fillId="0" borderId="23" xfId="0" applyNumberFormat="1" applyFont="1" applyBorder="1" applyAlignment="1">
      <alignment horizontal="right" vertical="center"/>
    </xf>
    <xf numFmtId="221" fontId="6" fillId="39" borderId="23" xfId="0" applyNumberFormat="1" applyFont="1" applyFill="1" applyBorder="1" applyAlignment="1">
      <alignment horizontal="right" vertical="center"/>
    </xf>
    <xf numFmtId="221" fontId="6" fillId="0" borderId="0" xfId="0" applyNumberFormat="1" applyFont="1" applyFill="1" applyBorder="1" applyAlignment="1">
      <alignment horizontal="right" vertical="center"/>
    </xf>
    <xf numFmtId="221" fontId="4" fillId="0" borderId="0" xfId="0" applyNumberFormat="1" applyFont="1" applyBorder="1" applyAlignment="1">
      <alignment horizontal="right"/>
    </xf>
    <xf numFmtId="221" fontId="4" fillId="37" borderId="0" xfId="0" applyNumberFormat="1" applyFont="1" applyFill="1" applyBorder="1" applyAlignment="1">
      <alignment horizontal="right"/>
    </xf>
    <xf numFmtId="221" fontId="4" fillId="37" borderId="0" xfId="0" applyNumberFormat="1" applyFont="1" applyFill="1" applyBorder="1" applyAlignment="1">
      <alignment horizontal="right" vertical="top"/>
    </xf>
    <xf numFmtId="221" fontId="4" fillId="38" borderId="0" xfId="0" applyNumberFormat="1" applyFont="1" applyFill="1" applyBorder="1" applyAlignment="1">
      <alignment horizontal="right" vertical="top"/>
    </xf>
    <xf numFmtId="223" fontId="4" fillId="0" borderId="16" xfId="65" applyNumberFormat="1" applyFont="1" applyBorder="1" applyAlignment="1">
      <alignment/>
    </xf>
    <xf numFmtId="223" fontId="6" fillId="0" borderId="24" xfId="65" applyNumberFormat="1" applyFont="1" applyBorder="1" applyAlignment="1">
      <alignment vertical="center"/>
    </xf>
    <xf numFmtId="223" fontId="6" fillId="0" borderId="16" xfId="65" applyNumberFormat="1" applyFont="1" applyFill="1" applyBorder="1" applyAlignment="1">
      <alignment vertical="center"/>
    </xf>
    <xf numFmtId="223" fontId="4" fillId="0" borderId="16" xfId="65" applyNumberFormat="1" applyFont="1" applyBorder="1" applyAlignment="1">
      <alignment/>
    </xf>
    <xf numFmtId="223" fontId="4" fillId="0" borderId="16" xfId="0" applyNumberFormat="1" applyFont="1" applyBorder="1" applyAlignment="1">
      <alignment/>
    </xf>
    <xf numFmtId="0" fontId="14" fillId="0" borderId="0" xfId="0" applyFont="1" applyFill="1" applyBorder="1" applyAlignment="1">
      <alignment horizontal="center"/>
    </xf>
    <xf numFmtId="0" fontId="6" fillId="0" borderId="0" xfId="0" applyFont="1" applyFill="1" applyBorder="1" applyAlignment="1">
      <alignment vertical="top"/>
    </xf>
    <xf numFmtId="49" fontId="55" fillId="40" borderId="22" xfId="0" applyNumberFormat="1" applyFont="1" applyFill="1" applyBorder="1" applyAlignment="1">
      <alignment horizontal="center" vertical="top" wrapText="1"/>
    </xf>
    <xf numFmtId="49" fontId="55" fillId="40" borderId="23" xfId="0" applyNumberFormat="1" applyFont="1" applyFill="1" applyBorder="1" applyAlignment="1">
      <alignment horizontal="center" vertical="top" wrapText="1"/>
    </xf>
    <xf numFmtId="49" fontId="55" fillId="40" borderId="24" xfId="0" applyNumberFormat="1" applyFont="1" applyFill="1" applyBorder="1" applyAlignment="1">
      <alignment horizontal="center" vertical="top" wrapText="1"/>
    </xf>
    <xf numFmtId="0" fontId="6" fillId="0" borderId="10" xfId="0" applyFont="1" applyFill="1" applyBorder="1" applyAlignment="1">
      <alignment horizontal="left" vertical="center" wrapText="1"/>
    </xf>
    <xf numFmtId="218" fontId="4" fillId="0" borderId="14" xfId="61" applyNumberFormat="1" applyFont="1" applyFill="1" applyBorder="1" applyAlignment="1">
      <alignment vertical="center"/>
      <protection/>
    </xf>
    <xf numFmtId="218" fontId="4" fillId="0" borderId="0" xfId="0" applyNumberFormat="1" applyFont="1" applyFill="1" applyBorder="1" applyAlignment="1">
      <alignment wrapText="1"/>
    </xf>
    <xf numFmtId="218" fontId="6" fillId="0" borderId="14" xfId="61" applyNumberFormat="1" applyFont="1" applyFill="1" applyBorder="1" applyAlignment="1">
      <alignment vertical="center"/>
      <protection/>
    </xf>
    <xf numFmtId="0" fontId="4" fillId="0" borderId="14" xfId="0" applyFont="1" applyFill="1" applyBorder="1" applyAlignment="1">
      <alignment horizontal="left" vertical="center" wrapText="1"/>
    </xf>
    <xf numFmtId="0" fontId="6" fillId="0" borderId="21" xfId="0" applyFont="1" applyFill="1" applyBorder="1" applyAlignment="1">
      <alignment horizontal="left" vertical="center" wrapText="1"/>
    </xf>
    <xf numFmtId="218" fontId="6" fillId="0" borderId="21" xfId="61" applyNumberFormat="1" applyFont="1" applyFill="1" applyBorder="1" applyAlignment="1">
      <alignment vertical="center"/>
      <protection/>
    </xf>
    <xf numFmtId="0" fontId="4"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218" fontId="6" fillId="0" borderId="14" xfId="0" applyNumberFormat="1" applyFont="1" applyFill="1" applyBorder="1" applyAlignment="1">
      <alignment vertical="center" wrapText="1"/>
    </xf>
    <xf numFmtId="0" fontId="6" fillId="0" borderId="17"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4" xfId="0" applyFont="1" applyFill="1" applyBorder="1" applyAlignment="1">
      <alignment vertical="center" wrapText="1"/>
    </xf>
    <xf numFmtId="0" fontId="6" fillId="0" borderId="21" xfId="0" applyFont="1" applyFill="1" applyBorder="1" applyAlignment="1">
      <alignment/>
    </xf>
    <xf numFmtId="218" fontId="6" fillId="41" borderId="21" xfId="61" applyNumberFormat="1" applyFont="1" applyFill="1" applyBorder="1" applyAlignment="1">
      <alignment vertical="center"/>
      <protection/>
    </xf>
    <xf numFmtId="218" fontId="6" fillId="42" borderId="21" xfId="61" applyNumberFormat="1" applyFont="1" applyFill="1" applyBorder="1" applyAlignment="1">
      <alignment vertical="center"/>
      <protection/>
    </xf>
    <xf numFmtId="218" fontId="6" fillId="43" borderId="21" xfId="61" applyNumberFormat="1" applyFont="1" applyFill="1" applyBorder="1" applyAlignment="1">
      <alignment vertical="center"/>
      <protection/>
    </xf>
    <xf numFmtId="218" fontId="6" fillId="44" borderId="21" xfId="61" applyNumberFormat="1" applyFont="1" applyFill="1" applyBorder="1" applyAlignment="1">
      <alignment vertical="center"/>
      <protection/>
    </xf>
    <xf numFmtId="218" fontId="6" fillId="45" borderId="21" xfId="0" applyNumberFormat="1" applyFont="1" applyFill="1" applyBorder="1" applyAlignment="1">
      <alignment/>
    </xf>
    <xf numFmtId="218" fontId="6" fillId="45" borderId="21" xfId="61" applyNumberFormat="1" applyFont="1" applyFill="1" applyBorder="1" applyAlignment="1">
      <alignment vertical="center"/>
      <protection/>
    </xf>
    <xf numFmtId="218" fontId="6" fillId="46" borderId="21" xfId="0" applyNumberFormat="1" applyFont="1" applyFill="1" applyBorder="1" applyAlignment="1">
      <alignment/>
    </xf>
    <xf numFmtId="218" fontId="6" fillId="47" borderId="21" xfId="0" applyNumberFormat="1" applyFont="1" applyFill="1" applyBorder="1" applyAlignment="1">
      <alignment/>
    </xf>
    <xf numFmtId="218" fontId="4" fillId="0" borderId="0" xfId="0" applyNumberFormat="1" applyFont="1" applyFill="1" applyBorder="1" applyAlignment="1">
      <alignment/>
    </xf>
    <xf numFmtId="49" fontId="55" fillId="40" borderId="21" xfId="0" applyNumberFormat="1" applyFont="1" applyFill="1" applyBorder="1" applyAlignment="1">
      <alignment horizontal="center" vertical="top" wrapText="1"/>
    </xf>
    <xf numFmtId="218" fontId="4" fillId="0" borderId="21" xfId="61" applyNumberFormat="1" applyFont="1" applyFill="1" applyBorder="1" applyAlignment="1">
      <alignment vertical="center"/>
      <protection/>
    </xf>
    <xf numFmtId="218" fontId="4" fillId="41" borderId="21" xfId="61" applyNumberFormat="1" applyFont="1" applyFill="1" applyBorder="1" applyAlignment="1">
      <alignment vertical="center"/>
      <protection/>
    </xf>
    <xf numFmtId="218" fontId="4" fillId="42" borderId="21" xfId="61" applyNumberFormat="1" applyFont="1" applyFill="1" applyBorder="1" applyAlignment="1">
      <alignment vertical="center"/>
      <protection/>
    </xf>
    <xf numFmtId="176" fontId="4" fillId="0" borderId="0" xfId="0" applyNumberFormat="1" applyFont="1" applyFill="1" applyBorder="1" applyAlignment="1">
      <alignment/>
    </xf>
    <xf numFmtId="218" fontId="4" fillId="46" borderId="21" xfId="0" applyNumberFormat="1" applyFont="1" applyFill="1" applyBorder="1" applyAlignment="1">
      <alignment/>
    </xf>
    <xf numFmtId="218" fontId="4" fillId="43" borderId="21" xfId="61" applyNumberFormat="1" applyFont="1" applyFill="1" applyBorder="1" applyAlignment="1">
      <alignment vertical="center"/>
      <protection/>
    </xf>
    <xf numFmtId="220" fontId="4" fillId="0" borderId="21" xfId="61" applyNumberFormat="1" applyFont="1" applyFill="1" applyBorder="1" applyAlignment="1">
      <alignment vertical="center"/>
      <protection/>
    </xf>
    <xf numFmtId="218" fontId="4" fillId="44" borderId="21" xfId="0" applyNumberFormat="1" applyFont="1" applyFill="1" applyBorder="1" applyAlignment="1">
      <alignment/>
    </xf>
    <xf numFmtId="218" fontId="4" fillId="0" borderId="0" xfId="61" applyNumberFormat="1" applyFont="1" applyFill="1" applyBorder="1" applyAlignment="1">
      <alignment vertical="center"/>
      <protection/>
    </xf>
    <xf numFmtId="218" fontId="4" fillId="45" borderId="21" xfId="0" applyNumberFormat="1" applyFont="1" applyFill="1" applyBorder="1" applyAlignment="1">
      <alignment/>
    </xf>
    <xf numFmtId="218" fontId="4" fillId="47" borderId="21" xfId="0" applyNumberFormat="1" applyFont="1" applyFill="1" applyBorder="1" applyAlignment="1">
      <alignment/>
    </xf>
    <xf numFmtId="43" fontId="4" fillId="0" borderId="0" xfId="42" applyFont="1" applyFill="1" applyBorder="1" applyAlignment="1">
      <alignment/>
    </xf>
    <xf numFmtId="10" fontId="4" fillId="0" borderId="0" xfId="0" applyNumberFormat="1" applyFont="1" applyFill="1" applyBorder="1" applyAlignment="1">
      <alignment/>
    </xf>
    <xf numFmtId="10" fontId="4" fillId="0" borderId="0" xfId="64" applyNumberFormat="1" applyFont="1" applyFill="1" applyBorder="1" applyAlignment="1">
      <alignment/>
    </xf>
    <xf numFmtId="0" fontId="15" fillId="0" borderId="0" xfId="0" applyFont="1" applyFill="1" applyBorder="1" applyAlignment="1">
      <alignment horizontal="left" wrapText="1"/>
    </xf>
    <xf numFmtId="0" fontId="6" fillId="0" borderId="0" xfId="0" applyFont="1" applyFill="1" applyBorder="1" applyAlignment="1">
      <alignment horizontal="center"/>
    </xf>
    <xf numFmtId="17" fontId="2" fillId="33" borderId="0" xfId="0" applyNumberFormat="1" applyFont="1" applyFill="1" applyBorder="1" applyAlignment="1" applyProtection="1">
      <alignment horizontal="left" wrapText="1"/>
      <protection locked="0"/>
    </xf>
    <xf numFmtId="17" fontId="2" fillId="33" borderId="0" xfId="0" applyNumberFormat="1" applyFont="1" applyFill="1" applyBorder="1" applyAlignment="1">
      <alignment horizontal="left"/>
    </xf>
    <xf numFmtId="17" fontId="3" fillId="33" borderId="0" xfId="0" applyNumberFormat="1" applyFont="1" applyFill="1" applyBorder="1" applyAlignment="1">
      <alignment horizontal="left"/>
    </xf>
    <xf numFmtId="17" fontId="4" fillId="0" borderId="0" xfId="0" applyNumberFormat="1" applyFont="1" applyFill="1" applyBorder="1" applyAlignment="1">
      <alignment horizontal="right"/>
    </xf>
    <xf numFmtId="17" fontId="4" fillId="0" borderId="0" xfId="46" applyNumberFormat="1" applyFont="1" applyFill="1" applyBorder="1" applyAlignment="1">
      <alignment/>
    </xf>
    <xf numFmtId="17" fontId="4" fillId="0" borderId="0" xfId="0" applyNumberFormat="1" applyFont="1" applyFill="1" applyBorder="1" applyAlignment="1">
      <alignment horizontal="left"/>
    </xf>
    <xf numFmtId="17" fontId="54" fillId="0" borderId="0" xfId="0" applyNumberFormat="1" applyFont="1" applyFill="1" applyBorder="1" applyAlignment="1">
      <alignment/>
    </xf>
    <xf numFmtId="17" fontId="4" fillId="0" borderId="0" xfId="60" applyNumberFormat="1" applyFont="1" applyFill="1" applyBorder="1" applyAlignment="1">
      <alignment/>
      <protection/>
    </xf>
    <xf numFmtId="225" fontId="2" fillId="33" borderId="0" xfId="46" applyNumberFormat="1" applyFont="1" applyFill="1" applyBorder="1" applyAlignment="1" applyProtection="1">
      <alignment horizontal="left" wrapText="1"/>
      <protection locked="0"/>
    </xf>
    <xf numFmtId="225" fontId="2" fillId="33" borderId="0" xfId="46" applyNumberFormat="1" applyFont="1" applyFill="1" applyBorder="1" applyAlignment="1">
      <alignment horizontal="left" wrapText="1"/>
    </xf>
    <xf numFmtId="225" fontId="3" fillId="33" borderId="0" xfId="46" applyNumberFormat="1" applyFont="1" applyFill="1" applyBorder="1" applyAlignment="1">
      <alignment horizontal="left" wrapText="1"/>
    </xf>
    <xf numFmtId="225" fontId="4" fillId="0" borderId="0" xfId="42" applyNumberFormat="1" applyFont="1" applyFill="1" applyBorder="1" applyAlignment="1">
      <alignment/>
    </xf>
    <xf numFmtId="225" fontId="4" fillId="0" borderId="0" xfId="42" applyNumberFormat="1" applyFont="1" applyFill="1" applyBorder="1" applyAlignment="1">
      <alignment horizontal="right"/>
    </xf>
    <xf numFmtId="225" fontId="4" fillId="0" borderId="0" xfId="42" applyNumberFormat="1" applyFont="1" applyFill="1" applyBorder="1" applyAlignment="1">
      <alignment horizontal="left"/>
    </xf>
    <xf numFmtId="225" fontId="54" fillId="0" borderId="0" xfId="42" applyNumberFormat="1" applyFont="1" applyFill="1" applyBorder="1" applyAlignment="1">
      <alignment/>
    </xf>
    <xf numFmtId="225" fontId="4" fillId="0" borderId="0" xfId="44" applyNumberFormat="1" applyFont="1" applyFill="1" applyBorder="1" applyAlignment="1">
      <alignment/>
    </xf>
    <xf numFmtId="166" fontId="4" fillId="0" borderId="0" xfId="46" applyNumberFormat="1" applyFont="1" applyFill="1" applyBorder="1" applyAlignment="1">
      <alignment horizontal="center"/>
    </xf>
    <xf numFmtId="166" fontId="4" fillId="0" borderId="0" xfId="46" applyNumberFormat="1" applyFont="1" applyFill="1" applyBorder="1" applyAlignment="1">
      <alignment wrapText="1"/>
    </xf>
    <xf numFmtId="166" fontId="54" fillId="0" borderId="0" xfId="46" applyNumberFormat="1" applyFont="1" applyFill="1" applyBorder="1" applyAlignment="1">
      <alignment/>
    </xf>
    <xf numFmtId="17" fontId="4" fillId="0" borderId="0" xfId="42" applyNumberFormat="1" applyFont="1" applyFill="1" applyBorder="1" applyAlignment="1">
      <alignment/>
    </xf>
    <xf numFmtId="17" fontId="4" fillId="0" borderId="0" xfId="42" applyNumberFormat="1" applyFont="1" applyFill="1" applyBorder="1" applyAlignment="1">
      <alignment horizontal="right"/>
    </xf>
    <xf numFmtId="17" fontId="4" fillId="0" borderId="0" xfId="0" applyNumberFormat="1" applyFont="1" applyFill="1" applyAlignment="1">
      <alignment horizontal="right" vertical="center"/>
    </xf>
    <xf numFmtId="17" fontId="4" fillId="0" borderId="0" xfId="42" applyNumberFormat="1" applyFont="1" applyFill="1" applyBorder="1" applyAlignment="1">
      <alignment horizontal="left"/>
    </xf>
    <xf numFmtId="17" fontId="54" fillId="0" borderId="0" xfId="42" applyNumberFormat="1" applyFont="1" applyFill="1" applyBorder="1" applyAlignment="1">
      <alignment/>
    </xf>
    <xf numFmtId="17" fontId="4" fillId="0" borderId="0" xfId="44" applyNumberFormat="1" applyFont="1" applyFill="1" applyBorder="1" applyAlignment="1">
      <alignment/>
    </xf>
    <xf numFmtId="9" fontId="2" fillId="33" borderId="0" xfId="64" applyFont="1" applyFill="1" applyBorder="1" applyAlignment="1">
      <alignment horizontal="left" wrapText="1"/>
    </xf>
    <xf numFmtId="10" fontId="2" fillId="33" borderId="0" xfId="64" applyNumberFormat="1" applyFont="1" applyFill="1" applyBorder="1" applyAlignment="1" applyProtection="1">
      <alignment horizontal="left" wrapText="1"/>
      <protection locked="0"/>
    </xf>
    <xf numFmtId="10" fontId="2" fillId="33" borderId="0" xfId="64" applyNumberFormat="1" applyFont="1" applyFill="1" applyBorder="1" applyAlignment="1">
      <alignment horizontal="left"/>
    </xf>
    <xf numFmtId="10" fontId="2" fillId="33" borderId="0" xfId="64" applyNumberFormat="1" applyFont="1" applyFill="1" applyBorder="1" applyAlignment="1">
      <alignment horizontal="left" wrapText="1"/>
    </xf>
    <xf numFmtId="10" fontId="4" fillId="0" borderId="0" xfId="64" applyNumberFormat="1" applyFont="1" applyFill="1" applyBorder="1" applyAlignment="1">
      <alignment horizontal="right"/>
    </xf>
    <xf numFmtId="10" fontId="4" fillId="0" borderId="0" xfId="64" applyNumberFormat="1" applyFont="1" applyFill="1" applyBorder="1" applyAlignment="1">
      <alignment horizontal="left"/>
    </xf>
    <xf numFmtId="10" fontId="54" fillId="0" borderId="0" xfId="64" applyNumberFormat="1" applyFont="1" applyFill="1" applyBorder="1" applyAlignment="1">
      <alignment/>
    </xf>
    <xf numFmtId="9" fontId="2" fillId="33" borderId="0" xfId="64" applyFont="1" applyFill="1" applyBorder="1" applyAlignment="1" applyProtection="1">
      <alignment horizontal="right" wrapText="1"/>
      <protection locked="0"/>
    </xf>
    <xf numFmtId="9" fontId="2" fillId="33" borderId="0" xfId="64" applyFont="1" applyFill="1" applyBorder="1" applyAlignment="1">
      <alignment horizontal="right"/>
    </xf>
    <xf numFmtId="9" fontId="3" fillId="33" borderId="0" xfId="64" applyFont="1" applyFill="1" applyBorder="1" applyAlignment="1">
      <alignment horizontal="right"/>
    </xf>
    <xf numFmtId="9" fontId="54" fillId="0" borderId="0" xfId="64" applyFont="1" applyFill="1" applyBorder="1" applyAlignment="1">
      <alignment horizontal="right"/>
    </xf>
    <xf numFmtId="0" fontId="6" fillId="0" borderId="0" xfId="0" applyFont="1" applyFill="1" applyBorder="1" applyAlignment="1">
      <alignment horizontal="left" wrapText="1"/>
    </xf>
    <xf numFmtId="0" fontId="3" fillId="33" borderId="0" xfId="0" applyFont="1" applyFill="1" applyBorder="1" applyAlignment="1">
      <alignment horizontal="right" wrapText="1"/>
    </xf>
    <xf numFmtId="49" fontId="4" fillId="0" borderId="0" xfId="0" applyNumberFormat="1" applyFont="1" applyFill="1" applyBorder="1" applyAlignment="1">
      <alignment horizontal="right" wrapText="1"/>
    </xf>
    <xf numFmtId="49" fontId="54" fillId="0" borderId="0" xfId="42" applyNumberFormat="1" applyFont="1" applyFill="1" applyBorder="1" applyAlignment="1">
      <alignment horizontal="right"/>
    </xf>
    <xf numFmtId="49" fontId="4" fillId="0" borderId="0" xfId="44" applyNumberFormat="1" applyFont="1" applyFill="1" applyBorder="1" applyAlignment="1">
      <alignment horizontal="right"/>
    </xf>
    <xf numFmtId="208" fontId="2" fillId="33" borderId="0" xfId="46" applyNumberFormat="1" applyFont="1" applyFill="1" applyBorder="1" applyAlignment="1" applyProtection="1">
      <alignment horizontal="left" wrapText="1"/>
      <protection locked="0"/>
    </xf>
    <xf numFmtId="208" fontId="2" fillId="33" borderId="0" xfId="46" applyNumberFormat="1" applyFont="1" applyFill="1" applyBorder="1" applyAlignment="1">
      <alignment horizontal="left"/>
    </xf>
    <xf numFmtId="208" fontId="3" fillId="33" borderId="0" xfId="46" applyNumberFormat="1" applyFont="1" applyFill="1" applyBorder="1" applyAlignment="1">
      <alignment horizontal="left"/>
    </xf>
    <xf numFmtId="208" fontId="4" fillId="0" borderId="0" xfId="46" applyNumberFormat="1" applyFont="1" applyFill="1" applyBorder="1" applyAlignment="1">
      <alignment/>
    </xf>
    <xf numFmtId="208" fontId="4" fillId="0" borderId="0" xfId="46" applyNumberFormat="1" applyFont="1" applyFill="1" applyBorder="1" applyAlignment="1">
      <alignment horizontal="right"/>
    </xf>
    <xf numFmtId="208" fontId="4" fillId="0" borderId="0" xfId="46" applyNumberFormat="1" applyFont="1" applyFill="1" applyBorder="1" applyAlignment="1">
      <alignment horizontal="left"/>
    </xf>
    <xf numFmtId="208" fontId="54" fillId="0" borderId="0" xfId="46" applyNumberFormat="1" applyFont="1" applyFill="1" applyBorder="1" applyAlignment="1">
      <alignment/>
    </xf>
    <xf numFmtId="0" fontId="14" fillId="0" borderId="0" xfId="0" applyFont="1" applyFill="1" applyBorder="1" applyAlignment="1">
      <alignment horizontal="center"/>
    </xf>
    <xf numFmtId="0" fontId="55" fillId="40" borderId="0"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_Sheet1" xfId="61"/>
    <cellStyle name="Note" xfId="62"/>
    <cellStyle name="Output" xfId="63"/>
    <cellStyle name="Percent" xfId="64"/>
    <cellStyle name="Percent 2" xfId="65"/>
    <cellStyle name="Title" xfId="66"/>
    <cellStyle name="Total" xfId="67"/>
    <cellStyle name="Warning Text" xfId="68"/>
  </cellStyles>
  <dxfs count="22">
    <dxf>
      <font>
        <b/>
        <i val="0"/>
      </font>
    </dxf>
    <dxf>
      <font>
        <b/>
        <i val="0"/>
      </font>
    </dxf>
    <dxf>
      <font>
        <b/>
        <i val="0"/>
      </font>
    </dxf>
    <dxf>
      <font>
        <b/>
        <i val="0"/>
      </font>
    </dxf>
    <dxf>
      <font>
        <b/>
        <i val="0"/>
      </font>
    </dxf>
    <dxf>
      <font>
        <b/>
        <i val="0"/>
      </font>
    </dxf>
    <dxf>
      <font>
        <b/>
        <i val="0"/>
      </font>
    </dxf>
    <dxf>
      <font>
        <color theme="0"/>
      </font>
    </dxf>
    <dxf>
      <font>
        <color theme="0"/>
      </font>
    </dxf>
    <dxf>
      <font>
        <color theme="0"/>
      </font>
    </dxf>
    <dxf>
      <font>
        <b/>
        <i val="0"/>
      </font>
    </dxf>
    <dxf>
      <font>
        <b/>
        <i val="0"/>
      </font>
    </dxf>
    <dxf>
      <font>
        <b/>
        <i val="0"/>
      </font>
    </dxf>
    <dxf>
      <font>
        <b/>
        <i val="0"/>
      </font>
    </dxf>
    <dxf>
      <font>
        <b/>
        <i val="0"/>
      </font>
    </dxf>
    <dxf>
      <font>
        <b/>
        <i val="0"/>
      </font>
    </dxf>
    <dxf>
      <font>
        <b/>
        <i val="0"/>
      </font>
    </dxf>
    <dxf>
      <fill>
        <patternFill>
          <bgColor indexed="13"/>
        </patternFill>
      </fill>
    </dxf>
    <dxf>
      <fill>
        <patternFill>
          <bgColor indexed="13"/>
        </patternFill>
      </fill>
    </dxf>
    <dxf>
      <fill>
        <patternFill>
          <bgColor indexed="13"/>
        </patternFill>
      </fill>
    </dxf>
    <dxf>
      <fill>
        <patternFill>
          <bgColor indexed="13"/>
        </patternFill>
      </fill>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perty\C%20I%20T\cit-jim-mcs\cit-jmcs-model\cit-x-s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Basic_Reports\Analyst\Properties\Property's\Kensington\Ke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cit-x-set"/>
      <sheetName val="G4-MIX"/>
      <sheetName val="STC"/>
      <sheetName val="tb"/>
      <sheetName val="accounts"/>
      <sheetName val="INPUT"/>
      <sheetName val="WSPropSummaryA"/>
      <sheetName val="Fut_Perf"/>
      <sheetName val="#REF"/>
      <sheetName val="Borrowing Costs"/>
      <sheetName val="dr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Sensitivity"/>
      <sheetName val="Assume"/>
      <sheetName val="Tenancy"/>
      <sheetName val="RENT"/>
      <sheetName val="Fut_Per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9"/>
  </sheetPr>
  <dimension ref="A1:CB217"/>
  <sheetViews>
    <sheetView tabSelected="1" zoomScalePageLayoutView="0" workbookViewId="0" topLeftCell="A1">
      <pane xSplit="1" ySplit="3" topLeftCell="B4" activePane="bottomRight" state="frozen"/>
      <selection pane="topLeft" activeCell="A1" sqref="A1"/>
      <selection pane="topRight" activeCell="C1" sqref="C1"/>
      <selection pane="bottomLeft" activeCell="A4" sqref="A4"/>
      <selection pane="bottomRight" activeCell="B4" sqref="B4"/>
    </sheetView>
  </sheetViews>
  <sheetFormatPr defaultColWidth="13.00390625" defaultRowHeight="12.75"/>
  <cols>
    <col min="1" max="1" width="59.421875" style="11" customWidth="1"/>
    <col min="2" max="2" width="13.421875" style="27" customWidth="1"/>
    <col min="3" max="3" width="19.57421875" style="27" customWidth="1"/>
    <col min="4" max="4" width="8.7109375" style="27" customWidth="1"/>
    <col min="5" max="5" width="68.00390625" style="11" customWidth="1"/>
    <col min="6" max="6" width="24.140625" style="9" customWidth="1" collapsed="1"/>
    <col min="7" max="7" width="24.57421875" style="33" customWidth="1"/>
    <col min="8" max="8" width="23.00390625" style="33" customWidth="1"/>
    <col min="9" max="9" width="13.140625" style="192" customWidth="1"/>
    <col min="10" max="10" width="31.140625" style="28" customWidth="1" collapsed="1"/>
    <col min="11" max="11" width="24.8515625" style="11" customWidth="1"/>
    <col min="12" max="14" width="18.7109375" style="33" customWidth="1"/>
    <col min="15" max="15" width="13.140625" style="33" customWidth="1"/>
    <col min="16" max="16" width="14.7109375" style="33" customWidth="1"/>
    <col min="17" max="17" width="14.140625" style="30" customWidth="1"/>
    <col min="18" max="18" width="13.140625" style="30" customWidth="1"/>
    <col min="19" max="19" width="12.00390625" style="132" customWidth="1"/>
    <col min="20" max="20" width="11.7109375" style="30" customWidth="1"/>
    <col min="21" max="21" width="15.8515625" style="30" customWidth="1"/>
    <col min="22" max="22" width="9.8515625" style="30" customWidth="1"/>
    <col min="23" max="23" width="12.57421875" style="30" customWidth="1" collapsed="1"/>
    <col min="24" max="24" width="11.421875" style="192" customWidth="1"/>
    <col min="25" max="25" width="11.421875" style="37" customWidth="1"/>
    <col min="26" max="26" width="10.57421875" style="37" customWidth="1"/>
    <col min="27" max="27" width="12.421875" style="26" customWidth="1"/>
    <col min="28" max="28" width="12.57421875" style="30" customWidth="1"/>
    <col min="29" max="29" width="9.8515625" style="212" customWidth="1"/>
    <col min="30" max="30" width="14.28125" style="34" customWidth="1"/>
    <col min="31" max="31" width="19.00390625" style="309" customWidth="1"/>
    <col min="32" max="33" width="15.7109375" style="35" customWidth="1"/>
    <col min="34" max="34" width="15.7109375" style="350" customWidth="1"/>
    <col min="35" max="35" width="14.57421875" style="35" customWidth="1"/>
    <col min="36" max="36" width="15.8515625" style="35" customWidth="1" collapsed="1"/>
    <col min="37" max="37" width="20.28125" style="133" customWidth="1"/>
    <col min="38" max="38" width="12.8515625" style="215" customWidth="1" collapsed="1"/>
    <col min="39" max="39" width="14.140625" style="35" customWidth="1"/>
    <col min="40" max="40" width="14.140625" style="317" customWidth="1"/>
    <col min="41" max="41" width="14.00390625" style="11" customWidth="1" collapsed="1"/>
    <col min="42" max="42" width="14.00390625" style="197" customWidth="1" collapsed="1"/>
    <col min="43" max="43" width="15.57421875" style="326" customWidth="1"/>
    <col min="44" max="45" width="15.7109375" style="215" customWidth="1" collapsed="1"/>
    <col min="46" max="46" width="15.7109375" style="317" customWidth="1"/>
    <col min="47" max="48" width="15.7109375" style="215" customWidth="1" collapsed="1"/>
    <col min="49" max="49" width="29.57421875" style="32" customWidth="1"/>
    <col min="50" max="50" width="20.00390625" style="35" customWidth="1"/>
    <col min="51" max="51" width="13.57421875" style="334" customWidth="1"/>
    <col min="52" max="52" width="11.00390625" style="334" customWidth="1"/>
    <col min="53" max="53" width="13.00390625" style="334" customWidth="1"/>
    <col min="54" max="54" width="38.8515625" style="50" bestFit="1" customWidth="1"/>
    <col min="55" max="55" width="11.8515625" style="192" customWidth="1"/>
    <col min="56" max="56" width="32.00390625" style="49" bestFit="1" customWidth="1"/>
    <col min="57" max="57" width="9.57421875" style="192" customWidth="1"/>
    <col min="58" max="58" width="34.140625" style="26" bestFit="1" customWidth="1"/>
    <col min="59" max="59" width="10.28125" style="192" customWidth="1"/>
    <col min="60" max="60" width="12.7109375" style="192" customWidth="1"/>
    <col min="61" max="61" width="14.140625" style="42" customWidth="1"/>
    <col min="62" max="64" width="11.8515625" style="48" customWidth="1"/>
    <col min="65" max="65" width="11.8515625" style="42" customWidth="1"/>
    <col min="66" max="71" width="11.8515625" style="48" customWidth="1"/>
    <col min="72" max="72" width="12.28125" style="48" customWidth="1"/>
    <col min="73" max="73" width="15.421875" style="48" customWidth="1"/>
    <col min="74" max="16384" width="13.00390625" style="26" customWidth="1"/>
  </cols>
  <sheetData>
    <row r="1" spans="1:73" s="138" customFormat="1" ht="60">
      <c r="A1" s="138" t="s">
        <v>610</v>
      </c>
      <c r="B1" s="139" t="s">
        <v>611</v>
      </c>
      <c r="C1" s="139" t="s">
        <v>612</v>
      </c>
      <c r="D1" s="139" t="s">
        <v>613</v>
      </c>
      <c r="E1" s="138" t="s">
        <v>614</v>
      </c>
      <c r="F1" s="140" t="s">
        <v>615</v>
      </c>
      <c r="G1" s="140" t="s">
        <v>616</v>
      </c>
      <c r="H1" s="140" t="s">
        <v>617</v>
      </c>
      <c r="I1" s="189" t="s">
        <v>618</v>
      </c>
      <c r="J1" s="139" t="s">
        <v>619</v>
      </c>
      <c r="K1" s="138" t="s">
        <v>620</v>
      </c>
      <c r="L1" s="140" t="s">
        <v>901</v>
      </c>
      <c r="M1" s="140" t="s">
        <v>900</v>
      </c>
      <c r="N1" s="140" t="s">
        <v>456</v>
      </c>
      <c r="O1" s="140" t="s">
        <v>457</v>
      </c>
      <c r="P1" s="140" t="s">
        <v>458</v>
      </c>
      <c r="Q1" s="138" t="s">
        <v>621</v>
      </c>
      <c r="R1" s="145" t="s">
        <v>622</v>
      </c>
      <c r="S1" s="201" t="s">
        <v>622</v>
      </c>
      <c r="T1" s="145" t="s">
        <v>623</v>
      </c>
      <c r="U1" s="145" t="s">
        <v>624</v>
      </c>
      <c r="V1" s="145" t="s">
        <v>625</v>
      </c>
      <c r="W1" s="145" t="s">
        <v>290</v>
      </c>
      <c r="X1" s="189" t="s">
        <v>291</v>
      </c>
      <c r="Y1" s="138" t="s">
        <v>292</v>
      </c>
      <c r="Z1" s="138" t="s">
        <v>293</v>
      </c>
      <c r="AA1" s="138" t="s">
        <v>294</v>
      </c>
      <c r="AB1" s="145" t="s">
        <v>294</v>
      </c>
      <c r="AC1" s="336" t="s">
        <v>295</v>
      </c>
      <c r="AD1" s="142" t="s">
        <v>296</v>
      </c>
      <c r="AE1" s="304" t="s">
        <v>297</v>
      </c>
      <c r="AF1" s="143" t="s">
        <v>298</v>
      </c>
      <c r="AG1" s="143" t="s">
        <v>298</v>
      </c>
      <c r="AH1" s="345" t="s">
        <v>298</v>
      </c>
      <c r="AI1" s="143" t="s">
        <v>298</v>
      </c>
      <c r="AJ1" s="143" t="s">
        <v>298</v>
      </c>
      <c r="AK1" s="145" t="s">
        <v>299</v>
      </c>
      <c r="AL1" s="143" t="s">
        <v>459</v>
      </c>
      <c r="AM1" s="143" t="s">
        <v>459</v>
      </c>
      <c r="AN1" s="312" t="s">
        <v>459</v>
      </c>
      <c r="AO1" s="143" t="s">
        <v>459</v>
      </c>
      <c r="AP1" s="141" t="s">
        <v>459</v>
      </c>
      <c r="AQ1" s="304" t="s">
        <v>300</v>
      </c>
      <c r="AR1" s="143" t="s">
        <v>301</v>
      </c>
      <c r="AS1" s="143" t="s">
        <v>301</v>
      </c>
      <c r="AT1" s="312" t="s">
        <v>301</v>
      </c>
      <c r="AU1" s="143" t="s">
        <v>301</v>
      </c>
      <c r="AV1" s="143" t="s">
        <v>301</v>
      </c>
      <c r="AW1" s="143" t="s">
        <v>302</v>
      </c>
      <c r="AX1" s="138" t="s">
        <v>303</v>
      </c>
      <c r="AY1" s="330" t="s">
        <v>409</v>
      </c>
      <c r="AZ1" s="330" t="s">
        <v>304</v>
      </c>
      <c r="BA1" s="330" t="s">
        <v>659</v>
      </c>
      <c r="BB1" s="138" t="s">
        <v>660</v>
      </c>
      <c r="BC1" s="189" t="s">
        <v>661</v>
      </c>
      <c r="BD1" s="144" t="s">
        <v>662</v>
      </c>
      <c r="BE1" s="189" t="s">
        <v>661</v>
      </c>
      <c r="BF1" s="144" t="s">
        <v>663</v>
      </c>
      <c r="BG1" s="189" t="s">
        <v>661</v>
      </c>
      <c r="BH1" s="189" t="s">
        <v>664</v>
      </c>
      <c r="BI1" s="141" t="s">
        <v>305</v>
      </c>
      <c r="BJ1" s="144"/>
      <c r="BK1" s="144"/>
      <c r="BL1" s="144"/>
      <c r="BM1" s="144"/>
      <c r="BN1" s="144"/>
      <c r="BO1" s="144"/>
      <c r="BP1" s="144"/>
      <c r="BQ1" s="144"/>
      <c r="BR1" s="144"/>
      <c r="BS1" s="144"/>
      <c r="BT1" s="144"/>
      <c r="BU1" s="138" t="s">
        <v>665</v>
      </c>
    </row>
    <row r="2" spans="1:73" s="12" customFormat="1" ht="15">
      <c r="A2" s="13"/>
      <c r="B2" s="14"/>
      <c r="C2" s="14"/>
      <c r="D2" s="14"/>
      <c r="E2" s="13"/>
      <c r="F2" s="52"/>
      <c r="G2" s="51"/>
      <c r="H2" s="51"/>
      <c r="I2" s="190" t="s">
        <v>670</v>
      </c>
      <c r="J2" s="146"/>
      <c r="K2" s="13"/>
      <c r="L2" s="51"/>
      <c r="M2" s="51"/>
      <c r="N2" s="51"/>
      <c r="O2" s="51"/>
      <c r="P2" s="51"/>
      <c r="R2" s="194" t="s">
        <v>671</v>
      </c>
      <c r="S2" s="202" t="s">
        <v>672</v>
      </c>
      <c r="T2" s="194" t="s">
        <v>673</v>
      </c>
      <c r="U2" s="62" t="s">
        <v>673</v>
      </c>
      <c r="V2" s="194" t="s">
        <v>674</v>
      </c>
      <c r="W2" s="194" t="s">
        <v>675</v>
      </c>
      <c r="X2" s="190" t="s">
        <v>670</v>
      </c>
      <c r="AA2" s="12" t="s">
        <v>673</v>
      </c>
      <c r="AB2" s="194" t="s">
        <v>674</v>
      </c>
      <c r="AC2" s="337" t="s">
        <v>670</v>
      </c>
      <c r="AD2" s="18"/>
      <c r="AE2" s="305"/>
      <c r="AF2" s="19" t="s">
        <v>676</v>
      </c>
      <c r="AG2" s="19" t="s">
        <v>677</v>
      </c>
      <c r="AH2" s="346" t="s">
        <v>678</v>
      </c>
      <c r="AI2" s="19" t="s">
        <v>679</v>
      </c>
      <c r="AJ2" s="19" t="s">
        <v>680</v>
      </c>
      <c r="AK2" s="62"/>
      <c r="AL2" s="10" t="s">
        <v>676</v>
      </c>
      <c r="AM2" s="10" t="s">
        <v>677</v>
      </c>
      <c r="AN2" s="313" t="s">
        <v>678</v>
      </c>
      <c r="AO2" s="1" t="s">
        <v>679</v>
      </c>
      <c r="AP2" s="196" t="s">
        <v>680</v>
      </c>
      <c r="AQ2" s="305"/>
      <c r="AR2" s="10" t="s">
        <v>676</v>
      </c>
      <c r="AS2" s="10" t="s">
        <v>677</v>
      </c>
      <c r="AT2" s="313" t="s">
        <v>678</v>
      </c>
      <c r="AU2" s="10" t="s">
        <v>679</v>
      </c>
      <c r="AV2" s="10" t="s">
        <v>680</v>
      </c>
      <c r="AW2" s="19"/>
      <c r="AY2" s="331" t="s">
        <v>670</v>
      </c>
      <c r="AZ2" s="331" t="s">
        <v>670</v>
      </c>
      <c r="BA2" s="331" t="s">
        <v>670</v>
      </c>
      <c r="BC2" s="190"/>
      <c r="BD2" s="17"/>
      <c r="BE2" s="190"/>
      <c r="BF2" s="17"/>
      <c r="BG2" s="190"/>
      <c r="BH2" s="190" t="s">
        <v>670</v>
      </c>
      <c r="BI2" s="16" t="s">
        <v>681</v>
      </c>
      <c r="BJ2" s="2" t="s">
        <v>682</v>
      </c>
      <c r="BK2" s="3">
        <v>2011</v>
      </c>
      <c r="BL2" s="3">
        <v>2012</v>
      </c>
      <c r="BM2" s="3">
        <v>2013</v>
      </c>
      <c r="BN2" s="3">
        <v>2014</v>
      </c>
      <c r="BO2" s="3">
        <v>2015</v>
      </c>
      <c r="BP2" s="3">
        <v>2016</v>
      </c>
      <c r="BQ2" s="3">
        <v>2017</v>
      </c>
      <c r="BR2" s="3">
        <v>2018</v>
      </c>
      <c r="BS2" s="3">
        <v>2019</v>
      </c>
      <c r="BT2" s="2" t="s">
        <v>683</v>
      </c>
      <c r="BU2" s="13"/>
    </row>
    <row r="3" spans="1:72" s="15" customFormat="1" ht="15">
      <c r="A3" s="20"/>
      <c r="B3" s="21"/>
      <c r="C3" s="21"/>
      <c r="D3" s="21"/>
      <c r="E3" s="20"/>
      <c r="F3" s="53"/>
      <c r="G3" s="54"/>
      <c r="H3" s="54"/>
      <c r="I3" s="191"/>
      <c r="J3" s="147"/>
      <c r="K3" s="20"/>
      <c r="L3" s="54"/>
      <c r="M3" s="54"/>
      <c r="N3" s="54"/>
      <c r="O3" s="54"/>
      <c r="P3" s="54"/>
      <c r="R3" s="195"/>
      <c r="S3" s="203"/>
      <c r="T3" s="195"/>
      <c r="U3" s="204"/>
      <c r="V3" s="195"/>
      <c r="W3" s="195"/>
      <c r="X3" s="191"/>
      <c r="AB3" s="195"/>
      <c r="AC3" s="338"/>
      <c r="AD3" s="24"/>
      <c r="AE3" s="306"/>
      <c r="AF3" s="25"/>
      <c r="AG3" s="25"/>
      <c r="AH3" s="347"/>
      <c r="AI3" s="25"/>
      <c r="AJ3" s="25"/>
      <c r="AK3" s="341"/>
      <c r="AL3" s="10" t="s">
        <v>684</v>
      </c>
      <c r="AM3" s="188"/>
      <c r="AN3" s="314"/>
      <c r="AO3" s="1"/>
      <c r="AP3" s="196"/>
      <c r="AQ3" s="306"/>
      <c r="AR3" s="10"/>
      <c r="AS3" s="10"/>
      <c r="AT3" s="314"/>
      <c r="AU3" s="10"/>
      <c r="AV3" s="10"/>
      <c r="AW3" s="25"/>
      <c r="AY3" s="332" t="s">
        <v>685</v>
      </c>
      <c r="AZ3" s="332"/>
      <c r="BA3" s="332"/>
      <c r="BC3" s="329"/>
      <c r="BD3" s="23"/>
      <c r="BE3" s="329"/>
      <c r="BF3" s="23"/>
      <c r="BG3" s="329"/>
      <c r="BH3" s="191"/>
      <c r="BI3" s="22" t="s">
        <v>1206</v>
      </c>
      <c r="BJ3" s="2" t="s">
        <v>670</v>
      </c>
      <c r="BK3" s="2" t="s">
        <v>670</v>
      </c>
      <c r="BL3" s="2" t="s">
        <v>670</v>
      </c>
      <c r="BM3" s="2" t="s">
        <v>670</v>
      </c>
      <c r="BN3" s="2" t="s">
        <v>670</v>
      </c>
      <c r="BO3" s="2" t="s">
        <v>670</v>
      </c>
      <c r="BP3" s="2" t="s">
        <v>670</v>
      </c>
      <c r="BQ3" s="2" t="s">
        <v>670</v>
      </c>
      <c r="BR3" s="2" t="s">
        <v>670</v>
      </c>
      <c r="BS3" s="2" t="s">
        <v>670</v>
      </c>
      <c r="BT3" s="2" t="s">
        <v>670</v>
      </c>
    </row>
    <row r="4" spans="1:80" ht="45">
      <c r="A4" s="11" t="s">
        <v>686</v>
      </c>
      <c r="B4" s="27" t="s">
        <v>667</v>
      </c>
      <c r="C4" s="27" t="s">
        <v>687</v>
      </c>
      <c r="D4" s="27" t="s">
        <v>688</v>
      </c>
      <c r="E4" s="11" t="s">
        <v>306</v>
      </c>
      <c r="F4" s="9" t="s">
        <v>307</v>
      </c>
      <c r="G4" s="33" t="s">
        <v>308</v>
      </c>
      <c r="H4" s="33" t="s">
        <v>309</v>
      </c>
      <c r="I4" s="151">
        <v>1</v>
      </c>
      <c r="J4" s="29" t="s">
        <v>310</v>
      </c>
      <c r="K4" s="29" t="s">
        <v>311</v>
      </c>
      <c r="L4" s="149" t="s">
        <v>936</v>
      </c>
      <c r="M4" s="149" t="s">
        <v>936</v>
      </c>
      <c r="N4" s="149" t="s">
        <v>937</v>
      </c>
      <c r="O4" s="55"/>
      <c r="P4" s="55"/>
      <c r="Q4" s="30">
        <v>1997</v>
      </c>
      <c r="R4" s="131">
        <v>0.2</v>
      </c>
      <c r="S4" s="132" t="s">
        <v>310</v>
      </c>
      <c r="T4" s="131">
        <v>11.5</v>
      </c>
      <c r="U4" s="131">
        <v>11.5</v>
      </c>
      <c r="V4" s="132"/>
      <c r="W4" s="205">
        <v>1625</v>
      </c>
      <c r="X4" s="151"/>
      <c r="Y4" s="37">
        <v>1</v>
      </c>
      <c r="Z4" s="37" t="s">
        <v>310</v>
      </c>
      <c r="AA4" s="36"/>
      <c r="AB4" s="131"/>
      <c r="AC4" s="212" t="s">
        <v>310</v>
      </c>
      <c r="AD4" s="59">
        <v>68</v>
      </c>
      <c r="AE4" s="127">
        <v>36767</v>
      </c>
      <c r="AF4" s="130">
        <v>44.76647619</v>
      </c>
      <c r="AG4" s="130" t="s">
        <v>310</v>
      </c>
      <c r="AH4" s="348"/>
      <c r="AI4" s="130"/>
      <c r="AJ4" s="130"/>
      <c r="AK4" s="342" t="s">
        <v>312</v>
      </c>
      <c r="AL4" s="320">
        <v>38.68052</v>
      </c>
      <c r="AM4" s="130"/>
      <c r="AN4" s="315"/>
      <c r="AO4" s="31"/>
      <c r="AP4" s="60"/>
      <c r="AQ4" s="127">
        <v>39903</v>
      </c>
      <c r="AR4" s="130">
        <v>50.6</v>
      </c>
      <c r="AS4" s="130"/>
      <c r="AT4" s="315"/>
      <c r="AU4" s="130"/>
      <c r="AV4" s="130"/>
      <c r="AW4" s="45" t="s">
        <v>313</v>
      </c>
      <c r="AX4" s="46" t="s">
        <v>314</v>
      </c>
      <c r="AY4" s="150">
        <v>0.0875</v>
      </c>
      <c r="AZ4" s="150">
        <v>0.10534920300968033</v>
      </c>
      <c r="BA4" s="150">
        <v>0.0975</v>
      </c>
      <c r="BB4" s="46" t="s">
        <v>315</v>
      </c>
      <c r="BC4" s="151">
        <v>0.9121839153180187</v>
      </c>
      <c r="BD4" s="41" t="s">
        <v>316</v>
      </c>
      <c r="BE4" s="151">
        <v>0.045828626293302456</v>
      </c>
      <c r="BF4" s="41" t="s">
        <v>1021</v>
      </c>
      <c r="BG4" s="151">
        <f>2.70022000720834%/(1-BJ4)</f>
        <v>0.02783731966194165</v>
      </c>
      <c r="BH4" s="151">
        <v>0.9739867852869257</v>
      </c>
      <c r="BI4" s="42">
        <v>1.3121878756298953</v>
      </c>
      <c r="BJ4" s="151">
        <v>0.03</v>
      </c>
      <c r="BK4" s="151">
        <v>0</v>
      </c>
      <c r="BL4" s="151">
        <v>0.89</v>
      </c>
      <c r="BM4" s="151">
        <v>0</v>
      </c>
      <c r="BN4" s="151">
        <v>0.03</v>
      </c>
      <c r="BO4" s="151">
        <v>0</v>
      </c>
      <c r="BP4" s="151">
        <v>0</v>
      </c>
      <c r="BQ4" s="151">
        <v>0</v>
      </c>
      <c r="BR4" s="151">
        <v>0.01</v>
      </c>
      <c r="BS4" s="151">
        <v>0.04</v>
      </c>
      <c r="BT4" s="151">
        <v>0</v>
      </c>
      <c r="BU4" s="152">
        <v>0</v>
      </c>
      <c r="BV4" s="217"/>
      <c r="BW4" s="217"/>
      <c r="BX4" s="217"/>
      <c r="BY4" s="217"/>
      <c r="BZ4" s="217"/>
      <c r="CA4" s="217"/>
      <c r="CB4" s="217"/>
    </row>
    <row r="5" spans="1:77" ht="105">
      <c r="A5" s="11" t="s">
        <v>318</v>
      </c>
      <c r="B5" s="27" t="s">
        <v>667</v>
      </c>
      <c r="C5" s="27" t="s">
        <v>687</v>
      </c>
      <c r="D5" s="27" t="s">
        <v>688</v>
      </c>
      <c r="E5" s="11" t="s">
        <v>1016</v>
      </c>
      <c r="F5" s="9" t="s">
        <v>307</v>
      </c>
      <c r="G5" s="33" t="s">
        <v>319</v>
      </c>
      <c r="H5" s="33" t="s">
        <v>309</v>
      </c>
      <c r="I5" s="151">
        <v>1</v>
      </c>
      <c r="J5" s="29" t="s">
        <v>310</v>
      </c>
      <c r="K5" s="29" t="s">
        <v>320</v>
      </c>
      <c r="L5" s="149" t="s">
        <v>938</v>
      </c>
      <c r="M5" s="149" t="s">
        <v>936</v>
      </c>
      <c r="N5" s="149" t="s">
        <v>939</v>
      </c>
      <c r="O5" s="55"/>
      <c r="P5" s="55"/>
      <c r="Q5" s="30">
        <v>1986</v>
      </c>
      <c r="R5" s="131">
        <v>0.2</v>
      </c>
      <c r="S5" s="132" t="s">
        <v>310</v>
      </c>
      <c r="T5" s="131">
        <v>11.1</v>
      </c>
      <c r="U5" s="131">
        <v>11.1</v>
      </c>
      <c r="V5" s="132"/>
      <c r="W5" s="205">
        <v>870</v>
      </c>
      <c r="X5" s="151"/>
      <c r="Y5" s="37">
        <v>1</v>
      </c>
      <c r="Z5" s="37" t="s">
        <v>310</v>
      </c>
      <c r="AA5" s="36"/>
      <c r="AB5" s="131"/>
      <c r="AC5" s="212" t="s">
        <v>310</v>
      </c>
      <c r="AD5" s="59">
        <v>63</v>
      </c>
      <c r="AE5" s="127">
        <v>37377</v>
      </c>
      <c r="AF5" s="130">
        <v>38.9</v>
      </c>
      <c r="AG5" s="130" t="s">
        <v>310</v>
      </c>
      <c r="AH5" s="348"/>
      <c r="AI5" s="130"/>
      <c r="AJ5" s="130"/>
      <c r="AK5" s="342" t="s">
        <v>312</v>
      </c>
      <c r="AL5" s="320">
        <v>35</v>
      </c>
      <c r="AM5" s="130"/>
      <c r="AN5" s="315"/>
      <c r="AO5" s="31"/>
      <c r="AP5" s="60"/>
      <c r="AQ5" s="127">
        <v>40359</v>
      </c>
      <c r="AR5" s="130">
        <v>37</v>
      </c>
      <c r="AS5" s="130"/>
      <c r="AT5" s="315"/>
      <c r="AU5" s="130"/>
      <c r="AV5" s="130"/>
      <c r="AW5" s="45" t="s">
        <v>313</v>
      </c>
      <c r="AX5" s="46" t="s">
        <v>314</v>
      </c>
      <c r="AY5" s="150">
        <v>0.09</v>
      </c>
      <c r="AZ5" s="150">
        <v>0.12450611722857143</v>
      </c>
      <c r="BA5" s="150">
        <v>0.095</v>
      </c>
      <c r="BB5" s="46" t="s">
        <v>321</v>
      </c>
      <c r="BC5" s="151">
        <v>0.8882820238684326</v>
      </c>
      <c r="BD5" s="41" t="s">
        <v>322</v>
      </c>
      <c r="BE5" s="151">
        <v>0.09711602717730522</v>
      </c>
      <c r="BF5" s="41" t="s">
        <v>940</v>
      </c>
      <c r="BG5" s="151">
        <v>0.013124637279681925</v>
      </c>
      <c r="BH5" s="151">
        <v>1</v>
      </c>
      <c r="BI5" s="42">
        <v>1.9345839525493815</v>
      </c>
      <c r="BJ5" s="151">
        <v>0</v>
      </c>
      <c r="BK5" s="151">
        <v>0</v>
      </c>
      <c r="BL5" s="151">
        <v>0.11</v>
      </c>
      <c r="BM5" s="151">
        <v>0.88</v>
      </c>
      <c r="BN5" s="151">
        <v>0</v>
      </c>
      <c r="BO5" s="151">
        <v>0</v>
      </c>
      <c r="BP5" s="151">
        <v>0</v>
      </c>
      <c r="BQ5" s="151">
        <v>0</v>
      </c>
      <c r="BR5" s="151">
        <v>0</v>
      </c>
      <c r="BS5" s="151">
        <v>0.01</v>
      </c>
      <c r="BT5" s="151">
        <v>0</v>
      </c>
      <c r="BU5" s="152">
        <v>0</v>
      </c>
      <c r="BV5" s="217"/>
      <c r="BW5" s="217"/>
      <c r="BX5" s="217"/>
      <c r="BY5" s="217"/>
    </row>
    <row r="6" spans="1:77" ht="75">
      <c r="A6" s="11" t="s">
        <v>323</v>
      </c>
      <c r="B6" s="27" t="s">
        <v>667</v>
      </c>
      <c r="C6" s="27" t="s">
        <v>324</v>
      </c>
      <c r="D6" s="27" t="s">
        <v>688</v>
      </c>
      <c r="E6" s="11" t="s">
        <v>941</v>
      </c>
      <c r="F6" s="9" t="s">
        <v>325</v>
      </c>
      <c r="G6" s="33" t="s">
        <v>308</v>
      </c>
      <c r="H6" s="33" t="s">
        <v>326</v>
      </c>
      <c r="I6" s="151">
        <v>0.5</v>
      </c>
      <c r="J6" s="29" t="s">
        <v>327</v>
      </c>
      <c r="K6" s="29" t="s">
        <v>328</v>
      </c>
      <c r="L6" s="149" t="s">
        <v>938</v>
      </c>
      <c r="M6" s="149" t="s">
        <v>939</v>
      </c>
      <c r="N6" s="149" t="s">
        <v>942</v>
      </c>
      <c r="O6" s="55"/>
      <c r="P6" s="55"/>
      <c r="Q6" s="30">
        <v>1987</v>
      </c>
      <c r="R6" s="131">
        <v>0.8</v>
      </c>
      <c r="S6" s="132" t="s">
        <v>310</v>
      </c>
      <c r="T6" s="131">
        <v>44.3</v>
      </c>
      <c r="U6" s="131">
        <v>22.2</v>
      </c>
      <c r="V6" s="132"/>
      <c r="W6" s="205">
        <v>1050</v>
      </c>
      <c r="X6" s="151"/>
      <c r="Y6" s="37">
        <v>2</v>
      </c>
      <c r="Z6" s="37" t="s">
        <v>310</v>
      </c>
      <c r="AA6" s="36"/>
      <c r="AB6" s="131"/>
      <c r="AC6" s="212" t="s">
        <v>310</v>
      </c>
      <c r="AD6" s="59">
        <v>799</v>
      </c>
      <c r="AE6" s="127">
        <v>36144</v>
      </c>
      <c r="AF6" s="130">
        <v>112.5</v>
      </c>
      <c r="AG6" s="130" t="s">
        <v>310</v>
      </c>
      <c r="AH6" s="348"/>
      <c r="AI6" s="130"/>
      <c r="AJ6" s="130"/>
      <c r="AK6" s="342" t="s">
        <v>312</v>
      </c>
      <c r="AL6" s="320">
        <v>110.847951</v>
      </c>
      <c r="AM6" s="130"/>
      <c r="AN6" s="315"/>
      <c r="AO6" s="31"/>
      <c r="AP6" s="60"/>
      <c r="AQ6" s="127">
        <v>40359</v>
      </c>
      <c r="AR6" s="130">
        <v>107.5</v>
      </c>
      <c r="AS6" s="130"/>
      <c r="AT6" s="315"/>
      <c r="AU6" s="130"/>
      <c r="AV6" s="130"/>
      <c r="AW6" s="45" t="s">
        <v>329</v>
      </c>
      <c r="AX6" s="46" t="s">
        <v>330</v>
      </c>
      <c r="AY6" s="150">
        <v>0.0825</v>
      </c>
      <c r="AZ6" s="150">
        <v>0.09047183008461744</v>
      </c>
      <c r="BA6" s="150">
        <v>0.095</v>
      </c>
      <c r="BB6" s="46" t="s">
        <v>332</v>
      </c>
      <c r="BC6" s="151">
        <v>0.1638941055320216</v>
      </c>
      <c r="BD6" s="41" t="s">
        <v>943</v>
      </c>
      <c r="BE6" s="151">
        <v>0.10792084343008476</v>
      </c>
      <c r="BF6" s="41" t="s">
        <v>331</v>
      </c>
      <c r="BG6" s="151">
        <v>0.10387208825579293</v>
      </c>
      <c r="BH6" s="151">
        <v>0.9815896369771374</v>
      </c>
      <c r="BI6" s="42">
        <v>3.9606333952093915</v>
      </c>
      <c r="BJ6" s="151">
        <v>0.02</v>
      </c>
      <c r="BK6" s="151">
        <v>0.02</v>
      </c>
      <c r="BL6" s="151">
        <v>0.16</v>
      </c>
      <c r="BM6" s="151">
        <v>0.18</v>
      </c>
      <c r="BN6" s="151">
        <v>0.16</v>
      </c>
      <c r="BO6" s="151">
        <v>0.16</v>
      </c>
      <c r="BP6" s="151">
        <v>0.06</v>
      </c>
      <c r="BQ6" s="151">
        <v>0</v>
      </c>
      <c r="BR6" s="151">
        <v>0.14</v>
      </c>
      <c r="BS6" s="151">
        <v>0</v>
      </c>
      <c r="BT6" s="151">
        <v>0.1</v>
      </c>
      <c r="BU6" s="153">
        <v>0</v>
      </c>
      <c r="BV6" s="217"/>
      <c r="BW6" s="217"/>
      <c r="BX6" s="217"/>
      <c r="BY6" s="217"/>
    </row>
    <row r="7" spans="1:77" ht="90">
      <c r="A7" s="11" t="s">
        <v>334</v>
      </c>
      <c r="B7" s="27" t="s">
        <v>667</v>
      </c>
      <c r="C7" s="27" t="s">
        <v>324</v>
      </c>
      <c r="D7" s="27" t="s">
        <v>688</v>
      </c>
      <c r="E7" s="11" t="s">
        <v>335</v>
      </c>
      <c r="F7" s="9" t="s">
        <v>336</v>
      </c>
      <c r="G7" s="33" t="s">
        <v>337</v>
      </c>
      <c r="H7" s="33" t="s">
        <v>326</v>
      </c>
      <c r="I7" s="151">
        <v>1</v>
      </c>
      <c r="J7" s="29" t="s">
        <v>310</v>
      </c>
      <c r="K7" s="29" t="s">
        <v>1062</v>
      </c>
      <c r="L7" s="149" t="s">
        <v>938</v>
      </c>
      <c r="M7" s="149" t="s">
        <v>938</v>
      </c>
      <c r="N7" s="149" t="s">
        <v>944</v>
      </c>
      <c r="O7" s="55"/>
      <c r="P7" s="55"/>
      <c r="Q7" s="30">
        <v>2000</v>
      </c>
      <c r="R7" s="131">
        <v>3.6</v>
      </c>
      <c r="S7" s="132" t="s">
        <v>310</v>
      </c>
      <c r="T7" s="131">
        <v>36</v>
      </c>
      <c r="U7" s="131">
        <v>36</v>
      </c>
      <c r="V7" s="132"/>
      <c r="W7" s="205"/>
      <c r="X7" s="151"/>
      <c r="Y7" s="37">
        <v>3</v>
      </c>
      <c r="AA7" s="36"/>
      <c r="AB7" s="131"/>
      <c r="AC7" s="212" t="s">
        <v>310</v>
      </c>
      <c r="AD7" s="59">
        <v>1030</v>
      </c>
      <c r="AE7" s="127">
        <v>37347</v>
      </c>
      <c r="AF7" s="130">
        <v>142.5</v>
      </c>
      <c r="AG7" s="130" t="s">
        <v>310</v>
      </c>
      <c r="AH7" s="348"/>
      <c r="AI7" s="130"/>
      <c r="AJ7" s="130"/>
      <c r="AK7" s="342" t="s">
        <v>312</v>
      </c>
      <c r="AL7" s="320">
        <v>129</v>
      </c>
      <c r="AM7" s="130"/>
      <c r="AN7" s="315"/>
      <c r="AO7" s="31"/>
      <c r="AP7" s="60"/>
      <c r="AQ7" s="127">
        <v>40359</v>
      </c>
      <c r="AR7" s="130">
        <v>127</v>
      </c>
      <c r="AS7" s="130"/>
      <c r="AT7" s="315"/>
      <c r="AU7" s="130"/>
      <c r="AV7" s="130"/>
      <c r="AW7" s="45" t="s">
        <v>338</v>
      </c>
      <c r="AX7" s="46" t="s">
        <v>358</v>
      </c>
      <c r="AY7" s="150">
        <v>0.08</v>
      </c>
      <c r="AZ7" s="150">
        <v>0.08502958914728682</v>
      </c>
      <c r="BA7" s="150">
        <v>0.09</v>
      </c>
      <c r="BB7" s="46" t="s">
        <v>359</v>
      </c>
      <c r="BC7" s="151">
        <v>0.2305993476695771</v>
      </c>
      <c r="BD7" s="41" t="s">
        <v>360</v>
      </c>
      <c r="BE7" s="151">
        <v>0.15828757210035238</v>
      </c>
      <c r="BF7" s="41" t="s">
        <v>361</v>
      </c>
      <c r="BG7" s="151">
        <v>0.1279083032418024</v>
      </c>
      <c r="BH7" s="151">
        <v>0.92805495901935</v>
      </c>
      <c r="BI7" s="42">
        <v>4.23350924377041</v>
      </c>
      <c r="BJ7" s="151">
        <v>0.11</v>
      </c>
      <c r="BK7" s="151">
        <v>0.13</v>
      </c>
      <c r="BL7" s="151">
        <v>0.24</v>
      </c>
      <c r="BM7" s="151">
        <v>0.02</v>
      </c>
      <c r="BN7" s="151">
        <v>0.05</v>
      </c>
      <c r="BO7" s="151">
        <v>0</v>
      </c>
      <c r="BP7" s="151">
        <v>0.05</v>
      </c>
      <c r="BQ7" s="151">
        <v>0.16</v>
      </c>
      <c r="BR7" s="151">
        <v>0</v>
      </c>
      <c r="BS7" s="151">
        <v>0</v>
      </c>
      <c r="BT7" s="151">
        <v>0.24</v>
      </c>
      <c r="BU7" s="152">
        <v>0</v>
      </c>
      <c r="BV7" s="217"/>
      <c r="BW7" s="217"/>
      <c r="BX7" s="217"/>
      <c r="BY7" s="217"/>
    </row>
    <row r="8" spans="1:77" ht="90">
      <c r="A8" s="11" t="s">
        <v>362</v>
      </c>
      <c r="B8" s="27" t="s">
        <v>667</v>
      </c>
      <c r="C8" s="27" t="s">
        <v>324</v>
      </c>
      <c r="D8" s="27" t="s">
        <v>688</v>
      </c>
      <c r="E8" s="11" t="s">
        <v>363</v>
      </c>
      <c r="F8" s="9" t="s">
        <v>336</v>
      </c>
      <c r="G8" s="33" t="s">
        <v>364</v>
      </c>
      <c r="H8" s="33" t="s">
        <v>326</v>
      </c>
      <c r="I8" s="151">
        <v>1</v>
      </c>
      <c r="J8" s="29" t="s">
        <v>310</v>
      </c>
      <c r="K8" s="29" t="s">
        <v>1063</v>
      </c>
      <c r="L8" s="149" t="s">
        <v>942</v>
      </c>
      <c r="M8" s="149" t="s">
        <v>942</v>
      </c>
      <c r="N8" s="149" t="s">
        <v>942</v>
      </c>
      <c r="O8" s="55"/>
      <c r="P8" s="55"/>
      <c r="Q8" s="30">
        <v>1974</v>
      </c>
      <c r="R8" s="131">
        <v>2.5</v>
      </c>
      <c r="S8" s="132" t="s">
        <v>310</v>
      </c>
      <c r="T8" s="131">
        <v>12.9</v>
      </c>
      <c r="U8" s="131">
        <v>12.9</v>
      </c>
      <c r="V8" s="132"/>
      <c r="W8" s="205"/>
      <c r="X8" s="151"/>
      <c r="Y8" s="37">
        <v>1</v>
      </c>
      <c r="AA8" s="36"/>
      <c r="AB8" s="131"/>
      <c r="AC8" s="212" t="s">
        <v>310</v>
      </c>
      <c r="AD8" s="59">
        <v>314</v>
      </c>
      <c r="AE8" s="127">
        <v>37530</v>
      </c>
      <c r="AF8" s="130">
        <v>34.6</v>
      </c>
      <c r="AG8" s="130" t="s">
        <v>310</v>
      </c>
      <c r="AH8" s="348"/>
      <c r="AI8" s="130"/>
      <c r="AJ8" s="130"/>
      <c r="AK8" s="342" t="s">
        <v>312</v>
      </c>
      <c r="AL8" s="320">
        <v>26.5</v>
      </c>
      <c r="AM8" s="130"/>
      <c r="AN8" s="315"/>
      <c r="AO8" s="31"/>
      <c r="AP8" s="60"/>
      <c r="AQ8" s="127">
        <v>39994</v>
      </c>
      <c r="AR8" s="130">
        <v>29.2</v>
      </c>
      <c r="AS8" s="130"/>
      <c r="AT8" s="315"/>
      <c r="AU8" s="130"/>
      <c r="AV8" s="130"/>
      <c r="AW8" s="45" t="s">
        <v>365</v>
      </c>
      <c r="AX8" s="46" t="s">
        <v>366</v>
      </c>
      <c r="AY8" s="150">
        <v>0.09</v>
      </c>
      <c r="AZ8" s="150">
        <v>0.08609218867924529</v>
      </c>
      <c r="BA8" s="150">
        <v>0.095</v>
      </c>
      <c r="BB8" s="46" t="s">
        <v>367</v>
      </c>
      <c r="BC8" s="151">
        <v>0.5379423335204002</v>
      </c>
      <c r="BD8" s="41" t="s">
        <v>1017</v>
      </c>
      <c r="BE8" s="151">
        <v>0.1469759504800929</v>
      </c>
      <c r="BF8" s="41" t="s">
        <v>368</v>
      </c>
      <c r="BG8" s="151">
        <v>0.12946252770579306</v>
      </c>
      <c r="BH8" s="151">
        <v>0.7514819527637255</v>
      </c>
      <c r="BI8" s="42">
        <v>3.423929626872882</v>
      </c>
      <c r="BJ8" s="151">
        <v>0.21</v>
      </c>
      <c r="BK8" s="151">
        <v>0</v>
      </c>
      <c r="BL8" s="151">
        <v>0</v>
      </c>
      <c r="BM8" s="151">
        <v>0</v>
      </c>
      <c r="BN8" s="151">
        <v>0</v>
      </c>
      <c r="BO8" s="151">
        <v>0.53</v>
      </c>
      <c r="BP8" s="151">
        <v>0.23</v>
      </c>
      <c r="BQ8" s="151">
        <v>0</v>
      </c>
      <c r="BR8" s="151">
        <v>0</v>
      </c>
      <c r="BS8" s="151">
        <v>0</v>
      </c>
      <c r="BT8" s="151">
        <v>0.03</v>
      </c>
      <c r="BU8" s="152" t="s">
        <v>369</v>
      </c>
      <c r="BV8" s="217"/>
      <c r="BW8" s="217"/>
      <c r="BX8" s="217"/>
      <c r="BY8" s="217"/>
    </row>
    <row r="9" spans="1:77" ht="90">
      <c r="A9" s="11" t="s">
        <v>370</v>
      </c>
      <c r="B9" s="27" t="s">
        <v>667</v>
      </c>
      <c r="C9" s="27" t="s">
        <v>324</v>
      </c>
      <c r="D9" s="27" t="s">
        <v>688</v>
      </c>
      <c r="E9" s="11" t="s">
        <v>371</v>
      </c>
      <c r="F9" s="9" t="s">
        <v>336</v>
      </c>
      <c r="G9" s="33" t="s">
        <v>372</v>
      </c>
      <c r="H9" s="33" t="s">
        <v>326</v>
      </c>
      <c r="I9" s="151">
        <v>0.5</v>
      </c>
      <c r="J9" s="29" t="s">
        <v>373</v>
      </c>
      <c r="K9" s="29" t="s">
        <v>1062</v>
      </c>
      <c r="L9" s="149"/>
      <c r="M9" s="149"/>
      <c r="N9" s="149"/>
      <c r="O9" s="55"/>
      <c r="P9" s="55"/>
      <c r="Q9" s="30" t="s">
        <v>310</v>
      </c>
      <c r="R9" s="131">
        <v>5.9</v>
      </c>
      <c r="S9" s="132" t="s">
        <v>310</v>
      </c>
      <c r="T9" s="131">
        <v>0</v>
      </c>
      <c r="U9" s="131">
        <v>0</v>
      </c>
      <c r="V9" s="132"/>
      <c r="W9" s="205"/>
      <c r="X9" s="151"/>
      <c r="Y9" s="37">
        <v>0</v>
      </c>
      <c r="Z9" s="37" t="s">
        <v>310</v>
      </c>
      <c r="AA9" s="36"/>
      <c r="AB9" s="131"/>
      <c r="AC9" s="212" t="s">
        <v>310</v>
      </c>
      <c r="AD9" s="59">
        <v>0</v>
      </c>
      <c r="AE9" s="127">
        <v>39022</v>
      </c>
      <c r="AF9" s="130">
        <v>36.5</v>
      </c>
      <c r="AG9" s="130" t="s">
        <v>310</v>
      </c>
      <c r="AH9" s="348"/>
      <c r="AI9" s="130"/>
      <c r="AJ9" s="130"/>
      <c r="AK9" s="342" t="s">
        <v>312</v>
      </c>
      <c r="AL9" s="320">
        <v>18</v>
      </c>
      <c r="AM9" s="130"/>
      <c r="AN9" s="315"/>
      <c r="AO9" s="31"/>
      <c r="AP9" s="60"/>
      <c r="AQ9" s="127">
        <v>40543</v>
      </c>
      <c r="AR9" s="130">
        <v>18</v>
      </c>
      <c r="AS9" s="130"/>
      <c r="AT9" s="315"/>
      <c r="AU9" s="130"/>
      <c r="AV9" s="130"/>
      <c r="AW9" s="45" t="s">
        <v>945</v>
      </c>
      <c r="AX9" s="46" t="s">
        <v>314</v>
      </c>
      <c r="AY9" s="150"/>
      <c r="AZ9" s="150"/>
      <c r="BA9" s="150"/>
      <c r="BB9" s="46"/>
      <c r="BC9" s="151"/>
      <c r="BD9" s="41"/>
      <c r="BE9" s="151"/>
      <c r="BF9" s="41"/>
      <c r="BG9" s="151"/>
      <c r="BH9" s="151"/>
      <c r="BJ9" s="151">
        <v>0</v>
      </c>
      <c r="BK9" s="151">
        <v>0</v>
      </c>
      <c r="BL9" s="151">
        <v>0</v>
      </c>
      <c r="BM9" s="151">
        <v>0</v>
      </c>
      <c r="BN9" s="151">
        <v>0</v>
      </c>
      <c r="BO9" s="151">
        <v>0</v>
      </c>
      <c r="BP9" s="151">
        <v>0</v>
      </c>
      <c r="BQ9" s="151">
        <v>0</v>
      </c>
      <c r="BR9" s="151">
        <v>0</v>
      </c>
      <c r="BS9" s="151">
        <v>0</v>
      </c>
      <c r="BT9" s="151">
        <v>0</v>
      </c>
      <c r="BU9" s="152" t="s">
        <v>369</v>
      </c>
      <c r="BV9" s="217"/>
      <c r="BW9" s="217"/>
      <c r="BX9" s="217"/>
      <c r="BY9" s="217"/>
    </row>
    <row r="10" spans="1:77" ht="90">
      <c r="A10" s="11" t="s">
        <v>375</v>
      </c>
      <c r="B10" s="27" t="s">
        <v>667</v>
      </c>
      <c r="C10" s="27" t="s">
        <v>324</v>
      </c>
      <c r="D10" s="27" t="s">
        <v>688</v>
      </c>
      <c r="E10" s="11" t="s">
        <v>1064</v>
      </c>
      <c r="F10" s="9" t="s">
        <v>10</v>
      </c>
      <c r="G10" s="33" t="s">
        <v>308</v>
      </c>
      <c r="H10" s="33" t="s">
        <v>326</v>
      </c>
      <c r="I10" s="151">
        <v>1</v>
      </c>
      <c r="J10" s="29" t="s">
        <v>310</v>
      </c>
      <c r="K10" s="29" t="s">
        <v>11</v>
      </c>
      <c r="L10" s="149" t="s">
        <v>936</v>
      </c>
      <c r="M10" s="149" t="s">
        <v>939</v>
      </c>
      <c r="N10" s="149" t="s">
        <v>938</v>
      </c>
      <c r="O10" s="55"/>
      <c r="P10" s="55"/>
      <c r="Q10" s="30">
        <v>1987</v>
      </c>
      <c r="R10" s="131">
        <v>0.4</v>
      </c>
      <c r="S10" s="132" t="s">
        <v>310</v>
      </c>
      <c r="T10" s="131">
        <v>19.1</v>
      </c>
      <c r="U10" s="131">
        <v>19.1</v>
      </c>
      <c r="V10" s="132"/>
      <c r="W10" s="205">
        <v>1150</v>
      </c>
      <c r="X10" s="151"/>
      <c r="Y10" s="37">
        <v>1</v>
      </c>
      <c r="Z10" s="37" t="s">
        <v>310</v>
      </c>
      <c r="AA10" s="36"/>
      <c r="AB10" s="131"/>
      <c r="AC10" s="212" t="s">
        <v>310</v>
      </c>
      <c r="AD10" s="59">
        <v>180</v>
      </c>
      <c r="AE10" s="127">
        <v>36144</v>
      </c>
      <c r="AF10" s="130">
        <v>119.5</v>
      </c>
      <c r="AG10" s="130" t="s">
        <v>310</v>
      </c>
      <c r="AH10" s="348"/>
      <c r="AI10" s="130"/>
      <c r="AJ10" s="130"/>
      <c r="AK10" s="342" t="s">
        <v>312</v>
      </c>
      <c r="AL10" s="320">
        <v>130.880937</v>
      </c>
      <c r="AM10" s="130"/>
      <c r="AN10" s="315"/>
      <c r="AO10" s="31"/>
      <c r="AP10" s="60"/>
      <c r="AQ10" s="127">
        <v>39813</v>
      </c>
      <c r="AR10" s="130">
        <v>124.8</v>
      </c>
      <c r="AS10" s="130"/>
      <c r="AT10" s="315"/>
      <c r="AU10" s="130"/>
      <c r="AV10" s="130"/>
      <c r="AW10" s="45" t="s">
        <v>365</v>
      </c>
      <c r="AX10" s="46" t="s">
        <v>366</v>
      </c>
      <c r="AY10" s="150">
        <v>0.0738</v>
      </c>
      <c r="AZ10" s="150">
        <v>0.07272480153469561</v>
      </c>
      <c r="BA10" s="150">
        <v>0.09</v>
      </c>
      <c r="BB10" s="46" t="s">
        <v>12</v>
      </c>
      <c r="BC10" s="151">
        <v>0.3181652969141029</v>
      </c>
      <c r="BD10" s="41" t="s">
        <v>13</v>
      </c>
      <c r="BE10" s="151">
        <v>0.15871979805516961</v>
      </c>
      <c r="BF10" s="41" t="s">
        <v>14</v>
      </c>
      <c r="BG10" s="151">
        <v>0.15634196488416177</v>
      </c>
      <c r="BH10" s="151">
        <v>0.9306822575420337</v>
      </c>
      <c r="BI10" s="42">
        <v>4.781725599510541</v>
      </c>
      <c r="BJ10" s="151">
        <v>0.07</v>
      </c>
      <c r="BK10" s="151">
        <v>0.15</v>
      </c>
      <c r="BL10" s="151">
        <v>0.01</v>
      </c>
      <c r="BM10" s="151">
        <v>0</v>
      </c>
      <c r="BN10" s="151">
        <v>0</v>
      </c>
      <c r="BO10" s="151">
        <v>0.34</v>
      </c>
      <c r="BP10" s="151">
        <v>0</v>
      </c>
      <c r="BQ10" s="151">
        <v>0.01</v>
      </c>
      <c r="BR10" s="151">
        <v>0.3</v>
      </c>
      <c r="BS10" s="151">
        <v>0</v>
      </c>
      <c r="BT10" s="151">
        <v>0.12</v>
      </c>
      <c r="BU10" s="152" t="s">
        <v>369</v>
      </c>
      <c r="BV10" s="217"/>
      <c r="BW10" s="217"/>
      <c r="BX10" s="217"/>
      <c r="BY10" s="217"/>
    </row>
    <row r="11" spans="1:77" ht="60">
      <c r="A11" s="11" t="s">
        <v>946</v>
      </c>
      <c r="B11" s="27" t="s">
        <v>667</v>
      </c>
      <c r="C11" s="27" t="s">
        <v>324</v>
      </c>
      <c r="D11" s="27" t="s">
        <v>688</v>
      </c>
      <c r="E11" s="11" t="s">
        <v>947</v>
      </c>
      <c r="F11" s="9" t="s">
        <v>15</v>
      </c>
      <c r="G11" s="33" t="s">
        <v>319</v>
      </c>
      <c r="H11" s="33" t="s">
        <v>326</v>
      </c>
      <c r="I11" s="151">
        <v>1</v>
      </c>
      <c r="J11" s="29" t="s">
        <v>310</v>
      </c>
      <c r="K11" s="29" t="s">
        <v>16</v>
      </c>
      <c r="L11" s="149" t="s">
        <v>948</v>
      </c>
      <c r="M11" s="149" t="s">
        <v>948</v>
      </c>
      <c r="N11" s="149" t="s">
        <v>936</v>
      </c>
      <c r="O11" s="55"/>
      <c r="P11" s="55"/>
      <c r="Q11" s="30">
        <v>1984</v>
      </c>
      <c r="R11" s="131">
        <v>1</v>
      </c>
      <c r="S11" s="132" t="s">
        <v>310</v>
      </c>
      <c r="T11" s="131">
        <v>19.9</v>
      </c>
      <c r="U11" s="131">
        <v>19.9</v>
      </c>
      <c r="V11" s="132"/>
      <c r="W11" s="205">
        <v>1440</v>
      </c>
      <c r="X11" s="151"/>
      <c r="Y11" s="37">
        <v>1</v>
      </c>
      <c r="Z11" s="37" t="s">
        <v>310</v>
      </c>
      <c r="AA11" s="36"/>
      <c r="AB11" s="131"/>
      <c r="AC11" s="212" t="s">
        <v>310</v>
      </c>
      <c r="AD11" s="59">
        <v>359</v>
      </c>
      <c r="AE11" s="127">
        <v>35551</v>
      </c>
      <c r="AF11" s="130">
        <v>82.271203</v>
      </c>
      <c r="AG11" s="130" t="s">
        <v>310</v>
      </c>
      <c r="AH11" s="348"/>
      <c r="AI11" s="130"/>
      <c r="AJ11" s="130"/>
      <c r="AK11" s="342" t="s">
        <v>312</v>
      </c>
      <c r="AL11" s="320">
        <v>77</v>
      </c>
      <c r="AM11" s="130"/>
      <c r="AN11" s="315"/>
      <c r="AO11" s="31"/>
      <c r="AP11" s="60"/>
      <c r="AQ11" s="127">
        <v>40543</v>
      </c>
      <c r="AR11" s="130">
        <v>77</v>
      </c>
      <c r="AS11" s="130"/>
      <c r="AT11" s="315"/>
      <c r="AU11" s="130"/>
      <c r="AV11" s="130"/>
      <c r="AW11" s="45" t="s">
        <v>365</v>
      </c>
      <c r="AX11" s="46" t="s">
        <v>366</v>
      </c>
      <c r="AY11" s="150">
        <v>0.085</v>
      </c>
      <c r="AZ11" s="150">
        <v>0.0694</v>
      </c>
      <c r="BA11" s="150">
        <v>0.095</v>
      </c>
      <c r="BB11" s="46" t="s">
        <v>949</v>
      </c>
      <c r="BC11" s="151">
        <v>0.6127220737250418</v>
      </c>
      <c r="BD11" s="41" t="s">
        <v>332</v>
      </c>
      <c r="BE11" s="151">
        <v>0.2103158173888564</v>
      </c>
      <c r="BF11" s="41" t="s">
        <v>950</v>
      </c>
      <c r="BG11" s="151">
        <v>0.16540199303162956</v>
      </c>
      <c r="BH11" s="151">
        <v>1</v>
      </c>
      <c r="BI11" s="42">
        <v>4.548026632183307</v>
      </c>
      <c r="BJ11" s="151">
        <v>0.05</v>
      </c>
      <c r="BK11" s="151">
        <v>0</v>
      </c>
      <c r="BL11" s="151">
        <v>0</v>
      </c>
      <c r="BM11" s="151">
        <v>0.01</v>
      </c>
      <c r="BN11" s="151">
        <v>0</v>
      </c>
      <c r="BO11" s="151">
        <v>0.2</v>
      </c>
      <c r="BP11" s="151">
        <v>0.58</v>
      </c>
      <c r="BQ11" s="151">
        <v>0.16</v>
      </c>
      <c r="BR11" s="151">
        <v>0</v>
      </c>
      <c r="BS11" s="151">
        <v>0</v>
      </c>
      <c r="BT11" s="151">
        <v>0</v>
      </c>
      <c r="BU11" s="152" t="s">
        <v>369</v>
      </c>
      <c r="BV11" s="217"/>
      <c r="BW11" s="217"/>
      <c r="BX11" s="217"/>
      <c r="BY11" s="217"/>
    </row>
    <row r="12" spans="1:77" ht="90">
      <c r="A12" s="11" t="s">
        <v>951</v>
      </c>
      <c r="B12" s="27" t="s">
        <v>667</v>
      </c>
      <c r="C12" s="27" t="s">
        <v>324</v>
      </c>
      <c r="D12" s="27" t="s">
        <v>688</v>
      </c>
      <c r="E12" s="11" t="s">
        <v>1065</v>
      </c>
      <c r="F12" s="9" t="s">
        <v>15</v>
      </c>
      <c r="G12" s="33" t="s">
        <v>952</v>
      </c>
      <c r="H12" s="33" t="s">
        <v>326</v>
      </c>
      <c r="I12" s="151">
        <v>1</v>
      </c>
      <c r="J12" s="29"/>
      <c r="K12" s="29" t="s">
        <v>16</v>
      </c>
      <c r="L12" s="149"/>
      <c r="M12" s="149"/>
      <c r="N12" s="149"/>
      <c r="O12" s="55"/>
      <c r="P12" s="55"/>
      <c r="R12" s="131"/>
      <c r="T12" s="131"/>
      <c r="U12" s="131"/>
      <c r="V12" s="132"/>
      <c r="W12" s="205"/>
      <c r="X12" s="151"/>
      <c r="AA12" s="36"/>
      <c r="AB12" s="131"/>
      <c r="AD12" s="59"/>
      <c r="AE12" s="127"/>
      <c r="AF12" s="130">
        <v>20.332797</v>
      </c>
      <c r="AG12" s="130"/>
      <c r="AH12" s="348"/>
      <c r="AI12" s="130"/>
      <c r="AJ12" s="130"/>
      <c r="AK12" s="342"/>
      <c r="AL12" s="320">
        <v>8</v>
      </c>
      <c r="AM12" s="130"/>
      <c r="AN12" s="315"/>
      <c r="AO12" s="31"/>
      <c r="AP12" s="60"/>
      <c r="AQ12" s="127">
        <v>40543</v>
      </c>
      <c r="AR12" s="130">
        <v>8</v>
      </c>
      <c r="AS12" s="130"/>
      <c r="AT12" s="315"/>
      <c r="AU12" s="130"/>
      <c r="AV12" s="130"/>
      <c r="AW12" s="45" t="s">
        <v>365</v>
      </c>
      <c r="AX12" s="46" t="s">
        <v>366</v>
      </c>
      <c r="AY12" s="150"/>
      <c r="AZ12" s="150"/>
      <c r="BA12" s="150"/>
      <c r="BB12" s="46"/>
      <c r="BC12" s="151"/>
      <c r="BD12" s="41"/>
      <c r="BE12" s="151"/>
      <c r="BF12" s="41"/>
      <c r="BG12" s="151"/>
      <c r="BH12" s="151"/>
      <c r="BJ12" s="151"/>
      <c r="BK12" s="151"/>
      <c r="BL12" s="151"/>
      <c r="BM12" s="151"/>
      <c r="BN12" s="151"/>
      <c r="BO12" s="151"/>
      <c r="BP12" s="151"/>
      <c r="BQ12" s="151"/>
      <c r="BR12" s="151"/>
      <c r="BS12" s="151"/>
      <c r="BT12" s="151"/>
      <c r="BU12" s="152"/>
      <c r="BV12" s="217"/>
      <c r="BW12" s="217"/>
      <c r="BX12" s="217"/>
      <c r="BY12" s="217"/>
    </row>
    <row r="13" spans="1:77" ht="105">
      <c r="A13" s="11" t="s">
        <v>18</v>
      </c>
      <c r="B13" s="27" t="s">
        <v>667</v>
      </c>
      <c r="C13" s="27" t="s">
        <v>324</v>
      </c>
      <c r="D13" s="27" t="s">
        <v>688</v>
      </c>
      <c r="E13" s="11" t="s">
        <v>1051</v>
      </c>
      <c r="F13" s="9" t="s">
        <v>19</v>
      </c>
      <c r="G13" s="33" t="s">
        <v>20</v>
      </c>
      <c r="H13" s="33" t="s">
        <v>326</v>
      </c>
      <c r="I13" s="151">
        <v>0.3333333333333333</v>
      </c>
      <c r="J13" s="29" t="s">
        <v>21</v>
      </c>
      <c r="K13" s="29" t="s">
        <v>22</v>
      </c>
      <c r="L13" s="149"/>
      <c r="M13" s="149"/>
      <c r="N13" s="149"/>
      <c r="O13" s="55"/>
      <c r="P13" s="55"/>
      <c r="R13" s="131">
        <v>0.3</v>
      </c>
      <c r="S13" s="132" t="s">
        <v>310</v>
      </c>
      <c r="T13" s="131"/>
      <c r="U13" s="131"/>
      <c r="V13" s="132"/>
      <c r="W13" s="205"/>
      <c r="X13" s="151"/>
      <c r="Y13" s="37">
        <v>0</v>
      </c>
      <c r="Z13" s="37" t="s">
        <v>310</v>
      </c>
      <c r="AA13" s="36"/>
      <c r="AB13" s="131"/>
      <c r="AC13" s="212" t="s">
        <v>310</v>
      </c>
      <c r="AD13" s="59">
        <v>0</v>
      </c>
      <c r="AE13" s="127"/>
      <c r="AF13" s="130">
        <v>158.5</v>
      </c>
      <c r="AG13" s="130" t="s">
        <v>310</v>
      </c>
      <c r="AH13" s="348"/>
      <c r="AI13" s="130"/>
      <c r="AJ13" s="130"/>
      <c r="AK13" s="342" t="s">
        <v>23</v>
      </c>
      <c r="AL13" s="320">
        <v>147.67</v>
      </c>
      <c r="AM13" s="130"/>
      <c r="AN13" s="315"/>
      <c r="AO13" s="31"/>
      <c r="AP13" s="60"/>
      <c r="AQ13" s="127">
        <v>40543</v>
      </c>
      <c r="AR13" s="130">
        <v>147.67</v>
      </c>
      <c r="AS13" s="130"/>
      <c r="AT13" s="315"/>
      <c r="AU13" s="130"/>
      <c r="AV13" s="130"/>
      <c r="AW13" s="45" t="s">
        <v>24</v>
      </c>
      <c r="AX13" s="46" t="s">
        <v>330</v>
      </c>
      <c r="AY13" s="150">
        <v>0.0675</v>
      </c>
      <c r="AZ13" s="150"/>
      <c r="BA13" s="150">
        <v>0.09</v>
      </c>
      <c r="BB13" s="46" t="s">
        <v>25</v>
      </c>
      <c r="BC13" s="151"/>
      <c r="BD13" s="41"/>
      <c r="BE13" s="151"/>
      <c r="BF13" s="41"/>
      <c r="BG13" s="151"/>
      <c r="BH13" s="151"/>
      <c r="BJ13" s="151">
        <v>0</v>
      </c>
      <c r="BK13" s="151">
        <v>0</v>
      </c>
      <c r="BL13" s="151">
        <v>0</v>
      </c>
      <c r="BM13" s="151">
        <v>0</v>
      </c>
      <c r="BN13" s="151">
        <v>0</v>
      </c>
      <c r="BO13" s="151">
        <v>0</v>
      </c>
      <c r="BP13" s="151">
        <v>0</v>
      </c>
      <c r="BQ13" s="151">
        <v>0</v>
      </c>
      <c r="BR13" s="151">
        <v>0</v>
      </c>
      <c r="BS13" s="151">
        <v>0</v>
      </c>
      <c r="BT13" s="151">
        <v>0</v>
      </c>
      <c r="BU13" s="152">
        <v>0</v>
      </c>
      <c r="BV13" s="217"/>
      <c r="BW13" s="217"/>
      <c r="BX13" s="217"/>
      <c r="BY13" s="217"/>
    </row>
    <row r="14" spans="1:77" ht="30">
      <c r="A14" s="11" t="s">
        <v>1082</v>
      </c>
      <c r="B14" s="27" t="s">
        <v>667</v>
      </c>
      <c r="C14" s="27" t="s">
        <v>324</v>
      </c>
      <c r="D14" s="27" t="s">
        <v>688</v>
      </c>
      <c r="F14" s="9" t="s">
        <v>19</v>
      </c>
      <c r="G14" s="33" t="s">
        <v>26</v>
      </c>
      <c r="H14" s="33" t="s">
        <v>310</v>
      </c>
      <c r="I14" s="151">
        <v>1</v>
      </c>
      <c r="J14" s="29"/>
      <c r="K14" s="29" t="s">
        <v>22</v>
      </c>
      <c r="L14" s="149"/>
      <c r="M14" s="149"/>
      <c r="N14" s="149"/>
      <c r="O14" s="55"/>
      <c r="P14" s="55"/>
      <c r="Q14" s="30" t="s">
        <v>310</v>
      </c>
      <c r="R14" s="131" t="s">
        <v>310</v>
      </c>
      <c r="S14" s="132" t="s">
        <v>310</v>
      </c>
      <c r="T14" s="131"/>
      <c r="U14" s="131"/>
      <c r="V14" s="132"/>
      <c r="W14" s="205"/>
      <c r="X14" s="151"/>
      <c r="Y14" s="37">
        <v>0</v>
      </c>
      <c r="Z14" s="37" t="s">
        <v>310</v>
      </c>
      <c r="AA14" s="36"/>
      <c r="AB14" s="131"/>
      <c r="AC14" s="212" t="s">
        <v>310</v>
      </c>
      <c r="AD14" s="59">
        <v>0</v>
      </c>
      <c r="AE14" s="127"/>
      <c r="AF14" s="130">
        <v>0.2</v>
      </c>
      <c r="AG14" s="130" t="s">
        <v>310</v>
      </c>
      <c r="AH14" s="348"/>
      <c r="AI14" s="130"/>
      <c r="AJ14" s="130"/>
      <c r="AK14" s="342" t="s">
        <v>312</v>
      </c>
      <c r="AL14" s="320">
        <v>0.12925</v>
      </c>
      <c r="AM14" s="130"/>
      <c r="AN14" s="315"/>
      <c r="AO14" s="31"/>
      <c r="AP14" s="60"/>
      <c r="AQ14" s="127"/>
      <c r="AR14" s="130"/>
      <c r="AS14" s="130"/>
      <c r="AT14" s="315"/>
      <c r="AU14" s="130"/>
      <c r="AV14" s="130"/>
      <c r="AW14" s="45"/>
      <c r="AX14" s="46"/>
      <c r="AY14" s="150"/>
      <c r="AZ14" s="150"/>
      <c r="BA14" s="150"/>
      <c r="BB14" s="46"/>
      <c r="BC14" s="151"/>
      <c r="BD14" s="41"/>
      <c r="BE14" s="151"/>
      <c r="BF14" s="41"/>
      <c r="BG14" s="151"/>
      <c r="BH14" s="151"/>
      <c r="BJ14" s="151">
        <v>0</v>
      </c>
      <c r="BK14" s="151">
        <v>0</v>
      </c>
      <c r="BL14" s="151">
        <v>0</v>
      </c>
      <c r="BM14" s="151">
        <v>0</v>
      </c>
      <c r="BN14" s="151">
        <v>0</v>
      </c>
      <c r="BO14" s="151">
        <v>0</v>
      </c>
      <c r="BP14" s="151">
        <v>0</v>
      </c>
      <c r="BQ14" s="151">
        <v>0</v>
      </c>
      <c r="BR14" s="151">
        <v>0</v>
      </c>
      <c r="BS14" s="151">
        <v>0</v>
      </c>
      <c r="BT14" s="151">
        <v>0</v>
      </c>
      <c r="BU14" s="152">
        <v>0</v>
      </c>
      <c r="BV14" s="217"/>
      <c r="BW14" s="217"/>
      <c r="BX14" s="217"/>
      <c r="BY14" s="217"/>
    </row>
    <row r="15" spans="1:77" ht="75">
      <c r="A15" s="11" t="s">
        <v>27</v>
      </c>
      <c r="B15" s="27" t="s">
        <v>667</v>
      </c>
      <c r="C15" s="27" t="s">
        <v>324</v>
      </c>
      <c r="D15" s="27" t="s">
        <v>688</v>
      </c>
      <c r="E15" s="11" t="s">
        <v>542</v>
      </c>
      <c r="F15" s="9" t="s">
        <v>19</v>
      </c>
      <c r="G15" s="33" t="s">
        <v>308</v>
      </c>
      <c r="H15" s="33" t="s">
        <v>326</v>
      </c>
      <c r="I15" s="151">
        <v>1</v>
      </c>
      <c r="J15" s="29" t="s">
        <v>310</v>
      </c>
      <c r="K15" s="29" t="s">
        <v>22</v>
      </c>
      <c r="L15" s="149" t="s">
        <v>938</v>
      </c>
      <c r="M15" s="149" t="s">
        <v>936</v>
      </c>
      <c r="N15" s="149" t="s">
        <v>936</v>
      </c>
      <c r="O15" s="55"/>
      <c r="P15" s="55"/>
      <c r="Q15" s="30">
        <v>1990</v>
      </c>
      <c r="R15" s="131">
        <v>0.4</v>
      </c>
      <c r="S15" s="132" t="s">
        <v>310</v>
      </c>
      <c r="T15" s="131">
        <v>32.2</v>
      </c>
      <c r="U15" s="131">
        <v>32.2</v>
      </c>
      <c r="V15" s="132"/>
      <c r="W15" s="205">
        <v>1250</v>
      </c>
      <c r="X15" s="151"/>
      <c r="Y15" s="37">
        <v>1</v>
      </c>
      <c r="Z15" s="37" t="s">
        <v>310</v>
      </c>
      <c r="AA15" s="36"/>
      <c r="AB15" s="131"/>
      <c r="AC15" s="212" t="s">
        <v>310</v>
      </c>
      <c r="AD15" s="59">
        <v>162</v>
      </c>
      <c r="AE15" s="127">
        <v>36144</v>
      </c>
      <c r="AF15" s="130">
        <v>227</v>
      </c>
      <c r="AG15" s="130"/>
      <c r="AH15" s="348"/>
      <c r="AI15" s="130"/>
      <c r="AJ15" s="130"/>
      <c r="AK15" s="342" t="s">
        <v>312</v>
      </c>
      <c r="AL15" s="320">
        <v>257.536942</v>
      </c>
      <c r="AM15" s="130"/>
      <c r="AN15" s="315"/>
      <c r="AO15" s="31"/>
      <c r="AP15" s="60"/>
      <c r="AQ15" s="127">
        <v>39994</v>
      </c>
      <c r="AR15" s="130">
        <v>250</v>
      </c>
      <c r="AS15" s="130"/>
      <c r="AT15" s="315"/>
      <c r="AU15" s="130"/>
      <c r="AV15" s="130"/>
      <c r="AW15" s="45" t="s">
        <v>543</v>
      </c>
      <c r="AX15" s="46" t="s">
        <v>374</v>
      </c>
      <c r="AY15" s="150">
        <v>0.0713</v>
      </c>
      <c r="AZ15" s="150">
        <v>0.07147601253648496</v>
      </c>
      <c r="BA15" s="150">
        <v>0.09</v>
      </c>
      <c r="BB15" s="46" t="s">
        <v>544</v>
      </c>
      <c r="BC15" s="151">
        <v>0.21531701192084038</v>
      </c>
      <c r="BD15" s="41" t="s">
        <v>546</v>
      </c>
      <c r="BE15" s="151">
        <v>0.13197047858478647</v>
      </c>
      <c r="BF15" s="41" t="s">
        <v>545</v>
      </c>
      <c r="BG15" s="151">
        <v>0.11870996169275641</v>
      </c>
      <c r="BH15" s="151">
        <v>0.9409849726223753</v>
      </c>
      <c r="BI15" s="42">
        <v>2.977347068351951</v>
      </c>
      <c r="BJ15" s="151">
        <v>0.05</v>
      </c>
      <c r="BK15" s="151">
        <v>0</v>
      </c>
      <c r="BL15" s="151">
        <v>0.19</v>
      </c>
      <c r="BM15" s="151">
        <v>0.36</v>
      </c>
      <c r="BN15" s="151">
        <v>0.08</v>
      </c>
      <c r="BO15" s="151">
        <v>0.09</v>
      </c>
      <c r="BP15" s="151">
        <v>0.14</v>
      </c>
      <c r="BQ15" s="151">
        <v>0.09</v>
      </c>
      <c r="BR15" s="151">
        <v>0</v>
      </c>
      <c r="BS15" s="151">
        <v>0</v>
      </c>
      <c r="BT15" s="151">
        <v>0</v>
      </c>
      <c r="BU15" s="154"/>
      <c r="BV15" s="217"/>
      <c r="BW15" s="217"/>
      <c r="BX15" s="217"/>
      <c r="BY15" s="217"/>
    </row>
    <row r="16" spans="1:77" ht="105">
      <c r="A16" s="11" t="s">
        <v>547</v>
      </c>
      <c r="B16" s="27" t="s">
        <v>667</v>
      </c>
      <c r="C16" s="27" t="s">
        <v>324</v>
      </c>
      <c r="D16" s="27" t="s">
        <v>688</v>
      </c>
      <c r="E16" s="11" t="s">
        <v>953</v>
      </c>
      <c r="F16" s="9" t="s">
        <v>19</v>
      </c>
      <c r="G16" s="33" t="s">
        <v>308</v>
      </c>
      <c r="H16" s="33" t="s">
        <v>326</v>
      </c>
      <c r="I16" s="151">
        <v>0.5</v>
      </c>
      <c r="J16" s="29" t="s">
        <v>548</v>
      </c>
      <c r="K16" s="29" t="s">
        <v>22</v>
      </c>
      <c r="L16" s="149" t="s">
        <v>939</v>
      </c>
      <c r="M16" s="149" t="s">
        <v>942</v>
      </c>
      <c r="N16" s="149" t="s">
        <v>938</v>
      </c>
      <c r="O16" s="55"/>
      <c r="P16" s="55"/>
      <c r="Q16" s="30">
        <v>1979</v>
      </c>
      <c r="R16" s="131">
        <v>0.4</v>
      </c>
      <c r="S16" s="132" t="s">
        <v>310</v>
      </c>
      <c r="T16" s="131">
        <v>38.8</v>
      </c>
      <c r="U16" s="131">
        <v>19.4</v>
      </c>
      <c r="V16" s="132"/>
      <c r="W16" s="205">
        <v>1085</v>
      </c>
      <c r="X16" s="151"/>
      <c r="Y16" s="37">
        <v>1</v>
      </c>
      <c r="Z16" s="37" t="s">
        <v>310</v>
      </c>
      <c r="AA16" s="36"/>
      <c r="AB16" s="131"/>
      <c r="AC16" s="212" t="s">
        <v>310</v>
      </c>
      <c r="AD16" s="59">
        <v>175</v>
      </c>
      <c r="AE16" s="127">
        <v>36767</v>
      </c>
      <c r="AF16" s="130">
        <v>121.2</v>
      </c>
      <c r="AG16" s="130"/>
      <c r="AH16" s="348"/>
      <c r="AI16" s="130"/>
      <c r="AJ16" s="130"/>
      <c r="AK16" s="342" t="s">
        <v>312</v>
      </c>
      <c r="AL16" s="320">
        <v>141.571823</v>
      </c>
      <c r="AM16" s="130"/>
      <c r="AN16" s="315"/>
      <c r="AO16" s="31"/>
      <c r="AP16" s="60"/>
      <c r="AQ16" s="127">
        <v>39994</v>
      </c>
      <c r="AR16" s="130">
        <v>140</v>
      </c>
      <c r="AS16" s="130"/>
      <c r="AT16" s="315"/>
      <c r="AU16" s="130"/>
      <c r="AV16" s="130"/>
      <c r="AW16" s="45" t="s">
        <v>549</v>
      </c>
      <c r="AX16" s="46" t="s">
        <v>366</v>
      </c>
      <c r="AY16" s="150">
        <v>0.0738</v>
      </c>
      <c r="AZ16" s="150">
        <v>0.07532968175807131</v>
      </c>
      <c r="BA16" s="150">
        <v>0.09</v>
      </c>
      <c r="BB16" s="46" t="s">
        <v>550</v>
      </c>
      <c r="BC16" s="151">
        <v>0.3037621032891989</v>
      </c>
      <c r="BD16" s="41" t="s">
        <v>332</v>
      </c>
      <c r="BE16" s="151">
        <v>0.22484911922594866</v>
      </c>
      <c r="BF16" s="41" t="s">
        <v>551</v>
      </c>
      <c r="BG16" s="151">
        <v>0.06862303897007774</v>
      </c>
      <c r="BH16" s="151">
        <v>0.9787515915686811</v>
      </c>
      <c r="BI16" s="42">
        <v>3.7329380578594136</v>
      </c>
      <c r="BJ16" s="151">
        <v>0.02</v>
      </c>
      <c r="BK16" s="151">
        <v>0.02</v>
      </c>
      <c r="BL16" s="151">
        <v>0.02</v>
      </c>
      <c r="BM16" s="151">
        <v>0.28</v>
      </c>
      <c r="BN16" s="151">
        <v>0.04</v>
      </c>
      <c r="BO16" s="151">
        <v>0.37</v>
      </c>
      <c r="BP16" s="151">
        <v>0.13</v>
      </c>
      <c r="BQ16" s="151">
        <v>0</v>
      </c>
      <c r="BR16" s="151">
        <v>0.05</v>
      </c>
      <c r="BS16" s="151">
        <v>0.07</v>
      </c>
      <c r="BT16" s="151">
        <v>0</v>
      </c>
      <c r="BU16" s="152">
        <v>0</v>
      </c>
      <c r="BV16" s="217"/>
      <c r="BW16" s="217"/>
      <c r="BX16" s="217"/>
      <c r="BY16" s="217"/>
    </row>
    <row r="17" spans="1:77" ht="105">
      <c r="A17" s="11" t="s">
        <v>1066</v>
      </c>
      <c r="B17" s="27" t="s">
        <v>667</v>
      </c>
      <c r="C17" s="27" t="s">
        <v>324</v>
      </c>
      <c r="D17" s="27" t="s">
        <v>688</v>
      </c>
      <c r="E17" s="11" t="s">
        <v>552</v>
      </c>
      <c r="F17" s="9" t="s">
        <v>19</v>
      </c>
      <c r="G17" s="33" t="s">
        <v>20</v>
      </c>
      <c r="H17" s="33" t="s">
        <v>326</v>
      </c>
      <c r="I17" s="151">
        <v>0.5</v>
      </c>
      <c r="J17" s="29" t="s">
        <v>553</v>
      </c>
      <c r="K17" s="29" t="s">
        <v>22</v>
      </c>
      <c r="L17" s="149">
        <v>4.2</v>
      </c>
      <c r="M17" s="149">
        <v>3.2</v>
      </c>
      <c r="N17" s="149">
        <v>3.35864212466672</v>
      </c>
      <c r="O17" s="55"/>
      <c r="P17" s="55"/>
      <c r="Q17" s="30">
        <v>1993</v>
      </c>
      <c r="R17" s="131">
        <v>0.6</v>
      </c>
      <c r="S17" s="132" t="s">
        <v>310</v>
      </c>
      <c r="T17" s="131">
        <v>87</v>
      </c>
      <c r="U17" s="131">
        <v>43.5</v>
      </c>
      <c r="V17" s="132"/>
      <c r="W17" s="205">
        <v>1460</v>
      </c>
      <c r="X17" s="151"/>
      <c r="Y17" s="37">
        <v>3</v>
      </c>
      <c r="Z17" s="37" t="s">
        <v>310</v>
      </c>
      <c r="AA17" s="36"/>
      <c r="AB17" s="131"/>
      <c r="AC17" s="212" t="s">
        <v>310</v>
      </c>
      <c r="AD17" s="59">
        <v>654</v>
      </c>
      <c r="AE17" s="127">
        <v>36144</v>
      </c>
      <c r="AF17" s="130">
        <v>496.3</v>
      </c>
      <c r="AG17" s="130"/>
      <c r="AH17" s="348"/>
      <c r="AI17" s="130"/>
      <c r="AJ17" s="130"/>
      <c r="AK17" s="342" t="s">
        <v>312</v>
      </c>
      <c r="AL17" s="320">
        <v>643</v>
      </c>
      <c r="AM17" s="130"/>
      <c r="AN17" s="315"/>
      <c r="AO17" s="31"/>
      <c r="AP17" s="60"/>
      <c r="AQ17" s="127">
        <v>40543</v>
      </c>
      <c r="AR17" s="130">
        <v>643</v>
      </c>
      <c r="AS17" s="130"/>
      <c r="AT17" s="315"/>
      <c r="AU17" s="130"/>
      <c r="AV17" s="130"/>
      <c r="AW17" s="45" t="s">
        <v>543</v>
      </c>
      <c r="AX17" s="46" t="s">
        <v>374</v>
      </c>
      <c r="AY17" s="150">
        <v>0.0645</v>
      </c>
      <c r="AZ17" s="150">
        <v>0.060087091757387245</v>
      </c>
      <c r="BA17" s="150">
        <v>0.0863</v>
      </c>
      <c r="BB17" s="41" t="s">
        <v>332</v>
      </c>
      <c r="BC17" s="151">
        <v>0.17284417821376294</v>
      </c>
      <c r="BD17" s="46" t="s">
        <v>554</v>
      </c>
      <c r="BE17" s="151">
        <v>0.1660107558224295</v>
      </c>
      <c r="BF17" s="41" t="s">
        <v>555</v>
      </c>
      <c r="BG17" s="151">
        <v>0.12745226726064537</v>
      </c>
      <c r="BH17" s="151">
        <v>0.9780178242551877</v>
      </c>
      <c r="BI17" s="42">
        <v>5.206456664879475</v>
      </c>
      <c r="BJ17" s="151">
        <v>0.02</v>
      </c>
      <c r="BK17" s="151">
        <v>0</v>
      </c>
      <c r="BL17" s="151">
        <v>0.04</v>
      </c>
      <c r="BM17" s="151">
        <v>0.06</v>
      </c>
      <c r="BN17" s="151">
        <v>0.13</v>
      </c>
      <c r="BO17" s="151">
        <v>0.18</v>
      </c>
      <c r="BP17" s="151">
        <v>0.16</v>
      </c>
      <c r="BQ17" s="151">
        <v>0.24</v>
      </c>
      <c r="BR17" s="151">
        <v>0.03</v>
      </c>
      <c r="BS17" s="151">
        <v>0</v>
      </c>
      <c r="BT17" s="151">
        <v>0.14</v>
      </c>
      <c r="BU17" s="152" t="s">
        <v>369</v>
      </c>
      <c r="BV17" s="217"/>
      <c r="BW17" s="217"/>
      <c r="BX17" s="217"/>
      <c r="BY17" s="217"/>
    </row>
    <row r="18" spans="1:77" ht="105">
      <c r="A18" s="11" t="s">
        <v>1067</v>
      </c>
      <c r="B18" s="27" t="s">
        <v>667</v>
      </c>
      <c r="C18" s="27" t="s">
        <v>324</v>
      </c>
      <c r="D18" s="27" t="s">
        <v>688</v>
      </c>
      <c r="E18" s="11" t="s">
        <v>1018</v>
      </c>
      <c r="F18" s="9" t="s">
        <v>19</v>
      </c>
      <c r="G18" s="33" t="s">
        <v>308</v>
      </c>
      <c r="H18" s="33" t="s">
        <v>326</v>
      </c>
      <c r="I18" s="151">
        <v>0.5</v>
      </c>
      <c r="J18" s="29" t="s">
        <v>556</v>
      </c>
      <c r="K18" s="29" t="s">
        <v>22</v>
      </c>
      <c r="L18" s="149">
        <v>4.6</v>
      </c>
      <c r="M18" s="149">
        <v>3.7</v>
      </c>
      <c r="N18" s="149">
        <v>3.598141572614205</v>
      </c>
      <c r="O18" s="55"/>
      <c r="P18" s="55"/>
      <c r="Q18" s="30">
        <v>1964</v>
      </c>
      <c r="R18" s="131">
        <v>0.6</v>
      </c>
      <c r="S18" s="132" t="s">
        <v>310</v>
      </c>
      <c r="T18" s="131">
        <v>53</v>
      </c>
      <c r="U18" s="131">
        <v>26.5</v>
      </c>
      <c r="V18" s="132"/>
      <c r="W18" s="205">
        <v>1020</v>
      </c>
      <c r="X18" s="151"/>
      <c r="Y18" s="37">
        <v>2</v>
      </c>
      <c r="Z18" s="37" t="s">
        <v>310</v>
      </c>
      <c r="AA18" s="36"/>
      <c r="AB18" s="131"/>
      <c r="AC18" s="212" t="s">
        <v>310</v>
      </c>
      <c r="AD18" s="59">
        <v>400</v>
      </c>
      <c r="AE18" s="127">
        <v>36767</v>
      </c>
      <c r="AF18" s="130">
        <v>212.7</v>
      </c>
      <c r="AG18" s="130"/>
      <c r="AH18" s="348"/>
      <c r="AI18" s="130"/>
      <c r="AJ18" s="130"/>
      <c r="AK18" s="342" t="s">
        <v>312</v>
      </c>
      <c r="AL18" s="320">
        <v>268.34014381000003</v>
      </c>
      <c r="AM18" s="130"/>
      <c r="AN18" s="315"/>
      <c r="AO18" s="31"/>
      <c r="AP18" s="60"/>
      <c r="AQ18" s="127">
        <v>40178</v>
      </c>
      <c r="AR18" s="130">
        <v>264.25</v>
      </c>
      <c r="AS18" s="130"/>
      <c r="AT18" s="315"/>
      <c r="AU18" s="130"/>
      <c r="AV18" s="130"/>
      <c r="AW18" s="45" t="s">
        <v>543</v>
      </c>
      <c r="AX18" s="46" t="s">
        <v>374</v>
      </c>
      <c r="AY18" s="150">
        <v>0.0704</v>
      </c>
      <c r="AZ18" s="150">
        <v>0.07094952954929692</v>
      </c>
      <c r="BA18" s="150">
        <v>0.09</v>
      </c>
      <c r="BB18" s="46" t="s">
        <v>557</v>
      </c>
      <c r="BC18" s="151">
        <v>0.10663825109986667</v>
      </c>
      <c r="BD18" s="41" t="s">
        <v>558</v>
      </c>
      <c r="BE18" s="151">
        <v>0.12850805385077582</v>
      </c>
      <c r="BF18" s="41" t="s">
        <v>559</v>
      </c>
      <c r="BG18" s="151">
        <v>0.14673719781392044</v>
      </c>
      <c r="BH18" s="151">
        <v>0.9816184517385299</v>
      </c>
      <c r="BI18" s="42">
        <v>4.1066548444196656</v>
      </c>
      <c r="BJ18" s="151">
        <v>0.02</v>
      </c>
      <c r="BK18" s="151">
        <v>0.06</v>
      </c>
      <c r="BL18" s="151">
        <v>0.1</v>
      </c>
      <c r="BM18" s="151">
        <v>0.2</v>
      </c>
      <c r="BN18" s="151">
        <v>0.1</v>
      </c>
      <c r="BO18" s="151">
        <v>0.19</v>
      </c>
      <c r="BP18" s="151">
        <v>0.1</v>
      </c>
      <c r="BQ18" s="151">
        <v>0.04</v>
      </c>
      <c r="BR18" s="151">
        <v>0.04</v>
      </c>
      <c r="BS18" s="151">
        <v>0.03</v>
      </c>
      <c r="BT18" s="151">
        <v>0.12</v>
      </c>
      <c r="BU18" s="152">
        <v>1</v>
      </c>
      <c r="BV18" s="217"/>
      <c r="BW18" s="217"/>
      <c r="BX18" s="217"/>
      <c r="BY18" s="217"/>
    </row>
    <row r="19" spans="1:77" ht="90">
      <c r="A19" s="11" t="s">
        <v>560</v>
      </c>
      <c r="B19" s="27" t="s">
        <v>667</v>
      </c>
      <c r="C19" s="27" t="s">
        <v>324</v>
      </c>
      <c r="D19" s="27" t="s">
        <v>688</v>
      </c>
      <c r="E19" s="11" t="s">
        <v>954</v>
      </c>
      <c r="F19" s="9" t="s">
        <v>19</v>
      </c>
      <c r="G19" s="33" t="s">
        <v>308</v>
      </c>
      <c r="H19" s="33" t="s">
        <v>326</v>
      </c>
      <c r="I19" s="151">
        <v>1</v>
      </c>
      <c r="J19" s="29" t="s">
        <v>310</v>
      </c>
      <c r="K19" s="29" t="s">
        <v>22</v>
      </c>
      <c r="L19" s="149" t="s">
        <v>956</v>
      </c>
      <c r="M19" s="149" t="s">
        <v>955</v>
      </c>
      <c r="N19" s="149" t="s">
        <v>939</v>
      </c>
      <c r="O19" s="55"/>
      <c r="P19" s="55"/>
      <c r="Q19" s="30">
        <v>2004</v>
      </c>
      <c r="R19" s="131">
        <v>0.4</v>
      </c>
      <c r="S19" s="132" t="s">
        <v>310</v>
      </c>
      <c r="T19" s="131">
        <v>19.7</v>
      </c>
      <c r="U19" s="131">
        <v>19.7</v>
      </c>
      <c r="V19" s="132"/>
      <c r="W19" s="205">
        <v>2000</v>
      </c>
      <c r="X19" s="151"/>
      <c r="Y19" s="37">
        <v>1</v>
      </c>
      <c r="Z19" s="37" t="s">
        <v>310</v>
      </c>
      <c r="AA19" s="36"/>
      <c r="AB19" s="131"/>
      <c r="AC19" s="212" t="s">
        <v>310</v>
      </c>
      <c r="AD19" s="59">
        <v>113</v>
      </c>
      <c r="AE19" s="127">
        <v>37385</v>
      </c>
      <c r="AF19" s="130">
        <v>117.3494532</v>
      </c>
      <c r="AG19" s="130"/>
      <c r="AH19" s="348"/>
      <c r="AI19" s="130"/>
      <c r="AJ19" s="130"/>
      <c r="AK19" s="342" t="s">
        <v>312</v>
      </c>
      <c r="AL19" s="320">
        <v>145</v>
      </c>
      <c r="AM19" s="130"/>
      <c r="AN19" s="315"/>
      <c r="AO19" s="31"/>
      <c r="AP19" s="60"/>
      <c r="AQ19" s="127">
        <v>40543</v>
      </c>
      <c r="AR19" s="130">
        <v>145</v>
      </c>
      <c r="AS19" s="130"/>
      <c r="AT19" s="315"/>
      <c r="AU19" s="130"/>
      <c r="AV19" s="130"/>
      <c r="AW19" s="45" t="s">
        <v>957</v>
      </c>
      <c r="AX19" s="46" t="s">
        <v>17</v>
      </c>
      <c r="AY19" s="150">
        <v>0.0713</v>
      </c>
      <c r="AZ19" s="150">
        <v>0.0762</v>
      </c>
      <c r="BA19" s="150">
        <v>0.0925</v>
      </c>
      <c r="BB19" s="46" t="s">
        <v>500</v>
      </c>
      <c r="BC19" s="151">
        <v>0.886713648881296</v>
      </c>
      <c r="BD19" s="41" t="s">
        <v>958</v>
      </c>
      <c r="BE19" s="151">
        <v>0.10668339188731848</v>
      </c>
      <c r="BF19" s="41" t="s">
        <v>959</v>
      </c>
      <c r="BG19" s="151">
        <v>0.006602959231385541</v>
      </c>
      <c r="BH19" s="151">
        <v>1</v>
      </c>
      <c r="BI19" s="42">
        <v>3.5177694201400747</v>
      </c>
      <c r="BJ19" s="151">
        <v>0</v>
      </c>
      <c r="BK19" s="151">
        <v>0</v>
      </c>
      <c r="BL19" s="151">
        <v>0</v>
      </c>
      <c r="BM19" s="151">
        <v>0</v>
      </c>
      <c r="BN19" s="151">
        <v>0.89</v>
      </c>
      <c r="BO19" s="151">
        <v>0</v>
      </c>
      <c r="BP19" s="151">
        <v>0</v>
      </c>
      <c r="BQ19" s="151">
        <v>0.11</v>
      </c>
      <c r="BR19" s="151">
        <v>0</v>
      </c>
      <c r="BS19" s="151">
        <v>0</v>
      </c>
      <c r="BT19" s="151">
        <v>0</v>
      </c>
      <c r="BU19" s="152" t="s">
        <v>369</v>
      </c>
      <c r="BV19" s="217"/>
      <c r="BW19" s="217"/>
      <c r="BX19" s="217"/>
      <c r="BY19" s="217"/>
    </row>
    <row r="20" spans="1:77" ht="75">
      <c r="A20" s="11" t="s">
        <v>1068</v>
      </c>
      <c r="B20" s="27" t="s">
        <v>667</v>
      </c>
      <c r="C20" s="27" t="s">
        <v>324</v>
      </c>
      <c r="D20" s="27" t="s">
        <v>688</v>
      </c>
      <c r="E20" s="11" t="s">
        <v>501</v>
      </c>
      <c r="F20" s="9" t="s">
        <v>19</v>
      </c>
      <c r="G20" s="33" t="s">
        <v>308</v>
      </c>
      <c r="H20" s="33" t="s">
        <v>326</v>
      </c>
      <c r="I20" s="151">
        <v>0.5</v>
      </c>
      <c r="J20" s="29" t="s">
        <v>502</v>
      </c>
      <c r="K20" s="29" t="s">
        <v>22</v>
      </c>
      <c r="L20" s="149">
        <v>3.184680796785646</v>
      </c>
      <c r="M20" s="149">
        <v>3.684680796785646</v>
      </c>
      <c r="N20" s="149">
        <v>3.5</v>
      </c>
      <c r="O20" s="55"/>
      <c r="P20" s="55"/>
      <c r="Q20" s="30">
        <v>1976</v>
      </c>
      <c r="R20" s="131">
        <v>0.6</v>
      </c>
      <c r="S20" s="132" t="s">
        <v>310</v>
      </c>
      <c r="T20" s="131">
        <v>47</v>
      </c>
      <c r="U20" s="131">
        <v>23.5</v>
      </c>
      <c r="V20" s="132"/>
      <c r="W20" s="205">
        <v>1060</v>
      </c>
      <c r="X20" s="151"/>
      <c r="Y20" s="37">
        <v>2</v>
      </c>
      <c r="Z20" s="37" t="s">
        <v>310</v>
      </c>
      <c r="AA20" s="36"/>
      <c r="AB20" s="131"/>
      <c r="AC20" s="212" t="s">
        <v>310</v>
      </c>
      <c r="AD20" s="59">
        <v>497</v>
      </c>
      <c r="AE20" s="127">
        <v>36144</v>
      </c>
      <c r="AF20" s="130">
        <v>173.2</v>
      </c>
      <c r="AG20" s="130"/>
      <c r="AH20" s="348"/>
      <c r="AI20" s="130"/>
      <c r="AJ20" s="130"/>
      <c r="AK20" s="342" t="s">
        <v>312</v>
      </c>
      <c r="AL20" s="320">
        <v>182.5</v>
      </c>
      <c r="AM20" s="130"/>
      <c r="AN20" s="315"/>
      <c r="AO20" s="31"/>
      <c r="AP20" s="60"/>
      <c r="AQ20" s="127">
        <v>40543</v>
      </c>
      <c r="AR20" s="130">
        <v>182.5</v>
      </c>
      <c r="AS20" s="130"/>
      <c r="AT20" s="315"/>
      <c r="AU20" s="130"/>
      <c r="AV20" s="130"/>
      <c r="AW20" s="45" t="s">
        <v>506</v>
      </c>
      <c r="AX20" s="46" t="s">
        <v>314</v>
      </c>
      <c r="AY20" s="150">
        <v>0.0733</v>
      </c>
      <c r="AZ20" s="150">
        <v>0.07356684931506849</v>
      </c>
      <c r="BA20" s="150">
        <v>0.0908</v>
      </c>
      <c r="BB20" s="46" t="s">
        <v>781</v>
      </c>
      <c r="BC20" s="151">
        <v>0.29309945036726087</v>
      </c>
      <c r="BD20" s="41" t="s">
        <v>503</v>
      </c>
      <c r="BE20" s="151">
        <v>0.2810852121739208</v>
      </c>
      <c r="BF20" s="41" t="s">
        <v>504</v>
      </c>
      <c r="BG20" s="151">
        <v>0.07841391352136821</v>
      </c>
      <c r="BH20" s="151">
        <v>0.9953719254235847</v>
      </c>
      <c r="BI20" s="42">
        <v>4.878933346874339</v>
      </c>
      <c r="BJ20" s="151">
        <v>0.01</v>
      </c>
      <c r="BK20" s="151">
        <v>0.03</v>
      </c>
      <c r="BL20" s="151">
        <v>0.01</v>
      </c>
      <c r="BM20" s="151">
        <v>0.21</v>
      </c>
      <c r="BN20" s="151">
        <v>0</v>
      </c>
      <c r="BO20" s="151">
        <v>0.06</v>
      </c>
      <c r="BP20" s="151">
        <v>0.33</v>
      </c>
      <c r="BQ20" s="151">
        <v>0.22</v>
      </c>
      <c r="BR20" s="151">
        <v>0</v>
      </c>
      <c r="BS20" s="151">
        <v>0</v>
      </c>
      <c r="BT20" s="151">
        <v>0.13</v>
      </c>
      <c r="BU20" s="152" t="s">
        <v>369</v>
      </c>
      <c r="BV20" s="217"/>
      <c r="BW20" s="217"/>
      <c r="BX20" s="217"/>
      <c r="BY20" s="217"/>
    </row>
    <row r="21" spans="1:77" ht="60">
      <c r="A21" s="11" t="s">
        <v>505</v>
      </c>
      <c r="B21" s="27" t="s">
        <v>667</v>
      </c>
      <c r="C21" s="27" t="s">
        <v>324</v>
      </c>
      <c r="D21" s="27" t="s">
        <v>688</v>
      </c>
      <c r="E21" s="11" t="s">
        <v>960</v>
      </c>
      <c r="F21" s="9" t="s">
        <v>19</v>
      </c>
      <c r="G21" s="33" t="s">
        <v>308</v>
      </c>
      <c r="H21" s="33" t="s">
        <v>326</v>
      </c>
      <c r="I21" s="151">
        <v>1</v>
      </c>
      <c r="J21" s="29" t="s">
        <v>310</v>
      </c>
      <c r="K21" s="29" t="s">
        <v>22</v>
      </c>
      <c r="L21" s="149" t="s">
        <v>938</v>
      </c>
      <c r="M21" s="149" t="s">
        <v>936</v>
      </c>
      <c r="N21" s="149" t="s">
        <v>939</v>
      </c>
      <c r="O21" s="55"/>
      <c r="P21" s="55"/>
      <c r="Q21" s="30">
        <v>2002</v>
      </c>
      <c r="R21" s="131">
        <v>0.4</v>
      </c>
      <c r="S21" s="132" t="s">
        <v>310</v>
      </c>
      <c r="T21" s="131">
        <v>18.1</v>
      </c>
      <c r="U21" s="131">
        <v>18.1</v>
      </c>
      <c r="V21" s="132"/>
      <c r="W21" s="205">
        <v>1577</v>
      </c>
      <c r="X21" s="151"/>
      <c r="Y21" s="37">
        <v>1</v>
      </c>
      <c r="Z21" s="37" t="s">
        <v>310</v>
      </c>
      <c r="AA21" s="36"/>
      <c r="AB21" s="131"/>
      <c r="AC21" s="212" t="s">
        <v>310</v>
      </c>
      <c r="AD21" s="59">
        <v>55</v>
      </c>
      <c r="AE21" s="127">
        <v>32021</v>
      </c>
      <c r="AF21" s="130">
        <v>109.3</v>
      </c>
      <c r="AG21" s="130"/>
      <c r="AH21" s="348"/>
      <c r="AI21" s="130"/>
      <c r="AJ21" s="130"/>
      <c r="AK21" s="342" t="s">
        <v>312</v>
      </c>
      <c r="AL21" s="320">
        <v>123.071078</v>
      </c>
      <c r="AM21" s="130"/>
      <c r="AN21" s="315"/>
      <c r="AO21" s="31"/>
      <c r="AP21" s="60"/>
      <c r="AQ21" s="127">
        <v>40359</v>
      </c>
      <c r="AR21" s="130">
        <v>122</v>
      </c>
      <c r="AS21" s="130"/>
      <c r="AT21" s="315"/>
      <c r="AU21" s="130"/>
      <c r="AV21" s="130"/>
      <c r="AW21" s="45" t="s">
        <v>506</v>
      </c>
      <c r="AX21" s="46" t="s">
        <v>314</v>
      </c>
      <c r="AY21" s="150">
        <v>0.0738</v>
      </c>
      <c r="AZ21" s="150">
        <v>0.07800880427812616</v>
      </c>
      <c r="BA21" s="150">
        <v>0.09</v>
      </c>
      <c r="BB21" s="46" t="s">
        <v>1019</v>
      </c>
      <c r="BC21" s="151">
        <v>0.28691288590293124</v>
      </c>
      <c r="BD21" s="41" t="s">
        <v>507</v>
      </c>
      <c r="BE21" s="151">
        <v>0.19499866985157577</v>
      </c>
      <c r="BF21" s="41" t="s">
        <v>626</v>
      </c>
      <c r="BG21" s="151">
        <v>0.15258719539612814</v>
      </c>
      <c r="BH21" s="151">
        <v>0.958496592962658</v>
      </c>
      <c r="BI21" s="42">
        <v>4.673374822674813</v>
      </c>
      <c r="BJ21" s="151">
        <v>0.04</v>
      </c>
      <c r="BK21" s="151">
        <v>0</v>
      </c>
      <c r="BL21" s="151">
        <v>0</v>
      </c>
      <c r="BM21" s="151">
        <v>0.24</v>
      </c>
      <c r="BN21" s="151">
        <v>0.05</v>
      </c>
      <c r="BO21" s="151">
        <v>0.17</v>
      </c>
      <c r="BP21" s="151">
        <v>0.3</v>
      </c>
      <c r="BQ21" s="151">
        <v>0.01</v>
      </c>
      <c r="BR21" s="151">
        <v>0</v>
      </c>
      <c r="BS21" s="151">
        <v>0</v>
      </c>
      <c r="BT21" s="151">
        <v>0.19</v>
      </c>
      <c r="BU21" s="152" t="s">
        <v>369</v>
      </c>
      <c r="BV21" s="217"/>
      <c r="BW21" s="217"/>
      <c r="BX21" s="217"/>
      <c r="BY21" s="217"/>
    </row>
    <row r="22" spans="1:77" ht="60">
      <c r="A22" s="11" t="s">
        <v>627</v>
      </c>
      <c r="B22" s="27" t="s">
        <v>667</v>
      </c>
      <c r="C22" s="27" t="s">
        <v>324</v>
      </c>
      <c r="D22" s="27" t="s">
        <v>688</v>
      </c>
      <c r="E22" s="11" t="s">
        <v>235</v>
      </c>
      <c r="F22" s="9" t="s">
        <v>19</v>
      </c>
      <c r="G22" s="33" t="s">
        <v>308</v>
      </c>
      <c r="H22" s="33" t="s">
        <v>326</v>
      </c>
      <c r="I22" s="151">
        <v>1</v>
      </c>
      <c r="J22" s="29" t="s">
        <v>310</v>
      </c>
      <c r="K22" s="29" t="s">
        <v>22</v>
      </c>
      <c r="L22" s="149" t="s">
        <v>938</v>
      </c>
      <c r="M22" s="149" t="s">
        <v>936</v>
      </c>
      <c r="N22" s="149" t="s">
        <v>939</v>
      </c>
      <c r="O22" s="55"/>
      <c r="P22" s="55"/>
      <c r="Q22" s="30">
        <v>1984</v>
      </c>
      <c r="R22" s="131">
        <v>0.2</v>
      </c>
      <c r="S22" s="132" t="s">
        <v>310</v>
      </c>
      <c r="T22" s="131">
        <v>20.8</v>
      </c>
      <c r="U22" s="131">
        <v>20.8</v>
      </c>
      <c r="V22" s="132"/>
      <c r="W22" s="205">
        <v>1000</v>
      </c>
      <c r="X22" s="151"/>
      <c r="Y22" s="37">
        <v>1</v>
      </c>
      <c r="Z22" s="37" t="s">
        <v>310</v>
      </c>
      <c r="AA22" s="36"/>
      <c r="AB22" s="131"/>
      <c r="AC22" s="212" t="s">
        <v>310</v>
      </c>
      <c r="AD22" s="59">
        <v>103</v>
      </c>
      <c r="AE22" s="127">
        <v>36144</v>
      </c>
      <c r="AF22" s="130">
        <v>140.8</v>
      </c>
      <c r="AG22" s="130"/>
      <c r="AH22" s="348"/>
      <c r="AI22" s="130"/>
      <c r="AJ22" s="130"/>
      <c r="AK22" s="342" t="s">
        <v>312</v>
      </c>
      <c r="AL22" s="320">
        <v>170</v>
      </c>
      <c r="AM22" s="130"/>
      <c r="AN22" s="315"/>
      <c r="AO22" s="31"/>
      <c r="AP22" s="60"/>
      <c r="AQ22" s="127">
        <v>40178</v>
      </c>
      <c r="AR22" s="130">
        <v>162.5</v>
      </c>
      <c r="AS22" s="130"/>
      <c r="AT22" s="315"/>
      <c r="AU22" s="130"/>
      <c r="AV22" s="130"/>
      <c r="AW22" s="45" t="s">
        <v>549</v>
      </c>
      <c r="AX22" s="46" t="s">
        <v>366</v>
      </c>
      <c r="AY22" s="150">
        <v>0.0713</v>
      </c>
      <c r="AZ22" s="150">
        <v>0.07602525012941176</v>
      </c>
      <c r="BA22" s="150">
        <v>0.09</v>
      </c>
      <c r="BB22" s="46" t="s">
        <v>236</v>
      </c>
      <c r="BC22" s="151">
        <v>0.3786792958975276</v>
      </c>
      <c r="BD22" s="41" t="s">
        <v>237</v>
      </c>
      <c r="BE22" s="151">
        <v>0.20710236116067154</v>
      </c>
      <c r="BF22" s="41" t="s">
        <v>238</v>
      </c>
      <c r="BG22" s="151">
        <v>0.116411977246983</v>
      </c>
      <c r="BH22" s="151">
        <v>1</v>
      </c>
      <c r="BI22" s="42">
        <v>3.7088701826424266</v>
      </c>
      <c r="BJ22" s="151">
        <v>0</v>
      </c>
      <c r="BK22" s="151">
        <v>0</v>
      </c>
      <c r="BL22" s="151">
        <v>0</v>
      </c>
      <c r="BM22" s="151">
        <v>0.24</v>
      </c>
      <c r="BN22" s="151">
        <v>0.25</v>
      </c>
      <c r="BO22" s="151">
        <v>0.35</v>
      </c>
      <c r="BP22" s="151">
        <v>0.06</v>
      </c>
      <c r="BQ22" s="151">
        <v>0.1</v>
      </c>
      <c r="BR22" s="151">
        <v>0</v>
      </c>
      <c r="BS22" s="151">
        <v>0</v>
      </c>
      <c r="BT22" s="151">
        <v>0</v>
      </c>
      <c r="BU22" s="152" t="s">
        <v>369</v>
      </c>
      <c r="BV22" s="217"/>
      <c r="BW22" s="217"/>
      <c r="BX22" s="217"/>
      <c r="BY22" s="217"/>
    </row>
    <row r="23" spans="1:77" ht="60">
      <c r="A23" s="11" t="s">
        <v>239</v>
      </c>
      <c r="B23" s="27" t="s">
        <v>667</v>
      </c>
      <c r="C23" s="27" t="s">
        <v>324</v>
      </c>
      <c r="D23" s="27" t="s">
        <v>688</v>
      </c>
      <c r="E23" s="11" t="s">
        <v>47</v>
      </c>
      <c r="F23" s="9" t="s">
        <v>19</v>
      </c>
      <c r="G23" s="33" t="s">
        <v>308</v>
      </c>
      <c r="H23" s="33" t="s">
        <v>48</v>
      </c>
      <c r="I23" s="151">
        <v>1</v>
      </c>
      <c r="J23" s="29" t="s">
        <v>310</v>
      </c>
      <c r="K23" s="29" t="s">
        <v>22</v>
      </c>
      <c r="L23" s="149" t="s">
        <v>939</v>
      </c>
      <c r="M23" s="149" t="s">
        <v>942</v>
      </c>
      <c r="N23" s="149" t="s">
        <v>939</v>
      </c>
      <c r="O23" s="55"/>
      <c r="P23" s="55"/>
      <c r="Q23" s="30">
        <v>1978</v>
      </c>
      <c r="R23" s="131">
        <v>0.3</v>
      </c>
      <c r="S23" s="132" t="s">
        <v>310</v>
      </c>
      <c r="T23" s="131">
        <v>30.2</v>
      </c>
      <c r="U23" s="131">
        <v>30.2</v>
      </c>
      <c r="V23" s="132"/>
      <c r="W23" s="205">
        <v>1000</v>
      </c>
      <c r="X23" s="151"/>
      <c r="Y23" s="37">
        <v>1</v>
      </c>
      <c r="Z23" s="37" t="s">
        <v>310</v>
      </c>
      <c r="AA23" s="36"/>
      <c r="AB23" s="131"/>
      <c r="AC23" s="212" t="s">
        <v>310</v>
      </c>
      <c r="AD23" s="59">
        <v>138</v>
      </c>
      <c r="AE23" s="127">
        <v>32021</v>
      </c>
      <c r="AF23" s="130">
        <v>184.7</v>
      </c>
      <c r="AG23" s="130"/>
      <c r="AH23" s="348"/>
      <c r="AI23" s="130"/>
      <c r="AJ23" s="130"/>
      <c r="AK23" s="342" t="s">
        <v>312</v>
      </c>
      <c r="AL23" s="320">
        <v>193.627041</v>
      </c>
      <c r="AM23" s="130"/>
      <c r="AN23" s="315"/>
      <c r="AO23" s="31"/>
      <c r="AP23" s="60"/>
      <c r="AQ23" s="127">
        <v>40359</v>
      </c>
      <c r="AR23" s="130">
        <v>192.7</v>
      </c>
      <c r="AS23" s="130"/>
      <c r="AT23" s="315"/>
      <c r="AU23" s="130"/>
      <c r="AV23" s="130"/>
      <c r="AW23" s="45" t="s">
        <v>543</v>
      </c>
      <c r="AX23" s="46" t="s">
        <v>374</v>
      </c>
      <c r="AY23" s="150">
        <v>0.0738</v>
      </c>
      <c r="AZ23" s="150">
        <v>0.06799013428088281</v>
      </c>
      <c r="BA23" s="150">
        <v>0.09</v>
      </c>
      <c r="BB23" s="46" t="s">
        <v>966</v>
      </c>
      <c r="BC23" s="151">
        <v>0.17594903990398886</v>
      </c>
      <c r="BD23" s="41" t="s">
        <v>961</v>
      </c>
      <c r="BE23" s="151">
        <v>0.07780662735434553</v>
      </c>
      <c r="BF23" s="41" t="s">
        <v>1020</v>
      </c>
      <c r="BG23" s="151">
        <v>0.06615066994193053</v>
      </c>
      <c r="BH23" s="151">
        <v>0.8991114506139158</v>
      </c>
      <c r="BI23" s="42">
        <v>4.177277919533562</v>
      </c>
      <c r="BJ23" s="151">
        <v>0.11</v>
      </c>
      <c r="BK23" s="151">
        <v>0.1</v>
      </c>
      <c r="BL23" s="151">
        <v>0.08</v>
      </c>
      <c r="BM23" s="151">
        <v>0.12</v>
      </c>
      <c r="BN23" s="151">
        <v>0.09</v>
      </c>
      <c r="BO23" s="151">
        <v>0.14</v>
      </c>
      <c r="BP23" s="151">
        <v>0.03</v>
      </c>
      <c r="BQ23" s="151">
        <v>0.03</v>
      </c>
      <c r="BR23" s="151">
        <v>0.09</v>
      </c>
      <c r="BS23" s="151">
        <v>0.04</v>
      </c>
      <c r="BT23" s="151">
        <v>0.17</v>
      </c>
      <c r="BU23" s="152" t="s">
        <v>369</v>
      </c>
      <c r="BV23" s="217"/>
      <c r="BW23" s="217"/>
      <c r="BX23" s="217"/>
      <c r="BY23" s="217"/>
    </row>
    <row r="24" spans="1:77" ht="90">
      <c r="A24" s="11" t="s">
        <v>49</v>
      </c>
      <c r="B24" s="27" t="s">
        <v>667</v>
      </c>
      <c r="C24" s="27" t="s">
        <v>50</v>
      </c>
      <c r="D24" s="27" t="s">
        <v>688</v>
      </c>
      <c r="E24" s="11" t="s">
        <v>51</v>
      </c>
      <c r="F24" s="9" t="s">
        <v>52</v>
      </c>
      <c r="G24" s="33" t="s">
        <v>20</v>
      </c>
      <c r="H24" s="33" t="s">
        <v>326</v>
      </c>
      <c r="I24" s="151">
        <v>1</v>
      </c>
      <c r="J24" s="29" t="s">
        <v>310</v>
      </c>
      <c r="K24" s="29" t="s">
        <v>53</v>
      </c>
      <c r="L24" s="149"/>
      <c r="M24" s="149"/>
      <c r="N24" s="149"/>
      <c r="O24" s="55"/>
      <c r="P24" s="55"/>
      <c r="R24" s="131">
        <v>0.4</v>
      </c>
      <c r="S24" s="132" t="s">
        <v>310</v>
      </c>
      <c r="T24" s="131"/>
      <c r="U24" s="131"/>
      <c r="V24" s="132"/>
      <c r="W24" s="205"/>
      <c r="X24" s="151"/>
      <c r="Y24" s="37">
        <v>0</v>
      </c>
      <c r="Z24" s="37" t="s">
        <v>310</v>
      </c>
      <c r="AA24" s="36"/>
      <c r="AB24" s="131"/>
      <c r="AC24" s="212" t="s">
        <v>310</v>
      </c>
      <c r="AD24" s="59">
        <v>0</v>
      </c>
      <c r="AE24" s="127">
        <v>30956</v>
      </c>
      <c r="AF24" s="130">
        <v>305</v>
      </c>
      <c r="AG24" s="130"/>
      <c r="AH24" s="348"/>
      <c r="AI24" s="130"/>
      <c r="AJ24" s="130"/>
      <c r="AK24" s="342" t="s">
        <v>312</v>
      </c>
      <c r="AL24" s="320">
        <v>317.5</v>
      </c>
      <c r="AM24" s="130"/>
      <c r="AN24" s="315"/>
      <c r="AO24" s="31"/>
      <c r="AP24" s="60"/>
      <c r="AQ24" s="127">
        <v>40543</v>
      </c>
      <c r="AR24" s="130">
        <v>317.5</v>
      </c>
      <c r="AS24" s="130"/>
      <c r="AT24" s="315"/>
      <c r="AU24" s="130"/>
      <c r="AV24" s="130"/>
      <c r="AW24" s="45" t="s">
        <v>54</v>
      </c>
      <c r="AX24" s="46" t="s">
        <v>330</v>
      </c>
      <c r="AY24" s="150">
        <v>0.07</v>
      </c>
      <c r="AZ24" s="150">
        <v>0.09</v>
      </c>
      <c r="BA24" s="150">
        <v>0.09</v>
      </c>
      <c r="BB24" s="46" t="s">
        <v>55</v>
      </c>
      <c r="BC24" s="151">
        <v>0</v>
      </c>
      <c r="BD24" s="41"/>
      <c r="BE24" s="151">
        <v>0</v>
      </c>
      <c r="BF24" s="41"/>
      <c r="BG24" s="151">
        <v>0</v>
      </c>
      <c r="BH24" s="151"/>
      <c r="BJ24" s="151">
        <v>0</v>
      </c>
      <c r="BK24" s="151">
        <v>0</v>
      </c>
      <c r="BL24" s="151">
        <v>0</v>
      </c>
      <c r="BM24" s="151">
        <v>0</v>
      </c>
      <c r="BN24" s="151">
        <v>0</v>
      </c>
      <c r="BO24" s="151">
        <v>0</v>
      </c>
      <c r="BP24" s="151">
        <v>0</v>
      </c>
      <c r="BQ24" s="151">
        <v>0</v>
      </c>
      <c r="BR24" s="151">
        <v>0</v>
      </c>
      <c r="BS24" s="151">
        <v>0</v>
      </c>
      <c r="BT24" s="151">
        <v>0</v>
      </c>
      <c r="BU24" s="152">
        <v>0</v>
      </c>
      <c r="BV24" s="217"/>
      <c r="BW24" s="217"/>
      <c r="BX24" s="217"/>
      <c r="BY24" s="217"/>
    </row>
    <row r="25" spans="1:77" ht="75">
      <c r="A25" s="11" t="s">
        <v>1069</v>
      </c>
      <c r="B25" s="27" t="s">
        <v>667</v>
      </c>
      <c r="C25" s="27" t="s">
        <v>57</v>
      </c>
      <c r="D25" s="27" t="s">
        <v>688</v>
      </c>
      <c r="E25" s="11" t="s">
        <v>58</v>
      </c>
      <c r="F25" s="9" t="s">
        <v>59</v>
      </c>
      <c r="G25" s="33" t="s">
        <v>319</v>
      </c>
      <c r="H25" s="33" t="s">
        <v>326</v>
      </c>
      <c r="I25" s="151">
        <v>1</v>
      </c>
      <c r="J25" s="29" t="s">
        <v>310</v>
      </c>
      <c r="K25" s="29" t="s">
        <v>60</v>
      </c>
      <c r="L25" s="149">
        <v>2.5</v>
      </c>
      <c r="M25" s="149">
        <v>2.2</v>
      </c>
      <c r="N25" s="149">
        <v>2.0218581718206807</v>
      </c>
      <c r="O25" s="55"/>
      <c r="P25" s="55"/>
      <c r="Q25" s="30">
        <v>1920</v>
      </c>
      <c r="R25" s="131">
        <v>0.4</v>
      </c>
      <c r="S25" s="132" t="s">
        <v>310</v>
      </c>
      <c r="T25" s="131">
        <v>8.8</v>
      </c>
      <c r="U25" s="131">
        <v>8.8</v>
      </c>
      <c r="V25" s="132"/>
      <c r="W25" s="205">
        <v>650</v>
      </c>
      <c r="X25" s="151"/>
      <c r="Y25" s="37">
        <v>2</v>
      </c>
      <c r="Z25" s="37" t="s">
        <v>310</v>
      </c>
      <c r="AA25" s="36"/>
      <c r="AB25" s="131"/>
      <c r="AC25" s="212" t="s">
        <v>310</v>
      </c>
      <c r="AD25" s="59">
        <v>0</v>
      </c>
      <c r="AE25" s="127">
        <v>36220</v>
      </c>
      <c r="AF25" s="130">
        <v>17.6</v>
      </c>
      <c r="AG25" s="130"/>
      <c r="AH25" s="348"/>
      <c r="AI25" s="130"/>
      <c r="AJ25" s="130"/>
      <c r="AK25" s="342" t="s">
        <v>312</v>
      </c>
      <c r="AL25" s="320">
        <v>27</v>
      </c>
      <c r="AM25" s="130"/>
      <c r="AN25" s="315"/>
      <c r="AO25" s="31"/>
      <c r="AP25" s="60"/>
      <c r="AQ25" s="127">
        <v>39813</v>
      </c>
      <c r="AR25" s="130">
        <v>25.2</v>
      </c>
      <c r="AS25" s="130"/>
      <c r="AT25" s="315"/>
      <c r="AU25" s="130"/>
      <c r="AV25" s="130"/>
      <c r="AW25" s="45" t="s">
        <v>61</v>
      </c>
      <c r="AX25" s="46" t="s">
        <v>314</v>
      </c>
      <c r="AY25" s="150">
        <v>0.085</v>
      </c>
      <c r="AZ25" s="150">
        <v>0.07571125725925926</v>
      </c>
      <c r="BA25" s="150">
        <v>0.1004</v>
      </c>
      <c r="BB25" s="46" t="s">
        <v>412</v>
      </c>
      <c r="BC25" s="151">
        <v>0.08879864737894322</v>
      </c>
      <c r="BD25" s="41" t="s">
        <v>62</v>
      </c>
      <c r="BE25" s="151">
        <v>0.12872411504925954</v>
      </c>
      <c r="BF25" s="41" t="s">
        <v>63</v>
      </c>
      <c r="BG25" s="151">
        <v>0.06747260994761047</v>
      </c>
      <c r="BH25" s="151">
        <v>0.930576149622083</v>
      </c>
      <c r="BI25" s="42">
        <v>2.0687626413598887</v>
      </c>
      <c r="BJ25" s="151">
        <v>0.07</v>
      </c>
      <c r="BK25" s="151">
        <v>0</v>
      </c>
      <c r="BL25" s="151">
        <v>0.21</v>
      </c>
      <c r="BM25" s="151">
        <v>0.38</v>
      </c>
      <c r="BN25" s="151">
        <v>0.22</v>
      </c>
      <c r="BO25" s="151">
        <v>0.12</v>
      </c>
      <c r="BP25" s="151">
        <v>0</v>
      </c>
      <c r="BQ25" s="151">
        <v>0</v>
      </c>
      <c r="BR25" s="151">
        <v>0</v>
      </c>
      <c r="BS25" s="151">
        <v>0</v>
      </c>
      <c r="BT25" s="151">
        <v>0</v>
      </c>
      <c r="BU25" s="152" t="s">
        <v>369</v>
      </c>
      <c r="BV25" s="217"/>
      <c r="BW25" s="217"/>
      <c r="BX25" s="217"/>
      <c r="BY25" s="217"/>
    </row>
    <row r="26" spans="1:77" ht="60">
      <c r="A26" s="11" t="s">
        <v>65</v>
      </c>
      <c r="B26" s="27" t="s">
        <v>667</v>
      </c>
      <c r="C26" s="27" t="s">
        <v>57</v>
      </c>
      <c r="D26" s="27" t="s">
        <v>688</v>
      </c>
      <c r="E26" s="11" t="s">
        <v>410</v>
      </c>
      <c r="F26" s="9" t="s">
        <v>59</v>
      </c>
      <c r="G26" s="33" t="s">
        <v>308</v>
      </c>
      <c r="H26" s="33" t="s">
        <v>326</v>
      </c>
      <c r="I26" s="151">
        <v>1</v>
      </c>
      <c r="J26" s="29" t="s">
        <v>310</v>
      </c>
      <c r="K26" s="29" t="s">
        <v>411</v>
      </c>
      <c r="L26" s="149" t="s">
        <v>936</v>
      </c>
      <c r="M26" s="149" t="s">
        <v>936</v>
      </c>
      <c r="N26" s="149" t="s">
        <v>955</v>
      </c>
      <c r="O26" s="55"/>
      <c r="P26" s="55"/>
      <c r="Q26" s="30">
        <v>1991</v>
      </c>
      <c r="R26" s="131">
        <v>0.3</v>
      </c>
      <c r="S26" s="132" t="s">
        <v>310</v>
      </c>
      <c r="T26" s="131">
        <v>23.5</v>
      </c>
      <c r="U26" s="131">
        <v>23.5</v>
      </c>
      <c r="V26" s="132"/>
      <c r="W26" s="205">
        <v>1650</v>
      </c>
      <c r="X26" s="151"/>
      <c r="Y26" s="37">
        <v>1</v>
      </c>
      <c r="Z26" s="37" t="s">
        <v>310</v>
      </c>
      <c r="AA26" s="36"/>
      <c r="AB26" s="131"/>
      <c r="AC26" s="212" t="s">
        <v>310</v>
      </c>
      <c r="AD26" s="59">
        <v>91</v>
      </c>
      <c r="AE26" s="127">
        <v>34274</v>
      </c>
      <c r="AF26" s="130">
        <v>70.36109196999999</v>
      </c>
      <c r="AG26" s="130"/>
      <c r="AH26" s="348"/>
      <c r="AI26" s="130"/>
      <c r="AJ26" s="130"/>
      <c r="AK26" s="342" t="s">
        <v>312</v>
      </c>
      <c r="AL26" s="320">
        <v>80.01325</v>
      </c>
      <c r="AM26" s="130"/>
      <c r="AN26" s="315"/>
      <c r="AO26" s="31"/>
      <c r="AP26" s="60"/>
      <c r="AQ26" s="127">
        <v>39994</v>
      </c>
      <c r="AR26" s="130">
        <v>85</v>
      </c>
      <c r="AS26" s="130"/>
      <c r="AT26" s="315"/>
      <c r="AU26" s="130"/>
      <c r="AV26" s="130"/>
      <c r="AW26" s="45" t="s">
        <v>61</v>
      </c>
      <c r="AX26" s="46" t="s">
        <v>314</v>
      </c>
      <c r="AY26" s="150">
        <v>0.085</v>
      </c>
      <c r="AZ26" s="150">
        <v>0.10475022574386117</v>
      </c>
      <c r="BA26" s="150">
        <v>0.0975</v>
      </c>
      <c r="BB26" s="46" t="s">
        <v>412</v>
      </c>
      <c r="BC26" s="151">
        <v>1</v>
      </c>
      <c r="BD26" s="41"/>
      <c r="BE26" s="151">
        <v>0</v>
      </c>
      <c r="BF26" s="41"/>
      <c r="BG26" s="151">
        <v>0</v>
      </c>
      <c r="BH26" s="151">
        <v>1</v>
      </c>
      <c r="BI26" s="42">
        <v>2.508727900778775</v>
      </c>
      <c r="BJ26" s="151">
        <v>0</v>
      </c>
      <c r="BK26" s="151">
        <v>0</v>
      </c>
      <c r="BL26" s="151">
        <v>0</v>
      </c>
      <c r="BM26" s="151">
        <v>1</v>
      </c>
      <c r="BN26" s="151">
        <v>0</v>
      </c>
      <c r="BO26" s="151">
        <v>0</v>
      </c>
      <c r="BP26" s="151">
        <v>0</v>
      </c>
      <c r="BQ26" s="151">
        <v>0</v>
      </c>
      <c r="BR26" s="151">
        <v>0</v>
      </c>
      <c r="BS26" s="151">
        <v>0</v>
      </c>
      <c r="BT26" s="151">
        <v>0</v>
      </c>
      <c r="BU26" s="152">
        <v>1</v>
      </c>
      <c r="BV26" s="217"/>
      <c r="BW26" s="217"/>
      <c r="BX26" s="217"/>
      <c r="BY26" s="217"/>
    </row>
    <row r="27" spans="1:77" ht="90">
      <c r="A27" s="11" t="s">
        <v>1070</v>
      </c>
      <c r="B27" s="27" t="s">
        <v>667</v>
      </c>
      <c r="C27" s="27" t="s">
        <v>57</v>
      </c>
      <c r="D27" s="27" t="s">
        <v>688</v>
      </c>
      <c r="E27" s="11" t="s">
        <v>962</v>
      </c>
      <c r="F27" s="9" t="s">
        <v>59</v>
      </c>
      <c r="G27" s="33" t="s">
        <v>308</v>
      </c>
      <c r="H27" s="33" t="s">
        <v>326</v>
      </c>
      <c r="I27" s="151">
        <v>1</v>
      </c>
      <c r="J27" s="29" t="s">
        <v>310</v>
      </c>
      <c r="K27" s="29" t="s">
        <v>60</v>
      </c>
      <c r="L27" s="149">
        <v>3.8</v>
      </c>
      <c r="M27" s="149">
        <v>3.5</v>
      </c>
      <c r="N27" s="149">
        <v>3</v>
      </c>
      <c r="O27" s="55"/>
      <c r="P27" s="55"/>
      <c r="Q27" s="30">
        <v>1992</v>
      </c>
      <c r="R27" s="131">
        <v>2.1</v>
      </c>
      <c r="S27" s="132" t="s">
        <v>310</v>
      </c>
      <c r="T27" s="131">
        <v>76.1</v>
      </c>
      <c r="U27" s="131">
        <v>76.1</v>
      </c>
      <c r="V27" s="132"/>
      <c r="W27" s="205">
        <v>1250</v>
      </c>
      <c r="X27" s="151"/>
      <c r="Y27" s="37">
        <v>3</v>
      </c>
      <c r="Z27" s="37" t="s">
        <v>310</v>
      </c>
      <c r="AA27" s="36"/>
      <c r="AB27" s="131"/>
      <c r="AC27" s="212" t="s">
        <v>310</v>
      </c>
      <c r="AD27" s="59">
        <v>1022</v>
      </c>
      <c r="AE27" s="127">
        <v>36767</v>
      </c>
      <c r="AF27" s="130">
        <v>388</v>
      </c>
      <c r="AG27" s="130"/>
      <c r="AH27" s="348"/>
      <c r="AI27" s="130"/>
      <c r="AJ27" s="130"/>
      <c r="AK27" s="342" t="s">
        <v>312</v>
      </c>
      <c r="AL27" s="320">
        <v>346.3</v>
      </c>
      <c r="AM27" s="130"/>
      <c r="AN27" s="315"/>
      <c r="AO27" s="31"/>
      <c r="AP27" s="60"/>
      <c r="AQ27" s="127">
        <v>39994</v>
      </c>
      <c r="AR27" s="130">
        <v>340</v>
      </c>
      <c r="AS27" s="130"/>
      <c r="AT27" s="315"/>
      <c r="AU27" s="130"/>
      <c r="AV27" s="130"/>
      <c r="AW27" s="45" t="s">
        <v>761</v>
      </c>
      <c r="AX27" s="46" t="s">
        <v>314</v>
      </c>
      <c r="AY27" s="150">
        <v>0.0805</v>
      </c>
      <c r="AZ27" s="150">
        <v>0.08713224886756889</v>
      </c>
      <c r="BA27" s="150">
        <v>0.0935</v>
      </c>
      <c r="BB27" s="46" t="s">
        <v>762</v>
      </c>
      <c r="BC27" s="151">
        <v>0.22638104274358928</v>
      </c>
      <c r="BD27" s="41" t="s">
        <v>963</v>
      </c>
      <c r="BE27" s="151">
        <v>0.1788341368844843</v>
      </c>
      <c r="BF27" s="41" t="s">
        <v>123</v>
      </c>
      <c r="BG27" s="151">
        <v>0.109845967417975</v>
      </c>
      <c r="BH27" s="151">
        <v>0.964566691609673</v>
      </c>
      <c r="BI27" s="42">
        <v>5.483836922591985</v>
      </c>
      <c r="BJ27" s="151">
        <v>0.03</v>
      </c>
      <c r="BK27" s="151">
        <v>0.03</v>
      </c>
      <c r="BL27" s="151">
        <v>0.05</v>
      </c>
      <c r="BM27" s="151">
        <v>0.03</v>
      </c>
      <c r="BN27" s="151">
        <v>0.07</v>
      </c>
      <c r="BO27" s="151">
        <v>0.03</v>
      </c>
      <c r="BP27" s="151">
        <v>0.36</v>
      </c>
      <c r="BQ27" s="151">
        <v>0.03</v>
      </c>
      <c r="BR27" s="151">
        <v>0.03</v>
      </c>
      <c r="BS27" s="151">
        <v>0.19</v>
      </c>
      <c r="BT27" s="151">
        <v>0.15</v>
      </c>
      <c r="BU27" s="152" t="s">
        <v>369</v>
      </c>
      <c r="BV27" s="217"/>
      <c r="BW27" s="217"/>
      <c r="BX27" s="217"/>
      <c r="BY27" s="217"/>
    </row>
    <row r="28" spans="1:77" ht="75">
      <c r="A28" s="11" t="s">
        <v>763</v>
      </c>
      <c r="B28" s="27" t="s">
        <v>667</v>
      </c>
      <c r="C28" s="27" t="s">
        <v>764</v>
      </c>
      <c r="D28" s="27" t="s">
        <v>688</v>
      </c>
      <c r="E28" s="11" t="s">
        <v>765</v>
      </c>
      <c r="F28" s="9" t="s">
        <v>766</v>
      </c>
      <c r="G28" s="33" t="s">
        <v>20</v>
      </c>
      <c r="H28" s="33" t="s">
        <v>326</v>
      </c>
      <c r="I28" s="151">
        <v>1</v>
      </c>
      <c r="J28" s="29" t="s">
        <v>310</v>
      </c>
      <c r="K28" s="29" t="s">
        <v>767</v>
      </c>
      <c r="L28" s="29" t="s">
        <v>964</v>
      </c>
      <c r="M28" s="29" t="s">
        <v>964</v>
      </c>
      <c r="N28" s="29" t="s">
        <v>964</v>
      </c>
      <c r="O28" s="55"/>
      <c r="P28" s="55"/>
      <c r="Q28" s="30">
        <v>2003</v>
      </c>
      <c r="R28" s="131">
        <v>0.6</v>
      </c>
      <c r="S28" s="132" t="s">
        <v>310</v>
      </c>
      <c r="T28" s="131">
        <v>47.1</v>
      </c>
      <c r="U28" s="131">
        <v>47.1</v>
      </c>
      <c r="V28" s="132"/>
      <c r="W28" s="205">
        <v>2000</v>
      </c>
      <c r="X28" s="151"/>
      <c r="Y28" s="37">
        <v>1</v>
      </c>
      <c r="Z28" s="37" t="s">
        <v>310</v>
      </c>
      <c r="AA28" s="36"/>
      <c r="AB28" s="131"/>
      <c r="AC28" s="212" t="s">
        <v>310</v>
      </c>
      <c r="AD28" s="59">
        <v>247</v>
      </c>
      <c r="AE28" s="127">
        <v>36921</v>
      </c>
      <c r="AF28" s="130">
        <v>239.7</v>
      </c>
      <c r="AG28" s="130"/>
      <c r="AH28" s="348"/>
      <c r="AI28" s="130"/>
      <c r="AJ28" s="130"/>
      <c r="AK28" s="342" t="s">
        <v>312</v>
      </c>
      <c r="AL28" s="320">
        <v>425.08682</v>
      </c>
      <c r="AM28" s="130"/>
      <c r="AN28" s="315"/>
      <c r="AO28" s="31"/>
      <c r="AP28" s="60"/>
      <c r="AQ28" s="127">
        <v>40359</v>
      </c>
      <c r="AR28" s="130">
        <v>425</v>
      </c>
      <c r="AS28" s="130"/>
      <c r="AT28" s="315"/>
      <c r="AU28" s="130"/>
      <c r="AV28" s="130"/>
      <c r="AW28" s="45" t="s">
        <v>768</v>
      </c>
      <c r="AX28" s="46" t="s">
        <v>330</v>
      </c>
      <c r="AY28" s="150">
        <v>0.08</v>
      </c>
      <c r="AZ28" s="150">
        <v>0.06942047264133007</v>
      </c>
      <c r="BA28" s="150">
        <v>0.09</v>
      </c>
      <c r="BB28" s="46" t="s">
        <v>769</v>
      </c>
      <c r="BC28" s="151">
        <v>0.8548311125536735</v>
      </c>
      <c r="BD28" s="41" t="s">
        <v>770</v>
      </c>
      <c r="BE28" s="151">
        <v>0.07913691324239032</v>
      </c>
      <c r="BF28" s="41" t="s">
        <v>771</v>
      </c>
      <c r="BG28" s="151">
        <v>0.033584799498469396</v>
      </c>
      <c r="BH28" s="151">
        <v>1</v>
      </c>
      <c r="BI28" s="42">
        <v>6.351556023112466</v>
      </c>
      <c r="BJ28" s="151">
        <v>0</v>
      </c>
      <c r="BK28" s="151">
        <v>0</v>
      </c>
      <c r="BL28" s="151">
        <v>0.04</v>
      </c>
      <c r="BM28" s="151">
        <v>0.02</v>
      </c>
      <c r="BN28" s="151">
        <v>0.18</v>
      </c>
      <c r="BO28" s="151">
        <v>0.09</v>
      </c>
      <c r="BP28" s="151">
        <v>0</v>
      </c>
      <c r="BQ28" s="151">
        <v>0</v>
      </c>
      <c r="BR28" s="151">
        <v>0</v>
      </c>
      <c r="BS28" s="151">
        <v>0.67</v>
      </c>
      <c r="BT28" s="151">
        <v>0</v>
      </c>
      <c r="BU28" s="152" t="s">
        <v>160</v>
      </c>
      <c r="BV28" s="217"/>
      <c r="BW28" s="217"/>
      <c r="BX28" s="217"/>
      <c r="BY28" s="217"/>
    </row>
    <row r="29" spans="1:77" ht="45">
      <c r="A29" s="11" t="s">
        <v>773</v>
      </c>
      <c r="B29" s="27" t="s">
        <v>667</v>
      </c>
      <c r="C29" s="27" t="s">
        <v>774</v>
      </c>
      <c r="D29" s="27" t="s">
        <v>775</v>
      </c>
      <c r="E29" s="11" t="s">
        <v>776</v>
      </c>
      <c r="F29" s="9" t="s">
        <v>777</v>
      </c>
      <c r="G29" s="33" t="s">
        <v>20</v>
      </c>
      <c r="H29" s="33" t="s">
        <v>326</v>
      </c>
      <c r="I29" s="151">
        <v>1</v>
      </c>
      <c r="J29" s="29" t="s">
        <v>310</v>
      </c>
      <c r="K29" s="29" t="s">
        <v>778</v>
      </c>
      <c r="L29" s="29"/>
      <c r="M29" s="29"/>
      <c r="N29" s="29"/>
      <c r="O29" s="55"/>
      <c r="P29" s="55"/>
      <c r="Q29" s="30">
        <v>2005</v>
      </c>
      <c r="R29" s="131">
        <v>0.5</v>
      </c>
      <c r="S29" s="132" t="s">
        <v>310</v>
      </c>
      <c r="T29" s="131">
        <v>19.6</v>
      </c>
      <c r="U29" s="131">
        <v>19.6</v>
      </c>
      <c r="V29" s="132"/>
      <c r="W29" s="205">
        <v>1315</v>
      </c>
      <c r="X29" s="151"/>
      <c r="Y29" s="37">
        <v>1</v>
      </c>
      <c r="Z29" s="37" t="s">
        <v>310</v>
      </c>
      <c r="AA29" s="36"/>
      <c r="AB29" s="131"/>
      <c r="AC29" s="212" t="s">
        <v>310</v>
      </c>
      <c r="AD29" s="59">
        <v>194</v>
      </c>
      <c r="AE29" s="127">
        <v>38203</v>
      </c>
      <c r="AF29" s="130">
        <v>86.04790993</v>
      </c>
      <c r="AG29" s="130"/>
      <c r="AH29" s="348"/>
      <c r="AI29" s="130">
        <f>AF29*1.281</f>
        <v>110.22737262033</v>
      </c>
      <c r="AJ29" s="130"/>
      <c r="AK29" s="342" t="s">
        <v>312</v>
      </c>
      <c r="AL29" s="130">
        <v>93.4</v>
      </c>
      <c r="AM29" s="130"/>
      <c r="AN29" s="315"/>
      <c r="AO29" s="31">
        <v>123</v>
      </c>
      <c r="AP29" s="60"/>
      <c r="AQ29" s="127">
        <v>40359</v>
      </c>
      <c r="AR29" s="130">
        <v>97.56</v>
      </c>
      <c r="AS29" s="130"/>
      <c r="AT29" s="315"/>
      <c r="AU29" s="130">
        <v>128.5</v>
      </c>
      <c r="AV29" s="130"/>
      <c r="AW29" s="45" t="s">
        <v>779</v>
      </c>
      <c r="AX29" s="46" t="s">
        <v>374</v>
      </c>
      <c r="AY29" s="150">
        <v>0.0825</v>
      </c>
      <c r="AZ29" s="150">
        <v>0.08479586378566072</v>
      </c>
      <c r="BA29" s="150">
        <v>0.0975</v>
      </c>
      <c r="BB29" s="46" t="s">
        <v>780</v>
      </c>
      <c r="BC29" s="151">
        <v>0.44206326717587957</v>
      </c>
      <c r="BD29" s="46" t="s">
        <v>781</v>
      </c>
      <c r="BE29" s="151">
        <v>0.26366839203187464</v>
      </c>
      <c r="BF29" s="41" t="s">
        <v>782</v>
      </c>
      <c r="BG29" s="151">
        <v>0.26340022096650406</v>
      </c>
      <c r="BH29" s="151">
        <v>1</v>
      </c>
      <c r="BI29" s="42">
        <v>5.323051336574591</v>
      </c>
      <c r="BJ29" s="151">
        <v>0</v>
      </c>
      <c r="BK29" s="151">
        <v>0</v>
      </c>
      <c r="BL29" s="151">
        <v>0.01</v>
      </c>
      <c r="BM29" s="151">
        <v>0</v>
      </c>
      <c r="BN29" s="151">
        <v>0</v>
      </c>
      <c r="BO29" s="151">
        <v>0.29</v>
      </c>
      <c r="BP29" s="151">
        <v>0.26</v>
      </c>
      <c r="BQ29" s="151">
        <v>0</v>
      </c>
      <c r="BR29" s="151">
        <v>0.44</v>
      </c>
      <c r="BS29" s="151">
        <v>0</v>
      </c>
      <c r="BT29" s="151">
        <v>0</v>
      </c>
      <c r="BU29" s="152" t="s">
        <v>369</v>
      </c>
      <c r="BV29" s="217"/>
      <c r="BW29" s="217"/>
      <c r="BX29" s="217"/>
      <c r="BY29" s="217"/>
    </row>
    <row r="30" spans="1:77" ht="45">
      <c r="A30" s="11" t="s">
        <v>505</v>
      </c>
      <c r="B30" s="27" t="s">
        <v>783</v>
      </c>
      <c r="C30" s="27" t="s">
        <v>324</v>
      </c>
      <c r="D30" s="27" t="s">
        <v>688</v>
      </c>
      <c r="E30" s="11" t="s">
        <v>965</v>
      </c>
      <c r="F30" s="9" t="s">
        <v>19</v>
      </c>
      <c r="G30" s="33" t="s">
        <v>122</v>
      </c>
      <c r="H30" s="33" t="s">
        <v>326</v>
      </c>
      <c r="I30" s="151">
        <v>1</v>
      </c>
      <c r="J30" s="29" t="s">
        <v>310</v>
      </c>
      <c r="K30" s="29" t="s">
        <v>22</v>
      </c>
      <c r="L30" s="29"/>
      <c r="M30" s="29"/>
      <c r="N30" s="29"/>
      <c r="O30" s="55"/>
      <c r="P30" s="55"/>
      <c r="Q30" s="30">
        <v>1977</v>
      </c>
      <c r="R30" s="131" t="s">
        <v>310</v>
      </c>
      <c r="S30" s="132" t="s">
        <v>310</v>
      </c>
      <c r="T30" s="131"/>
      <c r="U30" s="131"/>
      <c r="V30" s="132"/>
      <c r="W30" s="131"/>
      <c r="X30" s="151"/>
      <c r="Y30" s="37">
        <v>1</v>
      </c>
      <c r="Z30" s="37" t="s">
        <v>310</v>
      </c>
      <c r="AA30" s="36"/>
      <c r="AB30" s="131"/>
      <c r="AC30" s="212" t="s">
        <v>310</v>
      </c>
      <c r="AD30" s="59">
        <v>785</v>
      </c>
      <c r="AE30" s="127">
        <v>32021</v>
      </c>
      <c r="AF30" s="130">
        <v>30.74643121</v>
      </c>
      <c r="AG30" s="130"/>
      <c r="AH30" s="348"/>
      <c r="AI30" s="130"/>
      <c r="AJ30" s="130"/>
      <c r="AK30" s="342" t="s">
        <v>312</v>
      </c>
      <c r="AL30" s="320">
        <v>60</v>
      </c>
      <c r="AM30" s="130"/>
      <c r="AN30" s="315"/>
      <c r="AO30" s="31"/>
      <c r="AP30" s="60"/>
      <c r="AQ30" s="127">
        <v>40359</v>
      </c>
      <c r="AR30" s="130">
        <v>60</v>
      </c>
      <c r="AS30" s="130"/>
      <c r="AT30" s="315"/>
      <c r="AU30" s="130"/>
      <c r="AV30" s="130"/>
      <c r="AW30" s="45" t="s">
        <v>506</v>
      </c>
      <c r="AX30" s="46" t="s">
        <v>314</v>
      </c>
      <c r="AY30" s="150">
        <v>0.0775</v>
      </c>
      <c r="AZ30" s="150">
        <v>0.0771251</v>
      </c>
      <c r="BA30" s="150">
        <v>0.0913</v>
      </c>
      <c r="BB30" s="41" t="s">
        <v>123</v>
      </c>
      <c r="BC30" s="151">
        <v>1</v>
      </c>
      <c r="BD30" s="41"/>
      <c r="BE30" s="151">
        <v>0</v>
      </c>
      <c r="BF30" s="41"/>
      <c r="BG30" s="151">
        <v>0</v>
      </c>
      <c r="BH30" s="151">
        <v>1</v>
      </c>
      <c r="BI30" s="42">
        <v>10</v>
      </c>
      <c r="BJ30" s="151">
        <v>0</v>
      </c>
      <c r="BK30" s="151">
        <v>0</v>
      </c>
      <c r="BL30" s="151">
        <v>0</v>
      </c>
      <c r="BM30" s="151">
        <v>0</v>
      </c>
      <c r="BN30" s="151">
        <v>0</v>
      </c>
      <c r="BO30" s="151">
        <v>0</v>
      </c>
      <c r="BP30" s="151">
        <v>0</v>
      </c>
      <c r="BQ30" s="151">
        <v>0</v>
      </c>
      <c r="BR30" s="151">
        <v>0</v>
      </c>
      <c r="BS30" s="151">
        <v>0</v>
      </c>
      <c r="BT30" s="151">
        <v>1</v>
      </c>
      <c r="BU30" s="152" t="s">
        <v>369</v>
      </c>
      <c r="BV30" s="217"/>
      <c r="BW30" s="217"/>
      <c r="BX30" s="217"/>
      <c r="BY30" s="217"/>
    </row>
    <row r="31" spans="1:77" ht="60">
      <c r="A31" s="11" t="s">
        <v>124</v>
      </c>
      <c r="B31" s="27" t="s">
        <v>783</v>
      </c>
      <c r="C31" s="27" t="s">
        <v>57</v>
      </c>
      <c r="D31" s="27" t="s">
        <v>688</v>
      </c>
      <c r="E31" s="11" t="s">
        <v>1071</v>
      </c>
      <c r="F31" s="9" t="s">
        <v>59</v>
      </c>
      <c r="G31" s="33" t="s">
        <v>122</v>
      </c>
      <c r="H31" s="33" t="s">
        <v>326</v>
      </c>
      <c r="I31" s="151">
        <v>1</v>
      </c>
      <c r="J31" s="29" t="s">
        <v>310</v>
      </c>
      <c r="K31" s="29" t="s">
        <v>125</v>
      </c>
      <c r="L31" s="29"/>
      <c r="M31" s="29"/>
      <c r="N31" s="29"/>
      <c r="O31" s="55"/>
      <c r="P31" s="55"/>
      <c r="Q31" s="30">
        <v>1998</v>
      </c>
      <c r="R31" s="131" t="s">
        <v>310</v>
      </c>
      <c r="S31" s="132" t="s">
        <v>310</v>
      </c>
      <c r="T31" s="131"/>
      <c r="U31" s="131"/>
      <c r="V31" s="132"/>
      <c r="W31" s="131"/>
      <c r="X31" s="151"/>
      <c r="Y31" s="37">
        <v>1</v>
      </c>
      <c r="Z31" s="37" t="s">
        <v>310</v>
      </c>
      <c r="AA31" s="36"/>
      <c r="AB31" s="131"/>
      <c r="AC31" s="212" t="s">
        <v>310</v>
      </c>
      <c r="AD31" s="59">
        <v>539</v>
      </c>
      <c r="AE31" s="127">
        <v>35947</v>
      </c>
      <c r="AF31" s="130">
        <v>21.769150510000003</v>
      </c>
      <c r="AG31" s="130"/>
      <c r="AH31" s="348"/>
      <c r="AI31" s="130"/>
      <c r="AJ31" s="130"/>
      <c r="AK31" s="342" t="s">
        <v>312</v>
      </c>
      <c r="AL31" s="320">
        <v>27.017384</v>
      </c>
      <c r="AM31" s="130"/>
      <c r="AN31" s="315"/>
      <c r="AO31" s="31"/>
      <c r="AP31" s="60"/>
      <c r="AQ31" s="127">
        <v>39813</v>
      </c>
      <c r="AR31" s="130">
        <v>38.8</v>
      </c>
      <c r="AS31" s="130"/>
      <c r="AT31" s="315"/>
      <c r="AU31" s="130"/>
      <c r="AV31" s="130"/>
      <c r="AW31" s="45" t="s">
        <v>61</v>
      </c>
      <c r="AX31" s="46" t="s">
        <v>314</v>
      </c>
      <c r="AY31" s="150">
        <v>0.08</v>
      </c>
      <c r="AZ31" s="150">
        <v>0.07985732445450677</v>
      </c>
      <c r="BA31" s="150">
        <v>0.1</v>
      </c>
      <c r="BB31" s="41" t="s">
        <v>123</v>
      </c>
      <c r="BC31" s="151">
        <v>0.6474777893106557</v>
      </c>
      <c r="BD31" s="41" t="s">
        <v>126</v>
      </c>
      <c r="BE31" s="151">
        <v>0.3293025182756516</v>
      </c>
      <c r="BF31" s="41" t="s">
        <v>1022</v>
      </c>
      <c r="BG31" s="151">
        <v>0.013567713089717374</v>
      </c>
      <c r="BH31" s="151">
        <v>1</v>
      </c>
      <c r="BI31" s="42">
        <v>8.789225813088514</v>
      </c>
      <c r="BJ31" s="151">
        <v>0</v>
      </c>
      <c r="BK31" s="151">
        <v>0.01</v>
      </c>
      <c r="BL31" s="151">
        <v>0</v>
      </c>
      <c r="BM31" s="151">
        <v>0</v>
      </c>
      <c r="BN31" s="151">
        <v>0</v>
      </c>
      <c r="BO31" s="151">
        <v>0.01</v>
      </c>
      <c r="BP31" s="151">
        <v>0</v>
      </c>
      <c r="BQ31" s="151">
        <v>0</v>
      </c>
      <c r="BR31" s="151">
        <v>0.33</v>
      </c>
      <c r="BS31" s="151">
        <v>0</v>
      </c>
      <c r="BT31" s="151">
        <v>0.65</v>
      </c>
      <c r="BU31" s="152">
        <v>0</v>
      </c>
      <c r="BV31" s="217"/>
      <c r="BW31" s="217"/>
      <c r="BX31" s="217"/>
      <c r="BY31" s="217"/>
    </row>
    <row r="32" spans="1:77" ht="60">
      <c r="A32" s="11" t="s">
        <v>127</v>
      </c>
      <c r="B32" s="27" t="s">
        <v>783</v>
      </c>
      <c r="C32" s="27" t="s">
        <v>57</v>
      </c>
      <c r="D32" s="27" t="s">
        <v>688</v>
      </c>
      <c r="E32" s="11" t="s">
        <v>1072</v>
      </c>
      <c r="F32" s="9" t="s">
        <v>59</v>
      </c>
      <c r="G32" s="33" t="s">
        <v>122</v>
      </c>
      <c r="H32" s="33" t="s">
        <v>326</v>
      </c>
      <c r="I32" s="151">
        <v>1</v>
      </c>
      <c r="J32" s="29" t="s">
        <v>310</v>
      </c>
      <c r="K32" s="29" t="s">
        <v>125</v>
      </c>
      <c r="L32" s="29"/>
      <c r="M32" s="29"/>
      <c r="N32" s="29"/>
      <c r="O32" s="55"/>
      <c r="P32" s="55"/>
      <c r="Q32" s="30">
        <v>1998</v>
      </c>
      <c r="R32" s="131" t="s">
        <v>310</v>
      </c>
      <c r="S32" s="132" t="s">
        <v>310</v>
      </c>
      <c r="T32" s="131"/>
      <c r="U32" s="131"/>
      <c r="V32" s="132"/>
      <c r="W32" s="131"/>
      <c r="X32" s="151"/>
      <c r="Y32" s="37">
        <v>1</v>
      </c>
      <c r="Z32" s="37" t="s">
        <v>310</v>
      </c>
      <c r="AA32" s="36"/>
      <c r="AB32" s="131"/>
      <c r="AC32" s="212" t="s">
        <v>310</v>
      </c>
      <c r="AD32" s="59">
        <v>1071</v>
      </c>
      <c r="AE32" s="127">
        <v>36220</v>
      </c>
      <c r="AF32" s="130">
        <v>47.79164125</v>
      </c>
      <c r="AG32" s="130"/>
      <c r="AH32" s="348"/>
      <c r="AI32" s="130"/>
      <c r="AJ32" s="130"/>
      <c r="AK32" s="342" t="s">
        <v>312</v>
      </c>
      <c r="AL32" s="320">
        <v>51</v>
      </c>
      <c r="AM32" s="130"/>
      <c r="AN32" s="315"/>
      <c r="AO32" s="31"/>
      <c r="AP32" s="60"/>
      <c r="AQ32" s="127">
        <v>39813</v>
      </c>
      <c r="AR32" s="130">
        <v>54.6</v>
      </c>
      <c r="AS32" s="130"/>
      <c r="AT32" s="315"/>
      <c r="AU32" s="130"/>
      <c r="AV32" s="130"/>
      <c r="AW32" s="45" t="s">
        <v>61</v>
      </c>
      <c r="AX32" s="46" t="s">
        <v>314</v>
      </c>
      <c r="AY32" s="150">
        <v>0.0875</v>
      </c>
      <c r="AZ32" s="150">
        <v>0.08970421568627451</v>
      </c>
      <c r="BA32" s="150">
        <v>0.1</v>
      </c>
      <c r="BB32" s="41" t="s">
        <v>123</v>
      </c>
      <c r="BC32" s="151">
        <v>1</v>
      </c>
      <c r="BD32" s="41"/>
      <c r="BE32" s="151">
        <v>0</v>
      </c>
      <c r="BF32" s="41"/>
      <c r="BG32" s="151">
        <v>0</v>
      </c>
      <c r="BH32" s="151">
        <v>1</v>
      </c>
      <c r="BI32" s="42">
        <v>10</v>
      </c>
      <c r="BJ32" s="151">
        <v>0</v>
      </c>
      <c r="BK32" s="151">
        <v>0</v>
      </c>
      <c r="BL32" s="151">
        <v>0</v>
      </c>
      <c r="BM32" s="151">
        <v>0</v>
      </c>
      <c r="BN32" s="151">
        <v>0</v>
      </c>
      <c r="BO32" s="151">
        <v>0</v>
      </c>
      <c r="BP32" s="151">
        <v>0</v>
      </c>
      <c r="BQ32" s="151">
        <v>0</v>
      </c>
      <c r="BR32" s="151">
        <v>0</v>
      </c>
      <c r="BS32" s="151">
        <v>0</v>
      </c>
      <c r="BT32" s="151">
        <v>1</v>
      </c>
      <c r="BU32" s="152">
        <v>0</v>
      </c>
      <c r="BV32" s="217"/>
      <c r="BW32" s="217"/>
      <c r="BX32" s="217"/>
      <c r="BY32" s="217"/>
    </row>
    <row r="33" spans="1:77" ht="75">
      <c r="A33" s="11" t="s">
        <v>288</v>
      </c>
      <c r="B33" s="27" t="s">
        <v>783</v>
      </c>
      <c r="C33" s="27" t="s">
        <v>57</v>
      </c>
      <c r="D33" s="27" t="s">
        <v>688</v>
      </c>
      <c r="E33" s="11" t="s">
        <v>1073</v>
      </c>
      <c r="F33" s="9" t="s">
        <v>59</v>
      </c>
      <c r="G33" s="33" t="s">
        <v>122</v>
      </c>
      <c r="H33" s="33" t="s">
        <v>309</v>
      </c>
      <c r="I33" s="151">
        <v>1</v>
      </c>
      <c r="J33" s="29" t="s">
        <v>310</v>
      </c>
      <c r="K33" s="29" t="s">
        <v>628</v>
      </c>
      <c r="L33" s="29"/>
      <c r="M33" s="29"/>
      <c r="N33" s="29"/>
      <c r="O33" s="55"/>
      <c r="P33" s="55"/>
      <c r="Q33" s="30">
        <v>1965</v>
      </c>
      <c r="R33" s="131" t="s">
        <v>310</v>
      </c>
      <c r="S33" s="132" t="s">
        <v>310</v>
      </c>
      <c r="T33" s="131">
        <v>0.3</v>
      </c>
      <c r="U33" s="131">
        <v>0.3</v>
      </c>
      <c r="V33" s="132"/>
      <c r="W33" s="131"/>
      <c r="X33" s="151"/>
      <c r="Y33" s="37">
        <v>1</v>
      </c>
      <c r="Z33" s="37" t="s">
        <v>310</v>
      </c>
      <c r="AA33" s="36"/>
      <c r="AB33" s="131"/>
      <c r="AC33" s="212" t="s">
        <v>310</v>
      </c>
      <c r="AD33" s="59">
        <v>942</v>
      </c>
      <c r="AE33" s="127">
        <v>30987</v>
      </c>
      <c r="AF33" s="130">
        <v>16.92762147</v>
      </c>
      <c r="AG33" s="130"/>
      <c r="AH33" s="348"/>
      <c r="AI33" s="130"/>
      <c r="AJ33" s="130"/>
      <c r="AK33" s="342" t="s">
        <v>312</v>
      </c>
      <c r="AL33" s="320">
        <v>34.076962</v>
      </c>
      <c r="AM33" s="130"/>
      <c r="AN33" s="315"/>
      <c r="AO33" s="31"/>
      <c r="AP33" s="60"/>
      <c r="AQ33" s="127">
        <v>39813</v>
      </c>
      <c r="AR33" s="130">
        <v>40.9</v>
      </c>
      <c r="AS33" s="130"/>
      <c r="AT33" s="315"/>
      <c r="AU33" s="130"/>
      <c r="AV33" s="130"/>
      <c r="AW33" s="45" t="s">
        <v>61</v>
      </c>
      <c r="AX33" s="46" t="s">
        <v>314</v>
      </c>
      <c r="AY33" s="150">
        <v>0.0975</v>
      </c>
      <c r="AZ33" s="150">
        <v>0.11181325377538057</v>
      </c>
      <c r="BA33" s="150">
        <v>0.105</v>
      </c>
      <c r="BB33" s="41" t="s">
        <v>123</v>
      </c>
      <c r="BC33" s="151">
        <v>0.9843398551135133</v>
      </c>
      <c r="BD33" s="41" t="s">
        <v>1023</v>
      </c>
      <c r="BE33" s="151">
        <v>0.007900153950222762</v>
      </c>
      <c r="BF33" s="41" t="s">
        <v>1110</v>
      </c>
      <c r="BG33" s="151">
        <v>0.007759990936263941</v>
      </c>
      <c r="BH33" s="151">
        <v>1</v>
      </c>
      <c r="BI33" s="42">
        <v>9.878092333478842</v>
      </c>
      <c r="BJ33" s="151">
        <v>0</v>
      </c>
      <c r="BK33" s="151">
        <v>0</v>
      </c>
      <c r="BL33" s="151">
        <v>0.01</v>
      </c>
      <c r="BM33" s="151">
        <v>0</v>
      </c>
      <c r="BN33" s="151">
        <v>0.01</v>
      </c>
      <c r="BO33" s="151">
        <v>0</v>
      </c>
      <c r="BP33" s="151">
        <v>0</v>
      </c>
      <c r="BQ33" s="151">
        <v>0</v>
      </c>
      <c r="BR33" s="151">
        <v>0</v>
      </c>
      <c r="BS33" s="151">
        <v>0</v>
      </c>
      <c r="BT33" s="151">
        <v>0.98</v>
      </c>
      <c r="BU33" s="152">
        <v>0</v>
      </c>
      <c r="BV33" s="217"/>
      <c r="BW33" s="217"/>
      <c r="BX33" s="217"/>
      <c r="BY33" s="217"/>
    </row>
    <row r="34" spans="1:77" ht="60">
      <c r="A34" s="11" t="s">
        <v>629</v>
      </c>
      <c r="B34" s="28" t="s">
        <v>668</v>
      </c>
      <c r="C34" s="28" t="s">
        <v>324</v>
      </c>
      <c r="D34" s="28" t="s">
        <v>688</v>
      </c>
      <c r="E34" s="11" t="s">
        <v>630</v>
      </c>
      <c r="F34" s="9" t="s">
        <v>631</v>
      </c>
      <c r="G34" s="33" t="s">
        <v>632</v>
      </c>
      <c r="H34" s="33" t="s">
        <v>326</v>
      </c>
      <c r="I34" s="151">
        <v>1</v>
      </c>
      <c r="J34" s="29" t="s">
        <v>310</v>
      </c>
      <c r="K34" s="29" t="s">
        <v>633</v>
      </c>
      <c r="L34" s="55"/>
      <c r="M34" s="55"/>
      <c r="N34" s="55"/>
      <c r="O34" s="55"/>
      <c r="P34" s="55"/>
      <c r="Q34" s="30">
        <v>1999</v>
      </c>
      <c r="R34" s="131">
        <v>1.9</v>
      </c>
      <c r="T34" s="57">
        <v>9.6</v>
      </c>
      <c r="U34" s="131">
        <v>9.6</v>
      </c>
      <c r="W34" s="131"/>
      <c r="X34" s="151">
        <v>0.5176344086021505</v>
      </c>
      <c r="Y34" s="37">
        <v>1</v>
      </c>
      <c r="Z34" s="37">
        <v>1</v>
      </c>
      <c r="AA34" s="36">
        <v>9.628</v>
      </c>
      <c r="AB34" s="131"/>
      <c r="AC34" s="212">
        <v>0.06086414624013294</v>
      </c>
      <c r="AD34" s="59">
        <v>54</v>
      </c>
      <c r="AE34" s="127">
        <v>35977</v>
      </c>
      <c r="AF34" s="130">
        <v>11.39849079</v>
      </c>
      <c r="AG34" s="130"/>
      <c r="AH34" s="348"/>
      <c r="AI34" s="130"/>
      <c r="AJ34" s="130"/>
      <c r="AK34" s="342" t="s">
        <v>312</v>
      </c>
      <c r="AL34" s="130">
        <v>12.0028</v>
      </c>
      <c r="AM34" s="130"/>
      <c r="AN34" s="315"/>
      <c r="AO34" s="31"/>
      <c r="AP34" s="60"/>
      <c r="AQ34" s="127">
        <v>40178</v>
      </c>
      <c r="AR34" s="130">
        <v>11.5</v>
      </c>
      <c r="AS34" s="130"/>
      <c r="AT34" s="315"/>
      <c r="AU34" s="130"/>
      <c r="AV34" s="130"/>
      <c r="AW34" s="45" t="s">
        <v>634</v>
      </c>
      <c r="AX34" s="46" t="s">
        <v>17</v>
      </c>
      <c r="AY34" s="150">
        <v>0.085</v>
      </c>
      <c r="AZ34" s="150">
        <v>0.08626409382717669</v>
      </c>
      <c r="BA34" s="150">
        <v>0.095</v>
      </c>
      <c r="BB34" s="31" t="s">
        <v>902</v>
      </c>
      <c r="BC34" s="151">
        <v>1</v>
      </c>
      <c r="BD34" s="31" t="s">
        <v>310</v>
      </c>
      <c r="BE34" s="151" t="s">
        <v>310</v>
      </c>
      <c r="BF34" s="31" t="s">
        <v>310</v>
      </c>
      <c r="BG34" s="151" t="s">
        <v>310</v>
      </c>
      <c r="BH34" s="151">
        <v>1</v>
      </c>
      <c r="BI34" s="128">
        <v>3.5833333333333335</v>
      </c>
      <c r="BJ34" s="151">
        <v>0</v>
      </c>
      <c r="BK34" s="151">
        <v>0</v>
      </c>
      <c r="BL34" s="151">
        <v>0</v>
      </c>
      <c r="BM34" s="151">
        <v>0</v>
      </c>
      <c r="BN34" s="151">
        <v>0</v>
      </c>
      <c r="BO34" s="151">
        <v>1</v>
      </c>
      <c r="BP34" s="151">
        <v>0</v>
      </c>
      <c r="BQ34" s="151">
        <v>0</v>
      </c>
      <c r="BR34" s="151">
        <v>0</v>
      </c>
      <c r="BS34" s="151">
        <v>0</v>
      </c>
      <c r="BT34" s="151">
        <v>0</v>
      </c>
      <c r="BU34" s="47"/>
      <c r="BV34" s="217"/>
      <c r="BW34" s="217"/>
      <c r="BX34" s="217"/>
      <c r="BY34" s="217"/>
    </row>
    <row r="35" spans="1:77" ht="60">
      <c r="A35" s="11" t="s">
        <v>635</v>
      </c>
      <c r="B35" s="28" t="s">
        <v>668</v>
      </c>
      <c r="C35" s="28" t="s">
        <v>324</v>
      </c>
      <c r="D35" s="28" t="s">
        <v>688</v>
      </c>
      <c r="E35" s="11" t="s">
        <v>967</v>
      </c>
      <c r="F35" s="9" t="s">
        <v>636</v>
      </c>
      <c r="G35" s="33" t="s">
        <v>364</v>
      </c>
      <c r="H35" s="33" t="s">
        <v>326</v>
      </c>
      <c r="I35" s="151">
        <v>1</v>
      </c>
      <c r="J35" s="29" t="s">
        <v>310</v>
      </c>
      <c r="K35" s="29" t="s">
        <v>637</v>
      </c>
      <c r="L35" s="55"/>
      <c r="M35" s="55"/>
      <c r="N35" s="55"/>
      <c r="O35" s="55"/>
      <c r="P35" s="55"/>
      <c r="Q35" s="30">
        <v>1989</v>
      </c>
      <c r="R35" s="131">
        <v>3.5</v>
      </c>
      <c r="T35" s="57">
        <v>25.8</v>
      </c>
      <c r="U35" s="131">
        <v>25.8</v>
      </c>
      <c r="W35" s="131"/>
      <c r="X35" s="151">
        <v>0.7361771428571429</v>
      </c>
      <c r="Y35" s="37">
        <v>2</v>
      </c>
      <c r="Z35" s="37">
        <v>12</v>
      </c>
      <c r="AA35" s="36">
        <v>2.1471416666666663</v>
      </c>
      <c r="AB35" s="131"/>
      <c r="AC35" s="212">
        <v>0.42813895993510764</v>
      </c>
      <c r="AD35" s="59">
        <v>466</v>
      </c>
      <c r="AE35" s="127">
        <v>35674</v>
      </c>
      <c r="AF35" s="130">
        <v>40.75922437000001</v>
      </c>
      <c r="AG35" s="130"/>
      <c r="AH35" s="348"/>
      <c r="AI35" s="130"/>
      <c r="AJ35" s="130"/>
      <c r="AK35" s="342" t="s">
        <v>312</v>
      </c>
      <c r="AL35" s="130">
        <v>38</v>
      </c>
      <c r="AM35" s="130"/>
      <c r="AN35" s="315"/>
      <c r="AO35" s="31"/>
      <c r="AP35" s="60"/>
      <c r="AQ35" s="127">
        <v>39994</v>
      </c>
      <c r="AR35" s="130">
        <v>40</v>
      </c>
      <c r="AS35" s="130"/>
      <c r="AT35" s="315"/>
      <c r="AU35" s="130"/>
      <c r="AV35" s="130"/>
      <c r="AW35" s="45" t="s">
        <v>638</v>
      </c>
      <c r="AX35" s="46" t="s">
        <v>330</v>
      </c>
      <c r="AY35" s="150">
        <v>0.09</v>
      </c>
      <c r="AZ35" s="150">
        <v>0.09880929207407901</v>
      </c>
      <c r="BA35" s="150">
        <v>0.0975</v>
      </c>
      <c r="BB35" s="31" t="s">
        <v>639</v>
      </c>
      <c r="BC35" s="151">
        <v>0.2971052134941442</v>
      </c>
      <c r="BD35" s="31" t="s">
        <v>640</v>
      </c>
      <c r="BE35" s="151">
        <v>0.16318805096787709</v>
      </c>
      <c r="BF35" s="31" t="s">
        <v>903</v>
      </c>
      <c r="BG35" s="151">
        <v>0.1493129234663252</v>
      </c>
      <c r="BH35" s="151">
        <v>0.7965124176715556</v>
      </c>
      <c r="BI35" s="128">
        <v>1.6578043003767737</v>
      </c>
      <c r="BJ35" s="151">
        <v>0.17</v>
      </c>
      <c r="BK35" s="151">
        <v>0.01</v>
      </c>
      <c r="BL35" s="151">
        <v>0.4</v>
      </c>
      <c r="BM35" s="151">
        <v>0.1</v>
      </c>
      <c r="BN35" s="151">
        <v>0.25</v>
      </c>
      <c r="BO35" s="151">
        <v>0</v>
      </c>
      <c r="BP35" s="151">
        <v>0.07</v>
      </c>
      <c r="BQ35" s="151">
        <v>0</v>
      </c>
      <c r="BR35" s="151">
        <v>0</v>
      </c>
      <c r="BS35" s="151">
        <v>0</v>
      </c>
      <c r="BT35" s="151">
        <v>0</v>
      </c>
      <c r="BU35" s="47"/>
      <c r="BV35" s="217"/>
      <c r="BW35" s="217"/>
      <c r="BX35" s="217"/>
      <c r="BY35" s="217"/>
    </row>
    <row r="36" spans="1:77" ht="75">
      <c r="A36" s="11" t="s">
        <v>641</v>
      </c>
      <c r="B36" s="28" t="s">
        <v>668</v>
      </c>
      <c r="C36" s="28" t="s">
        <v>324</v>
      </c>
      <c r="D36" s="28" t="s">
        <v>688</v>
      </c>
      <c r="E36" s="11" t="s">
        <v>1052</v>
      </c>
      <c r="F36" s="9" t="s">
        <v>631</v>
      </c>
      <c r="G36" s="33" t="s">
        <v>364</v>
      </c>
      <c r="H36" s="33" t="s">
        <v>326</v>
      </c>
      <c r="I36" s="151">
        <v>1</v>
      </c>
      <c r="J36" s="29" t="s">
        <v>310</v>
      </c>
      <c r="K36" s="29" t="s">
        <v>642</v>
      </c>
      <c r="L36" s="55"/>
      <c r="M36" s="55"/>
      <c r="N36" s="55"/>
      <c r="O36" s="55"/>
      <c r="P36" s="55"/>
      <c r="Q36" s="30">
        <v>1995</v>
      </c>
      <c r="R36" s="131">
        <v>5.2</v>
      </c>
      <c r="T36" s="57">
        <v>13.4</v>
      </c>
      <c r="U36" s="131">
        <v>13.4</v>
      </c>
      <c r="W36" s="131"/>
      <c r="X36" s="151">
        <v>0.25861271676300573</v>
      </c>
      <c r="Y36" s="37">
        <v>1</v>
      </c>
      <c r="Z36" s="37">
        <v>1</v>
      </c>
      <c r="AA36" s="36">
        <v>13.422</v>
      </c>
      <c r="AB36" s="131"/>
      <c r="AC36" s="212">
        <v>1</v>
      </c>
      <c r="AD36" s="59">
        <v>163</v>
      </c>
      <c r="AE36" s="127">
        <v>37591</v>
      </c>
      <c r="AF36" s="130">
        <v>50.303380479999994</v>
      </c>
      <c r="AG36" s="130"/>
      <c r="AH36" s="348"/>
      <c r="AI36" s="130"/>
      <c r="AJ36" s="130"/>
      <c r="AK36" s="342" t="s">
        <v>397</v>
      </c>
      <c r="AL36" s="130">
        <v>50.61690589</v>
      </c>
      <c r="AM36" s="130"/>
      <c r="AN36" s="315"/>
      <c r="AO36" s="31"/>
      <c r="AP36" s="60"/>
      <c r="AQ36" s="127">
        <v>40359</v>
      </c>
      <c r="AR36" s="130">
        <v>50</v>
      </c>
      <c r="AS36" s="130"/>
      <c r="AT36" s="315"/>
      <c r="AU36" s="130"/>
      <c r="AV36" s="130"/>
      <c r="AW36" s="45" t="s">
        <v>398</v>
      </c>
      <c r="AX36" s="46" t="s">
        <v>330</v>
      </c>
      <c r="AY36" s="150">
        <v>0.095</v>
      </c>
      <c r="AZ36" s="150">
        <v>0.09433773674011231</v>
      </c>
      <c r="BA36" s="150">
        <v>0.0975</v>
      </c>
      <c r="BB36" s="31" t="s">
        <v>762</v>
      </c>
      <c r="BC36" s="151">
        <v>1</v>
      </c>
      <c r="BD36" s="31" t="s">
        <v>310</v>
      </c>
      <c r="BE36" s="151" t="s">
        <v>310</v>
      </c>
      <c r="BF36" s="31" t="s">
        <v>310</v>
      </c>
      <c r="BG36" s="151" t="s">
        <v>310</v>
      </c>
      <c r="BH36" s="151">
        <v>1</v>
      </c>
      <c r="BI36" s="128">
        <v>2.8333333333333335</v>
      </c>
      <c r="BJ36" s="151">
        <v>0</v>
      </c>
      <c r="BK36" s="151">
        <v>0</v>
      </c>
      <c r="BL36" s="151">
        <v>0</v>
      </c>
      <c r="BM36" s="151">
        <v>0</v>
      </c>
      <c r="BN36" s="151">
        <v>1</v>
      </c>
      <c r="BO36" s="151">
        <v>0</v>
      </c>
      <c r="BP36" s="151">
        <v>0</v>
      </c>
      <c r="BQ36" s="151">
        <v>0</v>
      </c>
      <c r="BR36" s="151">
        <v>0</v>
      </c>
      <c r="BS36" s="151">
        <v>0</v>
      </c>
      <c r="BT36" s="151">
        <v>0</v>
      </c>
      <c r="BU36" s="47"/>
      <c r="BV36" s="217"/>
      <c r="BW36" s="217"/>
      <c r="BX36" s="217"/>
      <c r="BY36" s="217"/>
    </row>
    <row r="37" spans="1:77" ht="60">
      <c r="A37" s="11" t="s">
        <v>399</v>
      </c>
      <c r="B37" s="28" t="s">
        <v>668</v>
      </c>
      <c r="C37" s="28" t="s">
        <v>324</v>
      </c>
      <c r="D37" s="28" t="s">
        <v>688</v>
      </c>
      <c r="E37" s="11" t="s">
        <v>968</v>
      </c>
      <c r="F37" s="9" t="s">
        <v>400</v>
      </c>
      <c r="G37" s="33" t="s">
        <v>364</v>
      </c>
      <c r="H37" s="33" t="s">
        <v>326</v>
      </c>
      <c r="I37" s="151">
        <v>1</v>
      </c>
      <c r="J37" s="29" t="s">
        <v>310</v>
      </c>
      <c r="K37" s="29" t="s">
        <v>401</v>
      </c>
      <c r="L37" s="55"/>
      <c r="M37" s="55"/>
      <c r="N37" s="55"/>
      <c r="O37" s="55"/>
      <c r="P37" s="55"/>
      <c r="Q37" s="30">
        <v>1992</v>
      </c>
      <c r="R37" s="131">
        <v>2.6</v>
      </c>
      <c r="T37" s="57">
        <v>12.7</v>
      </c>
      <c r="U37" s="131">
        <v>12.7</v>
      </c>
      <c r="W37" s="131"/>
      <c r="X37" s="151">
        <v>0.49345098039215685</v>
      </c>
      <c r="Y37" s="37">
        <v>1</v>
      </c>
      <c r="Z37" s="37">
        <v>2</v>
      </c>
      <c r="AA37" s="36">
        <v>6.325399999999999</v>
      </c>
      <c r="AB37" s="131"/>
      <c r="AC37" s="212">
        <v>0.48242008410535303</v>
      </c>
      <c r="AD37" s="59">
        <v>300</v>
      </c>
      <c r="AE37" s="127">
        <v>36130</v>
      </c>
      <c r="AF37" s="130">
        <v>24.481765579999998</v>
      </c>
      <c r="AG37" s="130"/>
      <c r="AH37" s="348"/>
      <c r="AI37" s="130"/>
      <c r="AJ37" s="130"/>
      <c r="AK37" s="342" t="s">
        <v>312</v>
      </c>
      <c r="AL37" s="130">
        <v>22</v>
      </c>
      <c r="AM37" s="130"/>
      <c r="AN37" s="315"/>
      <c r="AO37" s="31"/>
      <c r="AP37" s="60"/>
      <c r="AQ37" s="127">
        <v>39994</v>
      </c>
      <c r="AR37" s="130">
        <v>24</v>
      </c>
      <c r="AS37" s="130"/>
      <c r="AT37" s="315"/>
      <c r="AU37" s="130"/>
      <c r="AV37" s="130"/>
      <c r="AW37" s="45" t="s">
        <v>402</v>
      </c>
      <c r="AX37" s="46" t="s">
        <v>366</v>
      </c>
      <c r="AY37" s="150">
        <v>0.0925</v>
      </c>
      <c r="AZ37" s="150">
        <v>0.12271296232653751</v>
      </c>
      <c r="BA37" s="150">
        <v>0.1</v>
      </c>
      <c r="BB37" s="31" t="s">
        <v>403</v>
      </c>
      <c r="BC37" s="151">
        <v>0.7495340259828475</v>
      </c>
      <c r="BD37" s="31" t="s">
        <v>404</v>
      </c>
      <c r="BE37" s="151">
        <v>0.2504659740171526</v>
      </c>
      <c r="BF37" s="31" t="s">
        <v>310</v>
      </c>
      <c r="BG37" s="151" t="s">
        <v>310</v>
      </c>
      <c r="BH37" s="151">
        <v>1</v>
      </c>
      <c r="BI37" s="128">
        <v>1.1892474025643223</v>
      </c>
      <c r="BJ37" s="151">
        <v>0</v>
      </c>
      <c r="BK37" s="151">
        <v>0.75</v>
      </c>
      <c r="BL37" s="151">
        <v>0</v>
      </c>
      <c r="BM37" s="151">
        <v>0</v>
      </c>
      <c r="BN37" s="151">
        <v>0</v>
      </c>
      <c r="BO37" s="151">
        <v>0.25</v>
      </c>
      <c r="BP37" s="151">
        <v>0</v>
      </c>
      <c r="BQ37" s="151">
        <v>0</v>
      </c>
      <c r="BR37" s="151">
        <v>0</v>
      </c>
      <c r="BS37" s="151">
        <v>0</v>
      </c>
      <c r="BT37" s="151">
        <v>0</v>
      </c>
      <c r="BU37" s="47"/>
      <c r="BV37" s="217"/>
      <c r="BW37" s="217"/>
      <c r="BX37" s="217"/>
      <c r="BY37" s="217"/>
    </row>
    <row r="38" spans="1:77" ht="75">
      <c r="A38" s="11" t="s">
        <v>405</v>
      </c>
      <c r="B38" s="28" t="s">
        <v>668</v>
      </c>
      <c r="C38" s="28" t="s">
        <v>324</v>
      </c>
      <c r="D38" s="28" t="s">
        <v>688</v>
      </c>
      <c r="E38" s="11" t="s">
        <v>969</v>
      </c>
      <c r="F38" s="9" t="s">
        <v>400</v>
      </c>
      <c r="G38" s="33" t="s">
        <v>364</v>
      </c>
      <c r="H38" s="33" t="s">
        <v>326</v>
      </c>
      <c r="I38" s="151">
        <v>1</v>
      </c>
      <c r="J38" s="29" t="s">
        <v>310</v>
      </c>
      <c r="K38" s="29" t="s">
        <v>401</v>
      </c>
      <c r="L38" s="55"/>
      <c r="M38" s="55"/>
      <c r="N38" s="55"/>
      <c r="O38" s="55"/>
      <c r="P38" s="55"/>
      <c r="Q38" s="30">
        <v>1993</v>
      </c>
      <c r="R38" s="131">
        <v>2.6</v>
      </c>
      <c r="T38" s="57">
        <v>13.8</v>
      </c>
      <c r="U38" s="131">
        <v>13.8</v>
      </c>
      <c r="W38" s="131"/>
      <c r="X38" s="151">
        <v>0.518106463878327</v>
      </c>
      <c r="Y38" s="37">
        <v>1</v>
      </c>
      <c r="Z38" s="37">
        <v>7</v>
      </c>
      <c r="AA38" s="36">
        <v>1.9693285714285718</v>
      </c>
      <c r="AB38" s="131"/>
      <c r="AC38" s="212">
        <v>0.7118089559168099</v>
      </c>
      <c r="AD38" s="59">
        <v>454</v>
      </c>
      <c r="AE38" s="127">
        <v>36130</v>
      </c>
      <c r="AF38" s="130">
        <v>37.02128727</v>
      </c>
      <c r="AG38" s="130"/>
      <c r="AH38" s="348"/>
      <c r="AI38" s="130"/>
      <c r="AJ38" s="130"/>
      <c r="AK38" s="342" t="s">
        <v>312</v>
      </c>
      <c r="AL38" s="130">
        <v>27.21748139</v>
      </c>
      <c r="AM38" s="130"/>
      <c r="AN38" s="315"/>
      <c r="AO38" s="31"/>
      <c r="AP38" s="60"/>
      <c r="AQ38" s="127">
        <v>39994</v>
      </c>
      <c r="AR38" s="130">
        <v>27.6</v>
      </c>
      <c r="AS38" s="130"/>
      <c r="AT38" s="315"/>
      <c r="AU38" s="130"/>
      <c r="AV38" s="130"/>
      <c r="AW38" s="45" t="s">
        <v>402</v>
      </c>
      <c r="AX38" s="46" t="s">
        <v>366</v>
      </c>
      <c r="AY38" s="150">
        <v>0.0925</v>
      </c>
      <c r="AZ38" s="150">
        <v>0.10471765075173098</v>
      </c>
      <c r="BA38" s="150">
        <v>0.1</v>
      </c>
      <c r="BB38" s="31" t="s">
        <v>798</v>
      </c>
      <c r="BC38" s="151">
        <v>0.4637726253502962</v>
      </c>
      <c r="BD38" s="31" t="s">
        <v>1053</v>
      </c>
      <c r="BE38" s="151">
        <v>0.3661259899009231</v>
      </c>
      <c r="BF38" s="31" t="s">
        <v>404</v>
      </c>
      <c r="BG38" s="151">
        <v>0.1367232073241332</v>
      </c>
      <c r="BH38" s="151">
        <v>0.6793468404749987</v>
      </c>
      <c r="BI38" s="128">
        <v>3.2438113164115014</v>
      </c>
      <c r="BJ38" s="151">
        <v>0.2</v>
      </c>
      <c r="BK38" s="151">
        <v>0</v>
      </c>
      <c r="BL38" s="151">
        <v>0</v>
      </c>
      <c r="BM38" s="151">
        <v>0.03</v>
      </c>
      <c r="BN38" s="151">
        <v>0</v>
      </c>
      <c r="BO38" s="151">
        <v>0.48</v>
      </c>
      <c r="BP38" s="151">
        <v>0.29</v>
      </c>
      <c r="BQ38" s="151">
        <v>0</v>
      </c>
      <c r="BR38" s="151">
        <v>0</v>
      </c>
      <c r="BS38" s="151">
        <v>0</v>
      </c>
      <c r="BT38" s="151">
        <v>0</v>
      </c>
      <c r="BU38" s="47"/>
      <c r="BV38" s="217"/>
      <c r="BW38" s="217"/>
      <c r="BX38" s="217"/>
      <c r="BY38" s="217"/>
    </row>
    <row r="39" spans="1:77" ht="60">
      <c r="A39" s="11" t="s">
        <v>799</v>
      </c>
      <c r="B39" s="28" t="s">
        <v>668</v>
      </c>
      <c r="C39" s="28" t="s">
        <v>324</v>
      </c>
      <c r="D39" s="28" t="s">
        <v>688</v>
      </c>
      <c r="E39" s="11" t="s">
        <v>970</v>
      </c>
      <c r="F39" s="9" t="s">
        <v>631</v>
      </c>
      <c r="G39" s="33" t="s">
        <v>632</v>
      </c>
      <c r="H39" s="33" t="s">
        <v>326</v>
      </c>
      <c r="I39" s="151">
        <v>1</v>
      </c>
      <c r="J39" s="29" t="s">
        <v>310</v>
      </c>
      <c r="K39" s="29" t="s">
        <v>800</v>
      </c>
      <c r="L39" s="55"/>
      <c r="M39" s="55"/>
      <c r="N39" s="55"/>
      <c r="O39" s="55"/>
      <c r="P39" s="55"/>
      <c r="Q39" s="30">
        <v>1980</v>
      </c>
      <c r="R39" s="131">
        <v>4.5</v>
      </c>
      <c r="T39" s="57">
        <v>14.7</v>
      </c>
      <c r="U39" s="131">
        <v>14.7</v>
      </c>
      <c r="W39" s="131"/>
      <c r="X39" s="151">
        <v>0.3270535714285714</v>
      </c>
      <c r="Y39" s="37">
        <v>4</v>
      </c>
      <c r="Z39" s="37">
        <v>4</v>
      </c>
      <c r="AA39" s="36">
        <v>3.663</v>
      </c>
      <c r="AB39" s="131"/>
      <c r="AC39" s="212">
        <v>0.041427791427791426</v>
      </c>
      <c r="AD39" s="59">
        <v>185</v>
      </c>
      <c r="AE39" s="127">
        <v>35551</v>
      </c>
      <c r="AF39" s="130">
        <v>12.55885951</v>
      </c>
      <c r="AG39" s="130"/>
      <c r="AH39" s="348"/>
      <c r="AI39" s="130"/>
      <c r="AJ39" s="130"/>
      <c r="AK39" s="342" t="s">
        <v>312</v>
      </c>
      <c r="AL39" s="130">
        <v>15.87544223</v>
      </c>
      <c r="AM39" s="130"/>
      <c r="AN39" s="315"/>
      <c r="AO39" s="31"/>
      <c r="AP39" s="60"/>
      <c r="AQ39" s="127">
        <v>39813</v>
      </c>
      <c r="AR39" s="130">
        <v>16.3</v>
      </c>
      <c r="AS39" s="130"/>
      <c r="AT39" s="315"/>
      <c r="AU39" s="130"/>
      <c r="AV39" s="130"/>
      <c r="AW39" s="45" t="s">
        <v>801</v>
      </c>
      <c r="AX39" s="46" t="s">
        <v>330</v>
      </c>
      <c r="AY39" s="150">
        <v>0.09</v>
      </c>
      <c r="AZ39" s="150">
        <v>0.08325</v>
      </c>
      <c r="BA39" s="150">
        <v>0.1</v>
      </c>
      <c r="BB39" s="31" t="s">
        <v>802</v>
      </c>
      <c r="BC39" s="151">
        <v>1</v>
      </c>
      <c r="BD39" s="31" t="s">
        <v>310</v>
      </c>
      <c r="BE39" s="151" t="s">
        <v>310</v>
      </c>
      <c r="BF39" s="31" t="s">
        <v>310</v>
      </c>
      <c r="BG39" s="151" t="s">
        <v>310</v>
      </c>
      <c r="BH39" s="151">
        <v>1</v>
      </c>
      <c r="BI39" s="128">
        <v>9.666666666666666</v>
      </c>
      <c r="BJ39" s="151">
        <v>0</v>
      </c>
      <c r="BK39" s="151">
        <v>0</v>
      </c>
      <c r="BL39" s="151">
        <v>0</v>
      </c>
      <c r="BM39" s="151">
        <v>0</v>
      </c>
      <c r="BN39" s="151">
        <v>0</v>
      </c>
      <c r="BO39" s="151">
        <v>0</v>
      </c>
      <c r="BP39" s="151">
        <v>0</v>
      </c>
      <c r="BQ39" s="151">
        <v>0</v>
      </c>
      <c r="BR39" s="151">
        <v>0</v>
      </c>
      <c r="BS39" s="151">
        <v>0</v>
      </c>
      <c r="BT39" s="151">
        <v>1</v>
      </c>
      <c r="BU39" s="47"/>
      <c r="BV39" s="217"/>
      <c r="BW39" s="217"/>
      <c r="BX39" s="217"/>
      <c r="BY39" s="217"/>
    </row>
    <row r="40" spans="1:77" ht="90">
      <c r="A40" s="11" t="s">
        <v>803</v>
      </c>
      <c r="B40" s="28" t="s">
        <v>668</v>
      </c>
      <c r="C40" s="28" t="s">
        <v>324</v>
      </c>
      <c r="D40" s="28" t="s">
        <v>688</v>
      </c>
      <c r="E40" s="11" t="s">
        <v>804</v>
      </c>
      <c r="F40" s="9" t="s">
        <v>400</v>
      </c>
      <c r="G40" s="33" t="s">
        <v>364</v>
      </c>
      <c r="H40" s="33" t="s">
        <v>326</v>
      </c>
      <c r="I40" s="151">
        <v>1</v>
      </c>
      <c r="J40" s="29" t="s">
        <v>310</v>
      </c>
      <c r="K40" s="29" t="s">
        <v>805</v>
      </c>
      <c r="L40" s="55"/>
      <c r="M40" s="55"/>
      <c r="N40" s="55"/>
      <c r="O40" s="55"/>
      <c r="P40" s="55"/>
      <c r="Q40" s="30">
        <v>1976</v>
      </c>
      <c r="R40" s="131">
        <v>4.2</v>
      </c>
      <c r="T40" s="57">
        <v>30.6</v>
      </c>
      <c r="U40" s="131">
        <v>30.6</v>
      </c>
      <c r="W40" s="131"/>
      <c r="X40" s="151">
        <v>0.7331387559808613</v>
      </c>
      <c r="Y40" s="37">
        <v>2</v>
      </c>
      <c r="Z40" s="37">
        <v>6</v>
      </c>
      <c r="AA40" s="36">
        <v>5.1075333333333335</v>
      </c>
      <c r="AB40" s="131"/>
      <c r="AC40" s="212">
        <v>0.41165990106117756</v>
      </c>
      <c r="AD40" s="59">
        <v>587</v>
      </c>
      <c r="AE40" s="127">
        <v>35674</v>
      </c>
      <c r="AF40" s="130">
        <v>35.90423446</v>
      </c>
      <c r="AG40" s="130"/>
      <c r="AH40" s="348"/>
      <c r="AI40" s="130"/>
      <c r="AJ40" s="130"/>
      <c r="AK40" s="342" t="s">
        <v>312</v>
      </c>
      <c r="AL40" s="130">
        <v>43.9</v>
      </c>
      <c r="AM40" s="130"/>
      <c r="AN40" s="315"/>
      <c r="AO40" s="31"/>
      <c r="AP40" s="60"/>
      <c r="AQ40" s="127">
        <v>39813</v>
      </c>
      <c r="AR40" s="130">
        <v>48</v>
      </c>
      <c r="AS40" s="130"/>
      <c r="AT40" s="315"/>
      <c r="AU40" s="130"/>
      <c r="AV40" s="130"/>
      <c r="AW40" s="45" t="s">
        <v>365</v>
      </c>
      <c r="AX40" s="46" t="s">
        <v>366</v>
      </c>
      <c r="AY40" s="150">
        <v>0.09</v>
      </c>
      <c r="AZ40" s="150">
        <v>0.10662248693118245</v>
      </c>
      <c r="BA40" s="150">
        <v>0.09753565827178774</v>
      </c>
      <c r="BB40" s="31" t="s">
        <v>806</v>
      </c>
      <c r="BC40" s="151">
        <v>0.4425709061042568</v>
      </c>
      <c r="BD40" s="31" t="s">
        <v>807</v>
      </c>
      <c r="BE40" s="151">
        <v>0.34784309494520216</v>
      </c>
      <c r="BF40" s="31" t="s">
        <v>808</v>
      </c>
      <c r="BG40" s="151">
        <v>0.1032516681637951</v>
      </c>
      <c r="BH40" s="151">
        <v>1</v>
      </c>
      <c r="BI40" s="128">
        <v>5.332177006044729</v>
      </c>
      <c r="BJ40" s="151">
        <v>0</v>
      </c>
      <c r="BK40" s="151">
        <v>0.08</v>
      </c>
      <c r="BL40" s="151">
        <v>0.03</v>
      </c>
      <c r="BM40" s="151">
        <v>0</v>
      </c>
      <c r="BN40" s="151">
        <v>0</v>
      </c>
      <c r="BO40" s="151">
        <v>0.1</v>
      </c>
      <c r="BP40" s="151">
        <v>0</v>
      </c>
      <c r="BQ40" s="151">
        <v>0.79</v>
      </c>
      <c r="BR40" s="151">
        <v>0</v>
      </c>
      <c r="BS40" s="151">
        <v>0</v>
      </c>
      <c r="BT40" s="151">
        <v>0</v>
      </c>
      <c r="BU40" s="47"/>
      <c r="BV40" s="217"/>
      <c r="BW40" s="217"/>
      <c r="BX40" s="217"/>
      <c r="BY40" s="217"/>
    </row>
    <row r="41" spans="1:77" ht="45">
      <c r="A41" s="11" t="s">
        <v>809</v>
      </c>
      <c r="B41" s="28" t="s">
        <v>668</v>
      </c>
      <c r="C41" s="28" t="s">
        <v>324</v>
      </c>
      <c r="D41" s="28" t="s">
        <v>688</v>
      </c>
      <c r="E41" s="11" t="s">
        <v>971</v>
      </c>
      <c r="F41" s="9" t="s">
        <v>631</v>
      </c>
      <c r="G41" s="33" t="s">
        <v>632</v>
      </c>
      <c r="H41" s="33" t="s">
        <v>326</v>
      </c>
      <c r="I41" s="151">
        <v>1</v>
      </c>
      <c r="J41" s="29" t="s">
        <v>310</v>
      </c>
      <c r="K41" s="29" t="s">
        <v>453</v>
      </c>
      <c r="L41" s="55"/>
      <c r="M41" s="55"/>
      <c r="N41" s="55"/>
      <c r="O41" s="55"/>
      <c r="P41" s="55"/>
      <c r="Q41" s="30">
        <v>2004</v>
      </c>
      <c r="R41" s="131">
        <v>2.6</v>
      </c>
      <c r="T41" s="57">
        <v>16.9</v>
      </c>
      <c r="U41" s="131">
        <v>16.9</v>
      </c>
      <c r="W41" s="131"/>
      <c r="X41" s="151">
        <v>0.6490384615384616</v>
      </c>
      <c r="Y41" s="37">
        <v>1</v>
      </c>
      <c r="Z41" s="37">
        <v>1</v>
      </c>
      <c r="AA41" s="36">
        <v>16.915</v>
      </c>
      <c r="AB41" s="131"/>
      <c r="AC41" s="212">
        <v>0.02146024238841265</v>
      </c>
      <c r="AD41" s="59">
        <v>144</v>
      </c>
      <c r="AE41" s="127">
        <v>38047</v>
      </c>
      <c r="AF41" s="130">
        <v>23.6338812</v>
      </c>
      <c r="AG41" s="130"/>
      <c r="AH41" s="348"/>
      <c r="AI41" s="130"/>
      <c r="AJ41" s="130"/>
      <c r="AK41" s="342" t="s">
        <v>312</v>
      </c>
      <c r="AL41" s="130">
        <v>24.3</v>
      </c>
      <c r="AM41" s="130"/>
      <c r="AN41" s="315"/>
      <c r="AO41" s="31"/>
      <c r="AP41" s="60"/>
      <c r="AQ41" s="127">
        <v>39813</v>
      </c>
      <c r="AR41" s="130">
        <v>24.8</v>
      </c>
      <c r="AS41" s="130"/>
      <c r="AT41" s="315"/>
      <c r="AU41" s="130"/>
      <c r="AV41" s="130"/>
      <c r="AW41" s="45" t="s">
        <v>454</v>
      </c>
      <c r="AX41" s="46" t="s">
        <v>366</v>
      </c>
      <c r="AY41" s="150">
        <v>0.0825</v>
      </c>
      <c r="AZ41" s="150">
        <v>0.09024838852745025</v>
      </c>
      <c r="BA41" s="150">
        <v>0.095</v>
      </c>
      <c r="BB41" s="31" t="s">
        <v>904</v>
      </c>
      <c r="BC41" s="151">
        <v>1</v>
      </c>
      <c r="BD41" s="31" t="s">
        <v>310</v>
      </c>
      <c r="BE41" s="151" t="s">
        <v>310</v>
      </c>
      <c r="BF41" s="31" t="s">
        <v>310</v>
      </c>
      <c r="BG41" s="151" t="s">
        <v>310</v>
      </c>
      <c r="BH41" s="151">
        <v>1</v>
      </c>
      <c r="BI41" s="128">
        <v>4.25</v>
      </c>
      <c r="BJ41" s="151">
        <v>0</v>
      </c>
      <c r="BK41" s="151">
        <v>0</v>
      </c>
      <c r="BL41" s="151">
        <v>0</v>
      </c>
      <c r="BM41" s="151">
        <v>0</v>
      </c>
      <c r="BN41" s="151">
        <v>0</v>
      </c>
      <c r="BO41" s="151">
        <v>1</v>
      </c>
      <c r="BP41" s="151">
        <v>0</v>
      </c>
      <c r="BQ41" s="151">
        <v>0</v>
      </c>
      <c r="BR41" s="151">
        <v>0</v>
      </c>
      <c r="BS41" s="151">
        <v>0</v>
      </c>
      <c r="BT41" s="151">
        <v>0</v>
      </c>
      <c r="BU41" s="47"/>
      <c r="BV41" s="217"/>
      <c r="BW41" s="217"/>
      <c r="BX41" s="217"/>
      <c r="BY41" s="217"/>
    </row>
    <row r="42" spans="1:77" ht="90">
      <c r="A42" s="11" t="s">
        <v>1015</v>
      </c>
      <c r="B42" s="28" t="s">
        <v>668</v>
      </c>
      <c r="C42" s="28" t="s">
        <v>324</v>
      </c>
      <c r="D42" s="28" t="s">
        <v>688</v>
      </c>
      <c r="E42" s="170" t="s">
        <v>1024</v>
      </c>
      <c r="F42" s="9" t="s">
        <v>631</v>
      </c>
      <c r="G42" s="33" t="s">
        <v>905</v>
      </c>
      <c r="H42" s="33" t="s">
        <v>326</v>
      </c>
      <c r="I42" s="151">
        <v>1</v>
      </c>
      <c r="J42" s="29"/>
      <c r="K42" s="29" t="s">
        <v>906</v>
      </c>
      <c r="L42" s="55"/>
      <c r="M42" s="55"/>
      <c r="N42" s="55"/>
      <c r="O42" s="55"/>
      <c r="P42" s="55"/>
      <c r="R42" s="131">
        <v>7.6</v>
      </c>
      <c r="T42" s="131"/>
      <c r="U42" s="131"/>
      <c r="W42" s="131"/>
      <c r="X42" s="151"/>
      <c r="Y42" s="37">
        <v>0</v>
      </c>
      <c r="Z42" s="37">
        <v>0</v>
      </c>
      <c r="AA42" s="36">
        <v>0</v>
      </c>
      <c r="AB42" s="131"/>
      <c r="AD42" s="59">
        <v>0</v>
      </c>
      <c r="AE42" s="127">
        <v>40388</v>
      </c>
      <c r="AF42" s="130">
        <v>16.833701530000003</v>
      </c>
      <c r="AG42" s="130"/>
      <c r="AH42" s="348"/>
      <c r="AI42" s="130"/>
      <c r="AJ42" s="130"/>
      <c r="AK42" s="342"/>
      <c r="AL42" s="130">
        <v>16.833701530000003</v>
      </c>
      <c r="AM42" s="130"/>
      <c r="AN42" s="315"/>
      <c r="AO42" s="31"/>
      <c r="AP42" s="60"/>
      <c r="AQ42" s="127">
        <v>40406</v>
      </c>
      <c r="AR42" s="130">
        <v>15</v>
      </c>
      <c r="AS42" s="130"/>
      <c r="AT42" s="315"/>
      <c r="AU42" s="130"/>
      <c r="AV42" s="130"/>
      <c r="AW42" s="45" t="s">
        <v>907</v>
      </c>
      <c r="AX42" s="46" t="s">
        <v>366</v>
      </c>
      <c r="AY42" s="150"/>
      <c r="AZ42" s="150"/>
      <c r="BA42" s="150"/>
      <c r="BB42" s="31"/>
      <c r="BC42" s="151"/>
      <c r="BD42" s="31"/>
      <c r="BE42" s="151"/>
      <c r="BF42" s="31"/>
      <c r="BG42" s="151"/>
      <c r="BH42" s="151"/>
      <c r="BI42" s="128"/>
      <c r="BJ42" s="151"/>
      <c r="BK42" s="151"/>
      <c r="BL42" s="151"/>
      <c r="BM42" s="151"/>
      <c r="BN42" s="151"/>
      <c r="BO42" s="151"/>
      <c r="BP42" s="151"/>
      <c r="BQ42" s="151"/>
      <c r="BR42" s="151"/>
      <c r="BS42" s="151"/>
      <c r="BT42" s="151"/>
      <c r="BU42" s="47"/>
      <c r="BV42" s="217"/>
      <c r="BW42" s="217"/>
      <c r="BX42" s="217"/>
      <c r="BY42" s="217"/>
    </row>
    <row r="43" spans="1:77" ht="90">
      <c r="A43" s="11" t="s">
        <v>455</v>
      </c>
      <c r="B43" s="28" t="s">
        <v>668</v>
      </c>
      <c r="C43" s="28" t="s">
        <v>324</v>
      </c>
      <c r="D43" s="28" t="s">
        <v>688</v>
      </c>
      <c r="E43" s="11" t="s">
        <v>853</v>
      </c>
      <c r="F43" s="9" t="s">
        <v>636</v>
      </c>
      <c r="G43" s="33" t="s">
        <v>364</v>
      </c>
      <c r="H43" s="33" t="s">
        <v>326</v>
      </c>
      <c r="I43" s="151">
        <v>1</v>
      </c>
      <c r="J43" s="29" t="s">
        <v>310</v>
      </c>
      <c r="K43" s="29" t="s">
        <v>854</v>
      </c>
      <c r="L43" s="55"/>
      <c r="M43" s="55"/>
      <c r="N43" s="55"/>
      <c r="O43" s="55"/>
      <c r="P43" s="55"/>
      <c r="Q43" s="30">
        <v>1985</v>
      </c>
      <c r="R43" s="131">
        <v>3.2</v>
      </c>
      <c r="T43" s="57">
        <v>19.2</v>
      </c>
      <c r="U43" s="131">
        <v>19.2</v>
      </c>
      <c r="W43" s="131"/>
      <c r="X43" s="151">
        <v>0.6013448275862068</v>
      </c>
      <c r="Y43" s="37">
        <v>2</v>
      </c>
      <c r="Z43" s="37">
        <v>9</v>
      </c>
      <c r="AA43" s="36">
        <v>2.131433333333333</v>
      </c>
      <c r="AB43" s="131"/>
      <c r="AC43" s="212">
        <v>0.4846060814579653</v>
      </c>
      <c r="AD43" s="59">
        <v>401</v>
      </c>
      <c r="AE43" s="127">
        <v>35674</v>
      </c>
      <c r="AF43" s="130">
        <v>25.46012963</v>
      </c>
      <c r="AG43" s="130"/>
      <c r="AH43" s="348"/>
      <c r="AI43" s="130"/>
      <c r="AJ43" s="130"/>
      <c r="AK43" s="342" t="s">
        <v>312</v>
      </c>
      <c r="AL43" s="130">
        <v>29.1</v>
      </c>
      <c r="AM43" s="130"/>
      <c r="AN43" s="315"/>
      <c r="AO43" s="31"/>
      <c r="AP43" s="60"/>
      <c r="AQ43" s="127">
        <v>39994</v>
      </c>
      <c r="AR43" s="130">
        <v>30.75</v>
      </c>
      <c r="AS43" s="130"/>
      <c r="AT43" s="315"/>
      <c r="AU43" s="130"/>
      <c r="AV43" s="130"/>
      <c r="AW43" s="45" t="s">
        <v>338</v>
      </c>
      <c r="AX43" s="46" t="s">
        <v>855</v>
      </c>
      <c r="AY43" s="150">
        <v>0.0875</v>
      </c>
      <c r="AZ43" s="150">
        <v>0.10291794435879947</v>
      </c>
      <c r="BA43" s="150">
        <v>0.095</v>
      </c>
      <c r="BB43" s="31" t="s">
        <v>856</v>
      </c>
      <c r="BC43" s="151">
        <v>0.2913460704125463</v>
      </c>
      <c r="BD43" s="31" t="s">
        <v>1025</v>
      </c>
      <c r="BE43" s="151">
        <v>0.23244560337222395</v>
      </c>
      <c r="BF43" s="31" t="s">
        <v>857</v>
      </c>
      <c r="BG43" s="151">
        <v>0.20580290961142136</v>
      </c>
      <c r="BH43" s="151">
        <v>1</v>
      </c>
      <c r="BI43" s="128">
        <v>1.60896376576529</v>
      </c>
      <c r="BJ43" s="151">
        <v>0</v>
      </c>
      <c r="BK43" s="151">
        <v>0.21</v>
      </c>
      <c r="BL43" s="151">
        <v>0.52</v>
      </c>
      <c r="BM43" s="151">
        <v>0</v>
      </c>
      <c r="BN43" s="151">
        <v>0.27</v>
      </c>
      <c r="BO43" s="151">
        <v>0</v>
      </c>
      <c r="BP43" s="151">
        <v>0</v>
      </c>
      <c r="BQ43" s="151">
        <v>0</v>
      </c>
      <c r="BR43" s="151">
        <v>0</v>
      </c>
      <c r="BS43" s="151">
        <v>0</v>
      </c>
      <c r="BT43" s="151">
        <v>0</v>
      </c>
      <c r="BU43" s="47"/>
      <c r="BV43" s="217"/>
      <c r="BW43" s="217"/>
      <c r="BX43" s="217"/>
      <c r="BY43" s="217"/>
    </row>
    <row r="44" spans="1:77" ht="45">
      <c r="A44" s="11" t="s">
        <v>858</v>
      </c>
      <c r="B44" s="28" t="s">
        <v>668</v>
      </c>
      <c r="C44" s="28" t="s">
        <v>324</v>
      </c>
      <c r="D44" s="28" t="s">
        <v>688</v>
      </c>
      <c r="E44" s="11" t="s">
        <v>859</v>
      </c>
      <c r="F44" s="9" t="s">
        <v>400</v>
      </c>
      <c r="G44" s="33" t="s">
        <v>364</v>
      </c>
      <c r="H44" s="33" t="s">
        <v>326</v>
      </c>
      <c r="I44" s="151">
        <v>1</v>
      </c>
      <c r="J44" s="29" t="s">
        <v>310</v>
      </c>
      <c r="K44" s="29" t="s">
        <v>860</v>
      </c>
      <c r="L44" s="55"/>
      <c r="M44" s="55"/>
      <c r="N44" s="55"/>
      <c r="O44" s="55"/>
      <c r="P44" s="55"/>
      <c r="Q44" s="30">
        <v>1991</v>
      </c>
      <c r="R44" s="131">
        <v>2</v>
      </c>
      <c r="T44" s="57">
        <v>19.8</v>
      </c>
      <c r="U44" s="131">
        <v>19.8</v>
      </c>
      <c r="W44" s="131"/>
      <c r="X44" s="151">
        <v>0.9988994974874371</v>
      </c>
      <c r="Y44" s="37">
        <v>2</v>
      </c>
      <c r="Z44" s="37">
        <v>10</v>
      </c>
      <c r="AA44" s="36">
        <v>1.9819</v>
      </c>
      <c r="AB44" s="131"/>
      <c r="AC44" s="212">
        <v>0.6525102174680862</v>
      </c>
      <c r="AD44" s="59">
        <v>414</v>
      </c>
      <c r="AE44" s="127">
        <v>35674</v>
      </c>
      <c r="AF44" s="130">
        <v>29.329025069999997</v>
      </c>
      <c r="AG44" s="130"/>
      <c r="AH44" s="348"/>
      <c r="AI44" s="130"/>
      <c r="AJ44" s="130"/>
      <c r="AK44" s="342" t="s">
        <v>312</v>
      </c>
      <c r="AL44" s="130">
        <v>46.89450608</v>
      </c>
      <c r="AM44" s="130"/>
      <c r="AN44" s="315"/>
      <c r="AO44" s="31"/>
      <c r="AP44" s="60"/>
      <c r="AQ44" s="127">
        <v>39994</v>
      </c>
      <c r="AR44" s="130">
        <v>46</v>
      </c>
      <c r="AS44" s="130"/>
      <c r="AT44" s="315"/>
      <c r="AU44" s="130"/>
      <c r="AV44" s="130"/>
      <c r="AW44" s="45" t="s">
        <v>861</v>
      </c>
      <c r="AX44" s="46" t="s">
        <v>17</v>
      </c>
      <c r="AY44" s="150">
        <v>0.0875</v>
      </c>
      <c r="AZ44" s="150">
        <v>0.09391550721599112</v>
      </c>
      <c r="BA44" s="150">
        <v>0.095</v>
      </c>
      <c r="BB44" s="31" t="s">
        <v>862</v>
      </c>
      <c r="BC44" s="151">
        <v>0.4553649145189629</v>
      </c>
      <c r="BD44" s="31" t="s">
        <v>863</v>
      </c>
      <c r="BE44" s="151">
        <v>0.22913748410399795</v>
      </c>
      <c r="BF44" s="31" t="s">
        <v>864</v>
      </c>
      <c r="BG44" s="151">
        <v>0.14399669062881792</v>
      </c>
      <c r="BH44" s="151">
        <v>0.8381603511781623</v>
      </c>
      <c r="BI44" s="128">
        <v>1.9834360279960028</v>
      </c>
      <c r="BJ44" s="151">
        <v>0.14</v>
      </c>
      <c r="BK44" s="151">
        <v>0</v>
      </c>
      <c r="BL44" s="151">
        <v>0.32</v>
      </c>
      <c r="BM44" s="151">
        <v>0.09</v>
      </c>
      <c r="BN44" s="151">
        <v>0.43</v>
      </c>
      <c r="BO44" s="151">
        <v>0</v>
      </c>
      <c r="BP44" s="151">
        <v>0.02</v>
      </c>
      <c r="BQ44" s="151">
        <v>0</v>
      </c>
      <c r="BR44" s="151">
        <v>0</v>
      </c>
      <c r="BS44" s="151">
        <v>0</v>
      </c>
      <c r="BT44" s="151">
        <v>0</v>
      </c>
      <c r="BU44" s="47"/>
      <c r="BV44" s="217"/>
      <c r="BW44" s="217"/>
      <c r="BX44" s="217"/>
      <c r="BY44" s="217"/>
    </row>
    <row r="45" spans="1:77" ht="75">
      <c r="A45" s="11" t="s">
        <v>865</v>
      </c>
      <c r="B45" s="28" t="s">
        <v>668</v>
      </c>
      <c r="C45" s="28" t="s">
        <v>324</v>
      </c>
      <c r="D45" s="28" t="s">
        <v>688</v>
      </c>
      <c r="E45" s="11" t="s">
        <v>972</v>
      </c>
      <c r="F45" s="9" t="s">
        <v>631</v>
      </c>
      <c r="G45" s="33" t="s">
        <v>866</v>
      </c>
      <c r="H45" s="33" t="s">
        <v>326</v>
      </c>
      <c r="I45" s="151">
        <v>1</v>
      </c>
      <c r="J45" s="29" t="s">
        <v>310</v>
      </c>
      <c r="K45" s="29" t="s">
        <v>453</v>
      </c>
      <c r="L45" s="55"/>
      <c r="M45" s="55"/>
      <c r="N45" s="55"/>
      <c r="O45" s="55"/>
      <c r="P45" s="55"/>
      <c r="Q45" s="30">
        <v>2004</v>
      </c>
      <c r="R45" s="131">
        <v>5.8</v>
      </c>
      <c r="T45" s="57">
        <v>30.8</v>
      </c>
      <c r="U45" s="131">
        <v>30.8</v>
      </c>
      <c r="W45" s="131"/>
      <c r="X45" s="151">
        <v>0.5321418685121108</v>
      </c>
      <c r="Y45" s="37">
        <v>4</v>
      </c>
      <c r="Z45" s="37">
        <v>5</v>
      </c>
      <c r="AA45" s="36">
        <v>6.1513</v>
      </c>
      <c r="AB45" s="131"/>
      <c r="AC45" s="212">
        <v>0.13624111976330205</v>
      </c>
      <c r="AD45" s="59">
        <v>278</v>
      </c>
      <c r="AE45" s="127">
        <v>37653</v>
      </c>
      <c r="AF45" s="130">
        <v>39.28713913</v>
      </c>
      <c r="AG45" s="130"/>
      <c r="AH45" s="348"/>
      <c r="AI45" s="130"/>
      <c r="AJ45" s="130"/>
      <c r="AK45" s="342" t="s">
        <v>312</v>
      </c>
      <c r="AL45" s="130">
        <v>41.5</v>
      </c>
      <c r="AM45" s="130"/>
      <c r="AN45" s="315"/>
      <c r="AO45" s="31"/>
      <c r="AP45" s="60"/>
      <c r="AQ45" s="127">
        <v>40359</v>
      </c>
      <c r="AR45" s="130">
        <v>41.5</v>
      </c>
      <c r="AS45" s="130"/>
      <c r="AT45" s="315"/>
      <c r="AU45" s="130"/>
      <c r="AV45" s="130"/>
      <c r="AW45" s="45" t="s">
        <v>402</v>
      </c>
      <c r="AX45" s="46" t="s">
        <v>366</v>
      </c>
      <c r="AY45" s="150">
        <v>0.085</v>
      </c>
      <c r="AZ45" s="150">
        <v>0.09350101179403766</v>
      </c>
      <c r="BA45" s="150">
        <v>0.095</v>
      </c>
      <c r="BB45" s="31" t="s">
        <v>867</v>
      </c>
      <c r="BC45" s="151">
        <v>0.27786136413229323</v>
      </c>
      <c r="BD45" s="31" t="s">
        <v>868</v>
      </c>
      <c r="BE45" s="151">
        <v>0.27361780619128345</v>
      </c>
      <c r="BF45" s="31" t="s">
        <v>869</v>
      </c>
      <c r="BG45" s="151">
        <v>0.16416929270547168</v>
      </c>
      <c r="BH45" s="151">
        <v>1</v>
      </c>
      <c r="BI45" s="128">
        <v>2.7649919722931346</v>
      </c>
      <c r="BJ45" s="151">
        <v>0</v>
      </c>
      <c r="BK45" s="151">
        <v>0</v>
      </c>
      <c r="BL45" s="151">
        <v>0.32</v>
      </c>
      <c r="BM45" s="151">
        <v>0</v>
      </c>
      <c r="BN45" s="151">
        <v>0.28</v>
      </c>
      <c r="BO45" s="151">
        <v>0.4</v>
      </c>
      <c r="BP45" s="151">
        <v>0</v>
      </c>
      <c r="BQ45" s="151">
        <v>0</v>
      </c>
      <c r="BR45" s="151">
        <v>0</v>
      </c>
      <c r="BS45" s="151">
        <v>0</v>
      </c>
      <c r="BT45" s="151">
        <v>0</v>
      </c>
      <c r="BU45" s="47"/>
      <c r="BV45" s="217"/>
      <c r="BW45" s="217"/>
      <c r="BX45" s="217"/>
      <c r="BY45" s="217"/>
    </row>
    <row r="46" spans="1:77" ht="105">
      <c r="A46" s="11" t="s">
        <v>810</v>
      </c>
      <c r="B46" s="28" t="s">
        <v>668</v>
      </c>
      <c r="C46" s="28" t="s">
        <v>324</v>
      </c>
      <c r="D46" s="28" t="s">
        <v>688</v>
      </c>
      <c r="E46" s="11" t="s">
        <v>973</v>
      </c>
      <c r="F46" s="9" t="s">
        <v>631</v>
      </c>
      <c r="G46" s="33" t="s">
        <v>372</v>
      </c>
      <c r="H46" s="33" t="s">
        <v>326</v>
      </c>
      <c r="I46" s="151">
        <v>1</v>
      </c>
      <c r="J46" s="29" t="s">
        <v>310</v>
      </c>
      <c r="K46" s="29" t="s">
        <v>453</v>
      </c>
      <c r="L46" s="55"/>
      <c r="M46" s="55"/>
      <c r="N46" s="55"/>
      <c r="O46" s="55"/>
      <c r="P46" s="55"/>
      <c r="Q46" s="30">
        <v>2010</v>
      </c>
      <c r="R46" s="131">
        <v>47.6</v>
      </c>
      <c r="T46" s="57">
        <v>52.9</v>
      </c>
      <c r="U46" s="131">
        <v>52.9</v>
      </c>
      <c r="W46" s="131"/>
      <c r="X46" s="151">
        <v>0.08</v>
      </c>
      <c r="Y46" s="37">
        <v>3</v>
      </c>
      <c r="Z46" s="37">
        <v>3</v>
      </c>
      <c r="AA46" s="36">
        <v>17.633333333333333</v>
      </c>
      <c r="AB46" s="131"/>
      <c r="AC46" s="212">
        <v>0.1</v>
      </c>
      <c r="AD46" s="59">
        <v>405</v>
      </c>
      <c r="AE46" s="127">
        <v>39417</v>
      </c>
      <c r="AF46" s="130">
        <v>234.49783327999995</v>
      </c>
      <c r="AG46" s="130"/>
      <c r="AH46" s="348"/>
      <c r="AI46" s="130"/>
      <c r="AJ46" s="130"/>
      <c r="AK46" s="342" t="s">
        <v>870</v>
      </c>
      <c r="AL46" s="130">
        <v>162.63212461</v>
      </c>
      <c r="AM46" s="130"/>
      <c r="AN46" s="315"/>
      <c r="AO46" s="31"/>
      <c r="AP46" s="60"/>
      <c r="AQ46" s="127"/>
      <c r="AR46" s="130" t="s">
        <v>310</v>
      </c>
      <c r="AS46" s="130"/>
      <c r="AT46" s="315"/>
      <c r="AU46" s="130"/>
      <c r="AV46" s="130"/>
      <c r="AW46" s="45"/>
      <c r="AX46" s="46"/>
      <c r="AY46" s="150"/>
      <c r="AZ46" s="150"/>
      <c r="BA46" s="150"/>
      <c r="BB46" s="31" t="s">
        <v>871</v>
      </c>
      <c r="BC46" s="151">
        <v>1</v>
      </c>
      <c r="BD46" s="31" t="s">
        <v>310</v>
      </c>
      <c r="BE46" s="151" t="s">
        <v>310</v>
      </c>
      <c r="BF46" s="31" t="s">
        <v>310</v>
      </c>
      <c r="BG46" s="151" t="s">
        <v>310</v>
      </c>
      <c r="BH46" s="151">
        <v>1</v>
      </c>
      <c r="BI46" s="128">
        <v>13.87293737092377</v>
      </c>
      <c r="BJ46" s="151">
        <v>0</v>
      </c>
      <c r="BK46" s="151">
        <v>0</v>
      </c>
      <c r="BL46" s="151">
        <v>0</v>
      </c>
      <c r="BM46" s="151">
        <v>0</v>
      </c>
      <c r="BN46" s="151">
        <v>0</v>
      </c>
      <c r="BO46" s="151">
        <v>0</v>
      </c>
      <c r="BP46" s="151">
        <v>0</v>
      </c>
      <c r="BQ46" s="151">
        <v>0</v>
      </c>
      <c r="BR46" s="151">
        <v>0</v>
      </c>
      <c r="BS46" s="151">
        <v>0</v>
      </c>
      <c r="BT46" s="151">
        <v>1</v>
      </c>
      <c r="BU46" s="47"/>
      <c r="BV46" s="217"/>
      <c r="BW46" s="217"/>
      <c r="BX46" s="217"/>
      <c r="BY46" s="217"/>
    </row>
    <row r="47" spans="1:77" ht="60">
      <c r="A47" s="11" t="s">
        <v>872</v>
      </c>
      <c r="B47" s="28" t="s">
        <v>668</v>
      </c>
      <c r="C47" s="28" t="s">
        <v>324</v>
      </c>
      <c r="D47" s="28" t="s">
        <v>688</v>
      </c>
      <c r="E47" s="11" t="s">
        <v>873</v>
      </c>
      <c r="F47" s="9" t="s">
        <v>631</v>
      </c>
      <c r="G47" s="33" t="s">
        <v>632</v>
      </c>
      <c r="H47" s="33" t="s">
        <v>326</v>
      </c>
      <c r="I47" s="151">
        <v>1</v>
      </c>
      <c r="J47" s="29" t="s">
        <v>310</v>
      </c>
      <c r="K47" s="29" t="s">
        <v>874</v>
      </c>
      <c r="L47" s="55"/>
      <c r="M47" s="55"/>
      <c r="N47" s="55"/>
      <c r="O47" s="55"/>
      <c r="P47" s="55"/>
      <c r="Q47" s="30">
        <v>1996</v>
      </c>
      <c r="R47" s="131">
        <v>1.4</v>
      </c>
      <c r="T47" s="57">
        <v>6.8</v>
      </c>
      <c r="U47" s="131">
        <v>6.8</v>
      </c>
      <c r="W47" s="131"/>
      <c r="X47" s="151">
        <v>0.4775524475524476</v>
      </c>
      <c r="Y47" s="37">
        <v>1</v>
      </c>
      <c r="Z47" s="37">
        <v>1</v>
      </c>
      <c r="AA47" s="36">
        <v>6.829</v>
      </c>
      <c r="AB47" s="131"/>
      <c r="AC47" s="212">
        <v>0.19490408551764535</v>
      </c>
      <c r="AD47" s="59">
        <v>105</v>
      </c>
      <c r="AE47" s="127">
        <v>35977</v>
      </c>
      <c r="AF47" s="130">
        <v>8.140585060000001</v>
      </c>
      <c r="AG47" s="130"/>
      <c r="AH47" s="348"/>
      <c r="AI47" s="130"/>
      <c r="AJ47" s="130"/>
      <c r="AK47" s="342" t="s">
        <v>312</v>
      </c>
      <c r="AL47" s="130">
        <v>8</v>
      </c>
      <c r="AM47" s="130"/>
      <c r="AN47" s="315"/>
      <c r="AO47" s="31"/>
      <c r="AP47" s="60"/>
      <c r="AQ47" s="127">
        <v>40543</v>
      </c>
      <c r="AR47" s="130">
        <v>8</v>
      </c>
      <c r="AS47" s="130"/>
      <c r="AT47" s="315"/>
      <c r="AU47" s="130"/>
      <c r="AV47" s="130"/>
      <c r="AW47" s="45" t="s">
        <v>878</v>
      </c>
      <c r="AX47" s="46" t="s">
        <v>314</v>
      </c>
      <c r="AY47" s="150">
        <v>0.0925</v>
      </c>
      <c r="AZ47" s="150">
        <v>0.09691091200828553</v>
      </c>
      <c r="BA47" s="150">
        <v>0.095</v>
      </c>
      <c r="BB47" s="31" t="s">
        <v>875</v>
      </c>
      <c r="BC47" s="151">
        <v>1</v>
      </c>
      <c r="BD47" s="31" t="s">
        <v>310</v>
      </c>
      <c r="BE47" s="151" t="s">
        <v>310</v>
      </c>
      <c r="BF47" s="31" t="s">
        <v>310</v>
      </c>
      <c r="BG47" s="151" t="s">
        <v>310</v>
      </c>
      <c r="BH47" s="151">
        <v>1</v>
      </c>
      <c r="BI47" s="128">
        <v>1.9166666666666667</v>
      </c>
      <c r="BJ47" s="151">
        <v>0</v>
      </c>
      <c r="BK47" s="151">
        <v>0</v>
      </c>
      <c r="BL47" s="151">
        <v>0</v>
      </c>
      <c r="BM47" s="151">
        <v>1</v>
      </c>
      <c r="BN47" s="151">
        <v>0</v>
      </c>
      <c r="BO47" s="151">
        <v>0</v>
      </c>
      <c r="BP47" s="151">
        <v>0</v>
      </c>
      <c r="BQ47" s="151">
        <v>0</v>
      </c>
      <c r="BR47" s="151">
        <v>0</v>
      </c>
      <c r="BS47" s="151">
        <v>0</v>
      </c>
      <c r="BT47" s="151">
        <v>0</v>
      </c>
      <c r="BU47" s="47"/>
      <c r="BV47" s="217"/>
      <c r="BW47" s="217"/>
      <c r="BX47" s="217"/>
      <c r="BY47" s="217"/>
    </row>
    <row r="48" spans="1:77" ht="75">
      <c r="A48" s="11" t="s">
        <v>876</v>
      </c>
      <c r="B48" s="28" t="s">
        <v>668</v>
      </c>
      <c r="C48" s="28" t="s">
        <v>324</v>
      </c>
      <c r="D48" s="28" t="s">
        <v>688</v>
      </c>
      <c r="E48" s="11" t="s">
        <v>908</v>
      </c>
      <c r="F48" s="9" t="s">
        <v>631</v>
      </c>
      <c r="G48" s="33" t="s">
        <v>866</v>
      </c>
      <c r="H48" s="33" t="s">
        <v>326</v>
      </c>
      <c r="I48" s="151">
        <v>1</v>
      </c>
      <c r="J48" s="29" t="s">
        <v>310</v>
      </c>
      <c r="K48" s="29" t="s">
        <v>877</v>
      </c>
      <c r="L48" s="55"/>
      <c r="M48" s="55"/>
      <c r="N48" s="55"/>
      <c r="O48" s="55"/>
      <c r="P48" s="55"/>
      <c r="Q48" s="30">
        <v>1991</v>
      </c>
      <c r="R48" s="131">
        <v>13.7</v>
      </c>
      <c r="T48" s="57">
        <v>68.9</v>
      </c>
      <c r="U48" s="131">
        <v>68.9</v>
      </c>
      <c r="W48" s="131"/>
      <c r="X48" s="151">
        <v>0.5026014598540146</v>
      </c>
      <c r="Y48" s="37">
        <v>10</v>
      </c>
      <c r="Z48" s="37">
        <v>11</v>
      </c>
      <c r="AA48" s="36">
        <v>6.259672727272727</v>
      </c>
      <c r="AB48" s="131"/>
      <c r="AC48" s="212">
        <v>0.1298644715669132</v>
      </c>
      <c r="AD48" s="59">
        <v>484</v>
      </c>
      <c r="AE48" s="127">
        <v>32994</v>
      </c>
      <c r="AF48" s="130">
        <v>81.19162721</v>
      </c>
      <c r="AG48" s="130"/>
      <c r="AH48" s="348"/>
      <c r="AI48" s="130"/>
      <c r="AJ48" s="130"/>
      <c r="AK48" s="342" t="s">
        <v>312</v>
      </c>
      <c r="AL48" s="130">
        <v>88.30584214</v>
      </c>
      <c r="AM48" s="130"/>
      <c r="AN48" s="315"/>
      <c r="AO48" s="31"/>
      <c r="AP48" s="60"/>
      <c r="AQ48" s="127">
        <v>40178</v>
      </c>
      <c r="AR48" s="130">
        <v>88</v>
      </c>
      <c r="AS48" s="130"/>
      <c r="AT48" s="315"/>
      <c r="AU48" s="130"/>
      <c r="AV48" s="130"/>
      <c r="AW48" s="45" t="s">
        <v>878</v>
      </c>
      <c r="AX48" s="46" t="s">
        <v>314</v>
      </c>
      <c r="AY48" s="150">
        <v>0.085</v>
      </c>
      <c r="AZ48" s="150">
        <v>0.09402305589023296</v>
      </c>
      <c r="BA48" s="150">
        <v>0.095</v>
      </c>
      <c r="BB48" s="31" t="s">
        <v>879</v>
      </c>
      <c r="BC48" s="151">
        <v>0.3728622271440681</v>
      </c>
      <c r="BD48" s="31" t="s">
        <v>909</v>
      </c>
      <c r="BE48" s="151">
        <v>0.12554199297627708</v>
      </c>
      <c r="BF48" s="31" t="s">
        <v>749</v>
      </c>
      <c r="BG48" s="151">
        <v>0.12233813994154226</v>
      </c>
      <c r="BH48" s="151">
        <v>1</v>
      </c>
      <c r="BI48" s="128">
        <v>2.578689855982859</v>
      </c>
      <c r="BJ48" s="151">
        <v>0</v>
      </c>
      <c r="BK48" s="151">
        <v>0</v>
      </c>
      <c r="BL48" s="151">
        <v>0.56</v>
      </c>
      <c r="BM48" s="151">
        <v>0.06</v>
      </c>
      <c r="BN48" s="151">
        <v>0</v>
      </c>
      <c r="BO48" s="151">
        <v>0.34</v>
      </c>
      <c r="BP48" s="151">
        <v>0</v>
      </c>
      <c r="BQ48" s="151">
        <v>0.04</v>
      </c>
      <c r="BR48" s="151">
        <v>0</v>
      </c>
      <c r="BS48" s="151">
        <v>0</v>
      </c>
      <c r="BT48" s="151">
        <v>0</v>
      </c>
      <c r="BU48" s="47"/>
      <c r="BV48" s="217"/>
      <c r="BW48" s="217"/>
      <c r="BX48" s="217"/>
      <c r="BY48" s="217"/>
    </row>
    <row r="49" spans="1:77" ht="75">
      <c r="A49" s="11" t="s">
        <v>750</v>
      </c>
      <c r="B49" s="28" t="s">
        <v>668</v>
      </c>
      <c r="C49" s="28" t="s">
        <v>324</v>
      </c>
      <c r="D49" s="28" t="s">
        <v>688</v>
      </c>
      <c r="E49" s="11" t="s">
        <v>910</v>
      </c>
      <c r="F49" s="9" t="s">
        <v>751</v>
      </c>
      <c r="G49" s="33" t="s">
        <v>866</v>
      </c>
      <c r="H49" s="33" t="s">
        <v>326</v>
      </c>
      <c r="I49" s="151">
        <v>1</v>
      </c>
      <c r="J49" s="29"/>
      <c r="K49" s="29" t="s">
        <v>752</v>
      </c>
      <c r="L49" s="55"/>
      <c r="M49" s="55"/>
      <c r="N49" s="55"/>
      <c r="O49" s="55"/>
      <c r="P49" s="55"/>
      <c r="Q49" s="30">
        <v>2000</v>
      </c>
      <c r="R49" s="131">
        <v>5.4</v>
      </c>
      <c r="T49" s="57">
        <v>30.2</v>
      </c>
      <c r="U49" s="131">
        <v>30.2</v>
      </c>
      <c r="W49" s="131">
        <v>0</v>
      </c>
      <c r="X49" s="151">
        <v>0.4994251807899128</v>
      </c>
      <c r="Y49" s="37">
        <v>2</v>
      </c>
      <c r="Z49" s="37">
        <v>2</v>
      </c>
      <c r="AA49" s="36">
        <v>15.077</v>
      </c>
      <c r="AB49" s="131"/>
      <c r="AC49" s="212">
        <v>0.2432513099422962</v>
      </c>
      <c r="AD49" s="59">
        <v>384</v>
      </c>
      <c r="AE49" s="127">
        <v>40156</v>
      </c>
      <c r="AF49" s="130">
        <v>48.754095219999996</v>
      </c>
      <c r="AG49" s="130"/>
      <c r="AH49" s="348"/>
      <c r="AI49" s="130"/>
      <c r="AJ49" s="130"/>
      <c r="AK49" s="342" t="s">
        <v>312</v>
      </c>
      <c r="AL49" s="130">
        <v>48.754095219999996</v>
      </c>
      <c r="AM49" s="130"/>
      <c r="AN49" s="315"/>
      <c r="AO49" s="31"/>
      <c r="AP49" s="60"/>
      <c r="AQ49" s="127">
        <v>40148</v>
      </c>
      <c r="AR49" s="130">
        <v>47</v>
      </c>
      <c r="AS49" s="130"/>
      <c r="AT49" s="315"/>
      <c r="AU49" s="130"/>
      <c r="AV49" s="130"/>
      <c r="AW49" s="45" t="s">
        <v>638</v>
      </c>
      <c r="AX49" s="46" t="s">
        <v>330</v>
      </c>
      <c r="AY49" s="150">
        <v>0.0825</v>
      </c>
      <c r="AZ49" s="150">
        <v>0.0920213134918525</v>
      </c>
      <c r="BA49" s="150">
        <v>0.1</v>
      </c>
      <c r="BB49" s="31" t="s">
        <v>753</v>
      </c>
      <c r="BC49" s="151">
        <v>0.6128234255679271</v>
      </c>
      <c r="BD49" s="31" t="s">
        <v>754</v>
      </c>
      <c r="BE49" s="151">
        <v>0.3871765744320729</v>
      </c>
      <c r="BF49" s="31" t="s">
        <v>310</v>
      </c>
      <c r="BG49" s="151" t="s">
        <v>310</v>
      </c>
      <c r="BH49" s="151">
        <v>1</v>
      </c>
      <c r="BI49" s="128">
        <v>4.677971306488504</v>
      </c>
      <c r="BJ49" s="151">
        <v>0</v>
      </c>
      <c r="BK49" s="151">
        <v>0</v>
      </c>
      <c r="BL49" s="151">
        <v>0</v>
      </c>
      <c r="BM49" s="151">
        <v>0.61</v>
      </c>
      <c r="BN49" s="151">
        <v>0</v>
      </c>
      <c r="BO49" s="151">
        <v>0</v>
      </c>
      <c r="BP49" s="151">
        <v>0</v>
      </c>
      <c r="BQ49" s="151">
        <v>0</v>
      </c>
      <c r="BR49" s="151">
        <v>0</v>
      </c>
      <c r="BS49" s="151">
        <v>0</v>
      </c>
      <c r="BT49" s="151">
        <v>0.39</v>
      </c>
      <c r="BU49" s="47"/>
      <c r="BV49" s="217"/>
      <c r="BW49" s="217"/>
      <c r="BX49" s="217"/>
      <c r="BY49" s="217"/>
    </row>
    <row r="50" spans="1:77" ht="60">
      <c r="A50" s="11" t="s">
        <v>66</v>
      </c>
      <c r="B50" s="28" t="s">
        <v>668</v>
      </c>
      <c r="C50" s="28" t="s">
        <v>324</v>
      </c>
      <c r="D50" s="28" t="s">
        <v>688</v>
      </c>
      <c r="E50" s="11" t="s">
        <v>911</v>
      </c>
      <c r="F50" s="9" t="s">
        <v>751</v>
      </c>
      <c r="G50" s="33" t="s">
        <v>866</v>
      </c>
      <c r="H50" s="33" t="s">
        <v>326</v>
      </c>
      <c r="I50" s="151">
        <v>1</v>
      </c>
      <c r="J50" s="29" t="s">
        <v>310</v>
      </c>
      <c r="K50" s="29" t="s">
        <v>67</v>
      </c>
      <c r="L50" s="55"/>
      <c r="M50" s="55"/>
      <c r="N50" s="55"/>
      <c r="O50" s="55"/>
      <c r="P50" s="55"/>
      <c r="Q50" s="30">
        <v>1985</v>
      </c>
      <c r="R50" s="131">
        <v>1.4</v>
      </c>
      <c r="T50" s="57">
        <v>8.2</v>
      </c>
      <c r="U50" s="131">
        <v>8.2</v>
      </c>
      <c r="W50" s="131"/>
      <c r="X50" s="151">
        <v>0.5743802816901409</v>
      </c>
      <c r="Y50" s="37">
        <v>3</v>
      </c>
      <c r="Z50" s="37">
        <v>7</v>
      </c>
      <c r="AA50" s="36">
        <v>1.1651714285714285</v>
      </c>
      <c r="AB50" s="131"/>
      <c r="AC50" s="212">
        <v>0.2740246683504573</v>
      </c>
      <c r="AD50" s="59">
        <v>130</v>
      </c>
      <c r="AE50" s="127">
        <v>35582</v>
      </c>
      <c r="AF50" s="130">
        <v>11.290576430000002</v>
      </c>
      <c r="AG50" s="130"/>
      <c r="AH50" s="348"/>
      <c r="AI50" s="130"/>
      <c r="AJ50" s="130"/>
      <c r="AK50" s="342" t="s">
        <v>312</v>
      </c>
      <c r="AL50" s="130">
        <v>13.67500805</v>
      </c>
      <c r="AM50" s="130"/>
      <c r="AN50" s="315"/>
      <c r="AO50" s="31"/>
      <c r="AP50" s="60"/>
      <c r="AQ50" s="127">
        <v>39813</v>
      </c>
      <c r="AR50" s="130">
        <v>15</v>
      </c>
      <c r="AS50" s="130"/>
      <c r="AT50" s="315"/>
      <c r="AU50" s="130"/>
      <c r="AV50" s="130"/>
      <c r="AW50" s="45" t="s">
        <v>68</v>
      </c>
      <c r="AX50" s="46" t="s">
        <v>314</v>
      </c>
      <c r="AY50" s="150">
        <v>0.0825</v>
      </c>
      <c r="AZ50" s="150">
        <v>0.09060232880188436</v>
      </c>
      <c r="BA50" s="150">
        <v>0.0925</v>
      </c>
      <c r="BB50" s="31" t="s">
        <v>69</v>
      </c>
      <c r="BC50" s="151">
        <v>0.24248999312452946</v>
      </c>
      <c r="BD50" s="31" t="s">
        <v>912</v>
      </c>
      <c r="BE50" s="151">
        <v>0.21623908529683267</v>
      </c>
      <c r="BF50" s="31" t="s">
        <v>70</v>
      </c>
      <c r="BG50" s="151">
        <v>0.14978117971734162</v>
      </c>
      <c r="BH50" s="151">
        <v>1</v>
      </c>
      <c r="BI50" s="128">
        <v>2.56604166847213</v>
      </c>
      <c r="BJ50" s="151">
        <v>0</v>
      </c>
      <c r="BK50" s="151">
        <v>0.36</v>
      </c>
      <c r="BL50" s="151">
        <v>0</v>
      </c>
      <c r="BM50" s="151">
        <v>0.15</v>
      </c>
      <c r="BN50" s="151">
        <v>0.08</v>
      </c>
      <c r="BO50" s="151">
        <v>0</v>
      </c>
      <c r="BP50" s="151">
        <v>0.41</v>
      </c>
      <c r="BQ50" s="151">
        <v>0</v>
      </c>
      <c r="BR50" s="151">
        <v>0</v>
      </c>
      <c r="BS50" s="151">
        <v>0</v>
      </c>
      <c r="BT50" s="151">
        <v>0</v>
      </c>
      <c r="BU50" s="47"/>
      <c r="BV50" s="217"/>
      <c r="BW50" s="217"/>
      <c r="BX50" s="217"/>
      <c r="BY50" s="217"/>
    </row>
    <row r="51" spans="1:77" ht="75">
      <c r="A51" s="11" t="s">
        <v>71</v>
      </c>
      <c r="B51" s="28" t="s">
        <v>668</v>
      </c>
      <c r="C51" s="28" t="s">
        <v>324</v>
      </c>
      <c r="D51" s="28" t="s">
        <v>688</v>
      </c>
      <c r="E51" s="11" t="s">
        <v>72</v>
      </c>
      <c r="F51" s="9" t="s">
        <v>751</v>
      </c>
      <c r="G51" s="33" t="s">
        <v>364</v>
      </c>
      <c r="H51" s="33" t="s">
        <v>326</v>
      </c>
      <c r="I51" s="151">
        <v>1</v>
      </c>
      <c r="J51" s="29" t="s">
        <v>310</v>
      </c>
      <c r="K51" s="29" t="s">
        <v>73</v>
      </c>
      <c r="L51" s="55"/>
      <c r="M51" s="55"/>
      <c r="N51" s="55"/>
      <c r="O51" s="55"/>
      <c r="P51" s="55"/>
      <c r="Q51" s="30">
        <v>1986</v>
      </c>
      <c r="R51" s="131">
        <v>3</v>
      </c>
      <c r="T51" s="57">
        <v>27.9</v>
      </c>
      <c r="U51" s="131">
        <v>27.9</v>
      </c>
      <c r="W51" s="131"/>
      <c r="X51" s="151">
        <v>0.9341515761234068</v>
      </c>
      <c r="Y51" s="37">
        <v>3</v>
      </c>
      <c r="Z51" s="37">
        <v>36</v>
      </c>
      <c r="AA51" s="36">
        <v>0.7755861111111111</v>
      </c>
      <c r="AB51" s="131"/>
      <c r="AC51" s="212">
        <v>0.47364537930095885</v>
      </c>
      <c r="AD51" s="59">
        <v>407</v>
      </c>
      <c r="AE51" s="127">
        <v>35886</v>
      </c>
      <c r="AF51" s="130">
        <v>47.00647923</v>
      </c>
      <c r="AG51" s="130"/>
      <c r="AH51" s="348"/>
      <c r="AI51" s="130"/>
      <c r="AJ51" s="130"/>
      <c r="AK51" s="342" t="s">
        <v>312</v>
      </c>
      <c r="AL51" s="130">
        <v>56.5</v>
      </c>
      <c r="AM51" s="130"/>
      <c r="AN51" s="315"/>
      <c r="AO51" s="31"/>
      <c r="AP51" s="60"/>
      <c r="AQ51" s="127">
        <v>40543</v>
      </c>
      <c r="AR51" s="130">
        <v>56.5</v>
      </c>
      <c r="AS51" s="130"/>
      <c r="AT51" s="315"/>
      <c r="AU51" s="130"/>
      <c r="AV51" s="130"/>
      <c r="AW51" s="45" t="s">
        <v>907</v>
      </c>
      <c r="AX51" s="46" t="s">
        <v>366</v>
      </c>
      <c r="AY51" s="150">
        <v>0.08</v>
      </c>
      <c r="AZ51" s="150">
        <v>0.08128685536891918</v>
      </c>
      <c r="BA51" s="150">
        <v>0.095</v>
      </c>
      <c r="BB51" s="31" t="s">
        <v>913</v>
      </c>
      <c r="BC51" s="151">
        <v>0.30639315224476177</v>
      </c>
      <c r="BD51" s="31" t="s">
        <v>74</v>
      </c>
      <c r="BE51" s="151">
        <v>0.2546682940719762</v>
      </c>
      <c r="BF51" s="31" t="s">
        <v>75</v>
      </c>
      <c r="BG51" s="151">
        <v>0.08691252799991699</v>
      </c>
      <c r="BH51" s="151">
        <v>0.9668458620899606</v>
      </c>
      <c r="BI51" s="128">
        <v>4.879208999341624</v>
      </c>
      <c r="BJ51" s="151">
        <v>0.04</v>
      </c>
      <c r="BK51" s="151">
        <v>0.09</v>
      </c>
      <c r="BL51" s="151">
        <v>0.17</v>
      </c>
      <c r="BM51" s="151">
        <v>0.08</v>
      </c>
      <c r="BN51" s="151">
        <v>0.04</v>
      </c>
      <c r="BO51" s="151">
        <v>0.05</v>
      </c>
      <c r="BP51" s="151">
        <v>0</v>
      </c>
      <c r="BQ51" s="151">
        <v>0.24</v>
      </c>
      <c r="BR51" s="151">
        <v>0</v>
      </c>
      <c r="BS51" s="151">
        <v>0</v>
      </c>
      <c r="BT51" s="151">
        <v>0.29</v>
      </c>
      <c r="BU51" s="47"/>
      <c r="BV51" s="217"/>
      <c r="BW51" s="217"/>
      <c r="BX51" s="217"/>
      <c r="BY51" s="217"/>
    </row>
    <row r="52" spans="1:77" ht="15">
      <c r="A52" s="11" t="s">
        <v>76</v>
      </c>
      <c r="B52" s="28" t="s">
        <v>668</v>
      </c>
      <c r="C52" s="28" t="s">
        <v>324</v>
      </c>
      <c r="D52" s="28" t="s">
        <v>688</v>
      </c>
      <c r="E52" s="11" t="s">
        <v>974</v>
      </c>
      <c r="F52" s="9" t="s">
        <v>751</v>
      </c>
      <c r="G52" s="33" t="s">
        <v>364</v>
      </c>
      <c r="H52" s="33" t="s">
        <v>326</v>
      </c>
      <c r="I52" s="151">
        <v>1</v>
      </c>
      <c r="J52" s="29" t="s">
        <v>310</v>
      </c>
      <c r="K52" s="29" t="s">
        <v>73</v>
      </c>
      <c r="L52" s="55"/>
      <c r="M52" s="55"/>
      <c r="N52" s="55"/>
      <c r="O52" s="55"/>
      <c r="P52" s="55"/>
      <c r="Q52" s="30">
        <v>1984</v>
      </c>
      <c r="R52" s="131">
        <v>1.9</v>
      </c>
      <c r="T52" s="57">
        <v>16.8</v>
      </c>
      <c r="U52" s="131">
        <v>16.8</v>
      </c>
      <c r="W52" s="131"/>
      <c r="X52" s="151">
        <v>0.8780104166666667</v>
      </c>
      <c r="Y52" s="37">
        <v>1</v>
      </c>
      <c r="Z52" s="37">
        <v>2</v>
      </c>
      <c r="AA52" s="36">
        <v>8.42105</v>
      </c>
      <c r="AB52" s="131"/>
      <c r="AC52" s="212">
        <v>0.37175292867279025</v>
      </c>
      <c r="AD52" s="59">
        <v>71</v>
      </c>
      <c r="AE52" s="127">
        <v>37165</v>
      </c>
      <c r="AF52" s="130">
        <v>29.298622060000003</v>
      </c>
      <c r="AG52" s="130"/>
      <c r="AH52" s="348"/>
      <c r="AI52" s="130"/>
      <c r="AJ52" s="130"/>
      <c r="AK52" s="342" t="s">
        <v>312</v>
      </c>
      <c r="AL52" s="130">
        <v>32.49999999999999</v>
      </c>
      <c r="AM52" s="130"/>
      <c r="AN52" s="315"/>
      <c r="AO52" s="31"/>
      <c r="AP52" s="60"/>
      <c r="AQ52" s="127">
        <v>40543</v>
      </c>
      <c r="AR52" s="130">
        <v>32.5</v>
      </c>
      <c r="AS52" s="130"/>
      <c r="AT52" s="315"/>
      <c r="AU52" s="130"/>
      <c r="AV52" s="130"/>
      <c r="AW52" s="45" t="s">
        <v>907</v>
      </c>
      <c r="AX52" s="46" t="s">
        <v>366</v>
      </c>
      <c r="AY52" s="150">
        <v>0.0825</v>
      </c>
      <c r="AZ52" s="150">
        <v>0.0877936132064115</v>
      </c>
      <c r="BA52" s="150">
        <v>0.095</v>
      </c>
      <c r="BB52" s="31" t="s">
        <v>77</v>
      </c>
      <c r="BC52" s="151">
        <v>0.7474540665290582</v>
      </c>
      <c r="BD52" s="31" t="s">
        <v>78</v>
      </c>
      <c r="BE52" s="151">
        <v>0.25254593347094184</v>
      </c>
      <c r="BF52" s="31" t="s">
        <v>310</v>
      </c>
      <c r="BG52" s="151" t="s">
        <v>310</v>
      </c>
      <c r="BH52" s="151">
        <v>1</v>
      </c>
      <c r="BI52" s="128">
        <v>1.9731046939716324</v>
      </c>
      <c r="BJ52" s="151">
        <v>0</v>
      </c>
      <c r="BK52" s="151">
        <v>0</v>
      </c>
      <c r="BL52" s="151">
        <v>0.25</v>
      </c>
      <c r="BM52" s="151">
        <v>0.75</v>
      </c>
      <c r="BN52" s="151">
        <v>0</v>
      </c>
      <c r="BO52" s="151">
        <v>0</v>
      </c>
      <c r="BP52" s="151">
        <v>0</v>
      </c>
      <c r="BQ52" s="151">
        <v>0</v>
      </c>
      <c r="BR52" s="151">
        <v>0</v>
      </c>
      <c r="BS52" s="151">
        <v>0</v>
      </c>
      <c r="BT52" s="151">
        <v>0</v>
      </c>
      <c r="BU52" s="47"/>
      <c r="BV52" s="217"/>
      <c r="BW52" s="217"/>
      <c r="BX52" s="217"/>
      <c r="BY52" s="217"/>
    </row>
    <row r="53" spans="1:77" ht="75">
      <c r="A53" s="11" t="s">
        <v>79</v>
      </c>
      <c r="B53" s="28" t="s">
        <v>668</v>
      </c>
      <c r="C53" s="28" t="s">
        <v>324</v>
      </c>
      <c r="D53" s="28" t="s">
        <v>688</v>
      </c>
      <c r="E53" s="11" t="s">
        <v>80</v>
      </c>
      <c r="F53" s="9" t="s">
        <v>636</v>
      </c>
      <c r="G53" s="33" t="s">
        <v>866</v>
      </c>
      <c r="H53" s="33" t="s">
        <v>326</v>
      </c>
      <c r="I53" s="151">
        <v>1</v>
      </c>
      <c r="J53" s="29" t="s">
        <v>310</v>
      </c>
      <c r="K53" s="29" t="s">
        <v>81</v>
      </c>
      <c r="L53" s="55"/>
      <c r="M53" s="55"/>
      <c r="N53" s="55"/>
      <c r="O53" s="55"/>
      <c r="P53" s="55"/>
      <c r="Q53" s="30">
        <v>1980</v>
      </c>
      <c r="R53" s="131">
        <v>5.3</v>
      </c>
      <c r="T53" s="57">
        <v>34.7</v>
      </c>
      <c r="U53" s="131">
        <v>34.7</v>
      </c>
      <c r="W53" s="131"/>
      <c r="X53" s="151">
        <v>0.6600685714285716</v>
      </c>
      <c r="Y53" s="37">
        <v>6</v>
      </c>
      <c r="Z53" s="37">
        <v>20</v>
      </c>
      <c r="AA53" s="36">
        <v>1.7327300000000005</v>
      </c>
      <c r="AB53" s="131"/>
      <c r="AC53" s="212">
        <v>0.3067615843206961</v>
      </c>
      <c r="AD53" s="59">
        <v>476</v>
      </c>
      <c r="AE53" s="127">
        <v>35674</v>
      </c>
      <c r="AF53" s="130">
        <v>37.81413991</v>
      </c>
      <c r="AG53" s="130"/>
      <c r="AH53" s="348"/>
      <c r="AI53" s="130"/>
      <c r="AJ53" s="130"/>
      <c r="AK53" s="342" t="s">
        <v>312</v>
      </c>
      <c r="AL53" s="130">
        <v>40.05406677</v>
      </c>
      <c r="AM53" s="130"/>
      <c r="AN53" s="315"/>
      <c r="AO53" s="31"/>
      <c r="AP53" s="60"/>
      <c r="AQ53" s="127">
        <v>39813</v>
      </c>
      <c r="AR53" s="130">
        <v>44</v>
      </c>
      <c r="AS53" s="130"/>
      <c r="AT53" s="315"/>
      <c r="AU53" s="130"/>
      <c r="AV53" s="130"/>
      <c r="AW53" s="45" t="s">
        <v>82</v>
      </c>
      <c r="AX53" s="46" t="s">
        <v>330</v>
      </c>
      <c r="AY53" s="150">
        <v>0.09</v>
      </c>
      <c r="AZ53" s="150">
        <v>0.10270140383367779</v>
      </c>
      <c r="BA53" s="150">
        <v>0.1</v>
      </c>
      <c r="BB53" s="31" t="s">
        <v>914</v>
      </c>
      <c r="BC53" s="151">
        <v>0.12447031203205802</v>
      </c>
      <c r="BD53" s="31" t="s">
        <v>915</v>
      </c>
      <c r="BE53" s="151">
        <v>0.11098555760237909</v>
      </c>
      <c r="BF53" s="31" t="s">
        <v>916</v>
      </c>
      <c r="BG53" s="151">
        <v>0.08699669227890648</v>
      </c>
      <c r="BH53" s="151">
        <v>0.8472324020476358</v>
      </c>
      <c r="BI53" s="128">
        <v>1.528004095584365</v>
      </c>
      <c r="BJ53" s="151">
        <v>0.13</v>
      </c>
      <c r="BK53" s="151">
        <v>0.23</v>
      </c>
      <c r="BL53" s="151">
        <v>0.32</v>
      </c>
      <c r="BM53" s="151">
        <v>0.11</v>
      </c>
      <c r="BN53" s="151">
        <v>0.08</v>
      </c>
      <c r="BO53" s="151">
        <v>0</v>
      </c>
      <c r="BP53" s="151">
        <v>0.13</v>
      </c>
      <c r="BQ53" s="151">
        <v>0</v>
      </c>
      <c r="BR53" s="151">
        <v>0</v>
      </c>
      <c r="BS53" s="151">
        <v>0</v>
      </c>
      <c r="BT53" s="151">
        <v>0</v>
      </c>
      <c r="BU53" s="47"/>
      <c r="BV53" s="217"/>
      <c r="BW53" s="217"/>
      <c r="BX53" s="217"/>
      <c r="BY53" s="217"/>
    </row>
    <row r="54" spans="1:77" ht="75">
      <c r="A54" s="11" t="s">
        <v>975</v>
      </c>
      <c r="B54" s="28" t="s">
        <v>668</v>
      </c>
      <c r="C54" s="28" t="s">
        <v>324</v>
      </c>
      <c r="D54" s="28" t="s">
        <v>688</v>
      </c>
      <c r="E54" s="11" t="s">
        <v>83</v>
      </c>
      <c r="F54" s="9" t="s">
        <v>636</v>
      </c>
      <c r="G54" s="33" t="s">
        <v>866</v>
      </c>
      <c r="H54" s="33" t="s">
        <v>326</v>
      </c>
      <c r="I54" s="151">
        <v>1</v>
      </c>
      <c r="J54" s="29"/>
      <c r="K54" s="29" t="s">
        <v>800</v>
      </c>
      <c r="L54" s="55"/>
      <c r="M54" s="55"/>
      <c r="N54" s="55"/>
      <c r="O54" s="55"/>
      <c r="P54" s="55"/>
      <c r="Q54" s="30">
        <v>1988</v>
      </c>
      <c r="R54" s="131">
        <v>2.4</v>
      </c>
      <c r="T54" s="57">
        <v>17.8</v>
      </c>
      <c r="U54" s="131">
        <v>17.8</v>
      </c>
      <c r="W54" s="131">
        <v>0</v>
      </c>
      <c r="X54" s="151">
        <v>0.538</v>
      </c>
      <c r="Y54" s="37">
        <v>6</v>
      </c>
      <c r="Z54" s="37">
        <v>12</v>
      </c>
      <c r="AA54" s="36">
        <v>1.486525</v>
      </c>
      <c r="AB54" s="131"/>
      <c r="AC54" s="212">
        <v>0.48463138303537895</v>
      </c>
      <c r="AD54" s="59">
        <v>270</v>
      </c>
      <c r="AE54" s="127">
        <v>40299</v>
      </c>
      <c r="AF54" s="130">
        <v>25.85965119</v>
      </c>
      <c r="AG54" s="130"/>
      <c r="AH54" s="348"/>
      <c r="AI54" s="130"/>
      <c r="AJ54" s="130"/>
      <c r="AK54" s="342" t="s">
        <v>312</v>
      </c>
      <c r="AL54" s="130">
        <v>25.88246619</v>
      </c>
      <c r="AM54" s="130"/>
      <c r="AN54" s="315"/>
      <c r="AO54" s="31"/>
      <c r="AP54" s="60"/>
      <c r="AQ54" s="127">
        <v>40299</v>
      </c>
      <c r="AR54" s="130">
        <v>24.425</v>
      </c>
      <c r="AS54" s="130"/>
      <c r="AT54" s="315"/>
      <c r="AU54" s="130"/>
      <c r="AV54" s="130"/>
      <c r="AW54" s="45" t="s">
        <v>365</v>
      </c>
      <c r="AX54" s="46" t="s">
        <v>366</v>
      </c>
      <c r="AY54" s="150">
        <v>0.0875</v>
      </c>
      <c r="AZ54" s="150">
        <v>0.10029248866279071</v>
      </c>
      <c r="BA54" s="150">
        <v>0.095</v>
      </c>
      <c r="BB54" s="31" t="s">
        <v>84</v>
      </c>
      <c r="BC54" s="151">
        <v>0.21966772736620202</v>
      </c>
      <c r="BD54" s="31" t="s">
        <v>85</v>
      </c>
      <c r="BE54" s="151">
        <v>0.1856470432862191</v>
      </c>
      <c r="BF54" s="31" t="s">
        <v>86</v>
      </c>
      <c r="BG54" s="151">
        <v>0.1462414685709838</v>
      </c>
      <c r="BH54" s="151">
        <v>1</v>
      </c>
      <c r="BI54" s="128">
        <v>3.5582669035991743</v>
      </c>
      <c r="BJ54" s="151">
        <v>0</v>
      </c>
      <c r="BK54" s="151">
        <v>0.15</v>
      </c>
      <c r="BL54" s="151">
        <v>0.05</v>
      </c>
      <c r="BM54" s="151">
        <v>0.16</v>
      </c>
      <c r="BN54" s="151">
        <v>0.3</v>
      </c>
      <c r="BO54" s="151">
        <v>0.05</v>
      </c>
      <c r="BP54" s="151">
        <v>0.19</v>
      </c>
      <c r="BQ54" s="151">
        <v>0</v>
      </c>
      <c r="BR54" s="151">
        <v>0</v>
      </c>
      <c r="BS54" s="151">
        <v>0</v>
      </c>
      <c r="BT54" s="151">
        <v>0.1</v>
      </c>
      <c r="BU54" s="47"/>
      <c r="BV54" s="217"/>
      <c r="BW54" s="217"/>
      <c r="BX54" s="217"/>
      <c r="BY54" s="217"/>
    </row>
    <row r="55" spans="1:77" ht="75">
      <c r="A55" s="11" t="s">
        <v>87</v>
      </c>
      <c r="B55" s="28" t="s">
        <v>668</v>
      </c>
      <c r="C55" s="28" t="s">
        <v>324</v>
      </c>
      <c r="D55" s="28" t="s">
        <v>688</v>
      </c>
      <c r="E55" s="11" t="s">
        <v>0</v>
      </c>
      <c r="F55" s="9" t="s">
        <v>636</v>
      </c>
      <c r="G55" s="33" t="s">
        <v>866</v>
      </c>
      <c r="H55" s="33" t="s">
        <v>326</v>
      </c>
      <c r="I55" s="151">
        <v>1</v>
      </c>
      <c r="J55" s="29" t="s">
        <v>310</v>
      </c>
      <c r="K55" s="29" t="s">
        <v>800</v>
      </c>
      <c r="L55" s="55"/>
      <c r="M55" s="55"/>
      <c r="N55" s="55"/>
      <c r="O55" s="55"/>
      <c r="P55" s="55"/>
      <c r="Q55" s="30">
        <v>1969</v>
      </c>
      <c r="R55" s="131">
        <v>8.8</v>
      </c>
      <c r="T55" s="57">
        <v>29.3</v>
      </c>
      <c r="U55" s="131">
        <v>29.3</v>
      </c>
      <c r="W55" s="131"/>
      <c r="X55" s="151">
        <v>0.3322197055492639</v>
      </c>
      <c r="Y55" s="37">
        <v>9</v>
      </c>
      <c r="Z55" s="37">
        <v>10</v>
      </c>
      <c r="AA55" s="36">
        <v>2.93294</v>
      </c>
      <c r="AB55" s="131"/>
      <c r="AC55" s="212">
        <v>0.3023484967302434</v>
      </c>
      <c r="AD55" s="59">
        <v>290</v>
      </c>
      <c r="AE55" s="127">
        <v>35551</v>
      </c>
      <c r="AF55" s="130">
        <v>38.03547153</v>
      </c>
      <c r="AG55" s="130"/>
      <c r="AH55" s="348"/>
      <c r="AI55" s="130"/>
      <c r="AJ55" s="130"/>
      <c r="AK55" s="342" t="s">
        <v>312</v>
      </c>
      <c r="AL55" s="130">
        <v>41.98279641</v>
      </c>
      <c r="AM55" s="130"/>
      <c r="AN55" s="315"/>
      <c r="AO55" s="31"/>
      <c r="AP55" s="60"/>
      <c r="AQ55" s="127">
        <v>40178</v>
      </c>
      <c r="AR55" s="130">
        <v>39.5</v>
      </c>
      <c r="AS55" s="130"/>
      <c r="AT55" s="315"/>
      <c r="AU55" s="130"/>
      <c r="AV55" s="130"/>
      <c r="AW55" s="45" t="s">
        <v>638</v>
      </c>
      <c r="AX55" s="46" t="s">
        <v>330</v>
      </c>
      <c r="AY55" s="150">
        <v>0.08837790313406536</v>
      </c>
      <c r="AZ55" s="150">
        <v>0.09906086466608721</v>
      </c>
      <c r="BA55" s="150">
        <v>0.09793895156703268</v>
      </c>
      <c r="BB55" s="31" t="s">
        <v>1</v>
      </c>
      <c r="BC55" s="151">
        <v>0.25270150235119754</v>
      </c>
      <c r="BD55" s="31" t="s">
        <v>2</v>
      </c>
      <c r="BE55" s="151">
        <v>0.22715943206514164</v>
      </c>
      <c r="BF55" s="31" t="s">
        <v>3</v>
      </c>
      <c r="BG55" s="151">
        <v>0.19949401088181276</v>
      </c>
      <c r="BH55" s="151">
        <v>0.7931427168643068</v>
      </c>
      <c r="BI55" s="128">
        <v>3.649772617737384</v>
      </c>
      <c r="BJ55" s="151">
        <v>0.2</v>
      </c>
      <c r="BK55" s="151">
        <v>0.2</v>
      </c>
      <c r="BL55" s="151">
        <v>0.08</v>
      </c>
      <c r="BM55" s="151">
        <v>0.08</v>
      </c>
      <c r="BN55" s="151">
        <v>0</v>
      </c>
      <c r="BO55" s="151">
        <v>0</v>
      </c>
      <c r="BP55" s="151">
        <v>0</v>
      </c>
      <c r="BQ55" s="151">
        <v>0</v>
      </c>
      <c r="BR55" s="151">
        <v>0.34</v>
      </c>
      <c r="BS55" s="151">
        <v>0</v>
      </c>
      <c r="BT55" s="151">
        <v>0.1</v>
      </c>
      <c r="BU55" s="47"/>
      <c r="BV55" s="217"/>
      <c r="BW55" s="217"/>
      <c r="BX55" s="217"/>
      <c r="BY55" s="217"/>
    </row>
    <row r="56" spans="1:77" ht="75">
      <c r="A56" s="11" t="s">
        <v>4</v>
      </c>
      <c r="B56" s="28" t="s">
        <v>668</v>
      </c>
      <c r="C56" s="28" t="s">
        <v>324</v>
      </c>
      <c r="D56" s="28" t="s">
        <v>688</v>
      </c>
      <c r="E56" s="11" t="s">
        <v>5</v>
      </c>
      <c r="F56" s="9" t="s">
        <v>631</v>
      </c>
      <c r="G56" s="33" t="s">
        <v>866</v>
      </c>
      <c r="H56" s="33" t="s">
        <v>326</v>
      </c>
      <c r="I56" s="151">
        <v>1</v>
      </c>
      <c r="J56" s="29" t="s">
        <v>310</v>
      </c>
      <c r="K56" s="29" t="s">
        <v>800</v>
      </c>
      <c r="L56" s="55"/>
      <c r="M56" s="55"/>
      <c r="N56" s="55"/>
      <c r="O56" s="55"/>
      <c r="P56" s="55"/>
      <c r="Q56" s="30">
        <v>1988</v>
      </c>
      <c r="R56" s="131">
        <v>2.7</v>
      </c>
      <c r="T56" s="57">
        <v>18.5</v>
      </c>
      <c r="U56" s="131">
        <v>18.5</v>
      </c>
      <c r="W56" s="131"/>
      <c r="X56" s="151">
        <v>0.6852296296296295</v>
      </c>
      <c r="Y56" s="37">
        <v>2</v>
      </c>
      <c r="Z56" s="37">
        <v>13</v>
      </c>
      <c r="AA56" s="36">
        <v>1.4250461538461536</v>
      </c>
      <c r="AB56" s="131"/>
      <c r="AC56" s="212">
        <v>0.10493587252234746</v>
      </c>
      <c r="AD56" s="59">
        <v>196</v>
      </c>
      <c r="AE56" s="127">
        <v>36160</v>
      </c>
      <c r="AF56" s="130">
        <v>12.41105011</v>
      </c>
      <c r="AG56" s="130"/>
      <c r="AH56" s="348"/>
      <c r="AI56" s="130"/>
      <c r="AJ56" s="130"/>
      <c r="AK56" s="342" t="s">
        <v>312</v>
      </c>
      <c r="AL56" s="130">
        <v>15.12686713</v>
      </c>
      <c r="AM56" s="130"/>
      <c r="AN56" s="315"/>
      <c r="AO56" s="31"/>
      <c r="AP56" s="60"/>
      <c r="AQ56" s="127">
        <v>39629</v>
      </c>
      <c r="AR56" s="130">
        <v>18.35</v>
      </c>
      <c r="AS56" s="130"/>
      <c r="AT56" s="315"/>
      <c r="AU56" s="130"/>
      <c r="AV56" s="130"/>
      <c r="AW56" s="45" t="s">
        <v>878</v>
      </c>
      <c r="AX56" s="46" t="s">
        <v>314</v>
      </c>
      <c r="AY56" s="150">
        <v>0.0925</v>
      </c>
      <c r="AZ56" s="150">
        <v>0.1099459077403768</v>
      </c>
      <c r="BA56" s="150">
        <v>0.105</v>
      </c>
      <c r="BB56" s="31" t="s">
        <v>6</v>
      </c>
      <c r="BC56" s="151">
        <v>0.49885489997778193</v>
      </c>
      <c r="BD56" s="31" t="s">
        <v>7</v>
      </c>
      <c r="BE56" s="151">
        <v>0.13647434918369705</v>
      </c>
      <c r="BF56" s="31" t="s">
        <v>917</v>
      </c>
      <c r="BG56" s="151">
        <v>0.0567292455122702</v>
      </c>
      <c r="BH56" s="151">
        <v>0.9637798505851363</v>
      </c>
      <c r="BI56" s="128">
        <v>1.9669116784732297</v>
      </c>
      <c r="BJ56" s="151">
        <v>0.03</v>
      </c>
      <c r="BK56" s="151">
        <v>0.04</v>
      </c>
      <c r="BL56" s="151">
        <v>0.52</v>
      </c>
      <c r="BM56" s="151">
        <v>0.17</v>
      </c>
      <c r="BN56" s="151">
        <v>0.09</v>
      </c>
      <c r="BO56" s="151">
        <v>0.1</v>
      </c>
      <c r="BP56" s="151">
        <v>0.05</v>
      </c>
      <c r="BQ56" s="151">
        <v>0</v>
      </c>
      <c r="BR56" s="151">
        <v>0</v>
      </c>
      <c r="BS56" s="151">
        <v>0</v>
      </c>
      <c r="BT56" s="151">
        <v>0</v>
      </c>
      <c r="BU56" s="47"/>
      <c r="BV56" s="217"/>
      <c r="BW56" s="217"/>
      <c r="BX56" s="217"/>
      <c r="BY56" s="217"/>
    </row>
    <row r="57" spans="1:77" ht="75">
      <c r="A57" s="11" t="s">
        <v>8</v>
      </c>
      <c r="B57" s="28" t="s">
        <v>668</v>
      </c>
      <c r="C57" s="28" t="s">
        <v>324</v>
      </c>
      <c r="D57" s="28" t="s">
        <v>688</v>
      </c>
      <c r="E57" s="11" t="s">
        <v>709</v>
      </c>
      <c r="F57" s="9" t="s">
        <v>400</v>
      </c>
      <c r="G57" s="33" t="s">
        <v>866</v>
      </c>
      <c r="H57" s="33" t="s">
        <v>326</v>
      </c>
      <c r="I57" s="151">
        <v>1</v>
      </c>
      <c r="J57" s="29" t="s">
        <v>310</v>
      </c>
      <c r="K57" s="29" t="s">
        <v>800</v>
      </c>
      <c r="L57" s="55"/>
      <c r="M57" s="55"/>
      <c r="N57" s="55"/>
      <c r="O57" s="55"/>
      <c r="P57" s="55"/>
      <c r="Q57" s="30">
        <v>1974</v>
      </c>
      <c r="R57" s="131">
        <v>2.5</v>
      </c>
      <c r="T57" s="57">
        <v>19.3</v>
      </c>
      <c r="U57" s="131">
        <v>19.3</v>
      </c>
      <c r="W57" s="131"/>
      <c r="X57" s="151">
        <v>0.7718828</v>
      </c>
      <c r="Y57" s="37">
        <v>1</v>
      </c>
      <c r="Z57" s="37">
        <v>13</v>
      </c>
      <c r="AA57" s="36">
        <v>1.4843899999999999</v>
      </c>
      <c r="AB57" s="131"/>
      <c r="AC57" s="212">
        <v>0.26278600844584177</v>
      </c>
      <c r="AD57" s="59">
        <v>330</v>
      </c>
      <c r="AE57" s="127">
        <v>36708</v>
      </c>
      <c r="AF57" s="130">
        <v>25.75858238</v>
      </c>
      <c r="AG57" s="130"/>
      <c r="AH57" s="348"/>
      <c r="AI57" s="130"/>
      <c r="AJ57" s="130"/>
      <c r="AK57" s="342" t="s">
        <v>312</v>
      </c>
      <c r="AL57" s="130">
        <v>33.480857230000005</v>
      </c>
      <c r="AM57" s="130"/>
      <c r="AN57" s="315"/>
      <c r="AO57" s="31"/>
      <c r="AP57" s="60"/>
      <c r="AQ57" s="127">
        <v>39994</v>
      </c>
      <c r="AR57" s="130">
        <v>33.1</v>
      </c>
      <c r="AS57" s="130"/>
      <c r="AT57" s="315"/>
      <c r="AU57" s="130"/>
      <c r="AV57" s="130"/>
      <c r="AW57" s="45" t="s">
        <v>398</v>
      </c>
      <c r="AX57" s="46" t="s">
        <v>330</v>
      </c>
      <c r="AY57" s="150">
        <v>0.0875</v>
      </c>
      <c r="AZ57" s="150">
        <v>0.0970633002744351</v>
      </c>
      <c r="BA57" s="150">
        <v>0.095</v>
      </c>
      <c r="BB57" s="31" t="s">
        <v>710</v>
      </c>
      <c r="BC57" s="151">
        <v>0.17349047209362792</v>
      </c>
      <c r="BD57" s="31" t="s">
        <v>918</v>
      </c>
      <c r="BE57" s="151">
        <v>0.12140797095106239</v>
      </c>
      <c r="BF57" s="31" t="s">
        <v>711</v>
      </c>
      <c r="BG57" s="151">
        <v>0.11182661044629541</v>
      </c>
      <c r="BH57" s="151">
        <v>1</v>
      </c>
      <c r="BI57" s="128">
        <v>2.464660267871931</v>
      </c>
      <c r="BJ57" s="151">
        <v>0</v>
      </c>
      <c r="BK57" s="151">
        <v>0.05</v>
      </c>
      <c r="BL57" s="151">
        <v>0.2</v>
      </c>
      <c r="BM57" s="151">
        <v>0.41</v>
      </c>
      <c r="BN57" s="151">
        <v>0.15</v>
      </c>
      <c r="BO57" s="151">
        <v>0.07</v>
      </c>
      <c r="BP57" s="151">
        <v>0.12</v>
      </c>
      <c r="BQ57" s="151">
        <v>0</v>
      </c>
      <c r="BR57" s="151">
        <v>0</v>
      </c>
      <c r="BS57" s="151">
        <v>0</v>
      </c>
      <c r="BT57" s="151">
        <v>0</v>
      </c>
      <c r="BU57" s="47"/>
      <c r="BV57" s="217"/>
      <c r="BW57" s="217"/>
      <c r="BX57" s="217"/>
      <c r="BY57" s="217"/>
    </row>
    <row r="58" spans="1:77" ht="60">
      <c r="A58" s="11" t="s">
        <v>712</v>
      </c>
      <c r="B58" s="28" t="s">
        <v>668</v>
      </c>
      <c r="C58" s="28" t="s">
        <v>50</v>
      </c>
      <c r="D58" s="28" t="s">
        <v>688</v>
      </c>
      <c r="E58" s="11" t="s">
        <v>919</v>
      </c>
      <c r="F58" s="9" t="s">
        <v>56</v>
      </c>
      <c r="G58" s="33" t="s">
        <v>632</v>
      </c>
      <c r="H58" s="33" t="s">
        <v>326</v>
      </c>
      <c r="I58" s="151">
        <v>1</v>
      </c>
      <c r="J58" s="29" t="s">
        <v>310</v>
      </c>
      <c r="K58" s="29" t="s">
        <v>713</v>
      </c>
      <c r="L58" s="55"/>
      <c r="M58" s="55"/>
      <c r="N58" s="55"/>
      <c r="O58" s="55"/>
      <c r="P58" s="55"/>
      <c r="Q58" s="30">
        <v>1988</v>
      </c>
      <c r="R58" s="131">
        <v>3.5</v>
      </c>
      <c r="T58" s="57">
        <v>17.8</v>
      </c>
      <c r="U58" s="131">
        <v>17.8</v>
      </c>
      <c r="W58" s="131"/>
      <c r="X58" s="151">
        <v>0.5144797687861272</v>
      </c>
      <c r="Y58" s="37">
        <v>5</v>
      </c>
      <c r="Z58" s="37">
        <v>3</v>
      </c>
      <c r="AA58" s="36">
        <v>5.933666666666666</v>
      </c>
      <c r="AB58" s="131"/>
      <c r="AC58" s="212">
        <v>0.08606258075389023</v>
      </c>
      <c r="AD58" s="59">
        <v>100</v>
      </c>
      <c r="AE58" s="127">
        <v>35582</v>
      </c>
      <c r="AF58" s="130">
        <v>13.29135392</v>
      </c>
      <c r="AG58" s="130"/>
      <c r="AH58" s="348"/>
      <c r="AI58" s="130"/>
      <c r="AJ58" s="130"/>
      <c r="AK58" s="342" t="s">
        <v>312</v>
      </c>
      <c r="AL58" s="130">
        <v>20.3</v>
      </c>
      <c r="AM58" s="130"/>
      <c r="AN58" s="315"/>
      <c r="AO58" s="31"/>
      <c r="AP58" s="60"/>
      <c r="AQ58" s="127">
        <v>40359</v>
      </c>
      <c r="AR58" s="130">
        <v>19.6</v>
      </c>
      <c r="AS58" s="130"/>
      <c r="AT58" s="315"/>
      <c r="AU58" s="130"/>
      <c r="AV58" s="130"/>
      <c r="AW58" s="45" t="s">
        <v>714</v>
      </c>
      <c r="AX58" s="46" t="s">
        <v>920</v>
      </c>
      <c r="AY58" s="150">
        <v>0.0925</v>
      </c>
      <c r="AZ58" s="150">
        <v>0.09887223375780829</v>
      </c>
      <c r="BA58" s="150">
        <v>0.0975</v>
      </c>
      <c r="BB58" s="31" t="s">
        <v>715</v>
      </c>
      <c r="BC58" s="151">
        <v>1</v>
      </c>
      <c r="BD58" s="31" t="s">
        <v>310</v>
      </c>
      <c r="BE58" s="151" t="s">
        <v>310</v>
      </c>
      <c r="BF58" s="31" t="s">
        <v>310</v>
      </c>
      <c r="BG58" s="151" t="s">
        <v>310</v>
      </c>
      <c r="BH58" s="151">
        <v>1</v>
      </c>
      <c r="BI58" s="128">
        <v>1.6666666666666667</v>
      </c>
      <c r="BJ58" s="151">
        <v>0</v>
      </c>
      <c r="BK58" s="151">
        <v>0</v>
      </c>
      <c r="BL58" s="151">
        <v>0</v>
      </c>
      <c r="BM58" s="151">
        <v>1</v>
      </c>
      <c r="BN58" s="151">
        <v>0</v>
      </c>
      <c r="BO58" s="151">
        <v>0</v>
      </c>
      <c r="BP58" s="151">
        <v>0</v>
      </c>
      <c r="BQ58" s="151">
        <v>0</v>
      </c>
      <c r="BR58" s="151">
        <v>0</v>
      </c>
      <c r="BS58" s="151">
        <v>0</v>
      </c>
      <c r="BT58" s="151">
        <v>0</v>
      </c>
      <c r="BU58" s="47"/>
      <c r="BV58" s="217"/>
      <c r="BW58" s="217"/>
      <c r="BX58" s="217"/>
      <c r="BY58" s="217"/>
    </row>
    <row r="59" spans="1:77" ht="90">
      <c r="A59" s="11" t="s">
        <v>716</v>
      </c>
      <c r="B59" s="28" t="s">
        <v>668</v>
      </c>
      <c r="C59" s="28" t="s">
        <v>50</v>
      </c>
      <c r="D59" s="28" t="s">
        <v>688</v>
      </c>
      <c r="E59" s="11" t="s">
        <v>717</v>
      </c>
      <c r="F59" s="9" t="s">
        <v>56</v>
      </c>
      <c r="G59" s="33" t="s">
        <v>364</v>
      </c>
      <c r="H59" s="33" t="s">
        <v>326</v>
      </c>
      <c r="I59" s="151">
        <v>1</v>
      </c>
      <c r="J59" s="29" t="s">
        <v>310</v>
      </c>
      <c r="K59" s="29" t="s">
        <v>718</v>
      </c>
      <c r="L59" s="55"/>
      <c r="M59" s="55"/>
      <c r="N59" s="55"/>
      <c r="O59" s="55"/>
      <c r="P59" s="55"/>
      <c r="Q59" s="30">
        <v>1987</v>
      </c>
      <c r="R59" s="131">
        <v>1.7</v>
      </c>
      <c r="T59" s="57">
        <v>11.3</v>
      </c>
      <c r="U59" s="131">
        <v>11.3</v>
      </c>
      <c r="W59" s="131"/>
      <c r="X59" s="151">
        <v>0.6713690476190476</v>
      </c>
      <c r="Y59" s="37">
        <v>3</v>
      </c>
      <c r="Z59" s="37">
        <v>28</v>
      </c>
      <c r="AA59" s="36">
        <v>0.40282142857142855</v>
      </c>
      <c r="AB59" s="131"/>
      <c r="AC59" s="212">
        <v>0.7006738186009398</v>
      </c>
      <c r="AD59" s="59">
        <v>203</v>
      </c>
      <c r="AE59" s="127">
        <v>36130</v>
      </c>
      <c r="AF59" s="130">
        <v>20.182822049999995</v>
      </c>
      <c r="AG59" s="130"/>
      <c r="AH59" s="348"/>
      <c r="AI59" s="130"/>
      <c r="AJ59" s="130"/>
      <c r="AK59" s="342" t="s">
        <v>312</v>
      </c>
      <c r="AL59" s="130">
        <v>26.999999999999996</v>
      </c>
      <c r="AM59" s="130"/>
      <c r="AN59" s="315"/>
      <c r="AO59" s="31"/>
      <c r="AP59" s="60"/>
      <c r="AQ59" s="127">
        <v>40543</v>
      </c>
      <c r="AR59" s="130">
        <v>27</v>
      </c>
      <c r="AS59" s="130"/>
      <c r="AT59" s="315"/>
      <c r="AU59" s="130"/>
      <c r="AV59" s="130"/>
      <c r="AW59" s="45" t="s">
        <v>921</v>
      </c>
      <c r="AX59" s="46" t="s">
        <v>366</v>
      </c>
      <c r="AY59" s="150">
        <v>0.08</v>
      </c>
      <c r="AZ59" s="150">
        <v>0.0996698763278816</v>
      </c>
      <c r="BA59" s="150">
        <v>0.0925</v>
      </c>
      <c r="BB59" s="31" t="s">
        <v>922</v>
      </c>
      <c r="BC59" s="151">
        <v>0.11024639060764697</v>
      </c>
      <c r="BD59" s="31" t="s">
        <v>720</v>
      </c>
      <c r="BE59" s="151">
        <v>0.09016958509714047</v>
      </c>
      <c r="BF59" s="31" t="s">
        <v>721</v>
      </c>
      <c r="BG59" s="151">
        <v>0.0793186272047973</v>
      </c>
      <c r="BH59" s="151">
        <v>0.9972337973224576</v>
      </c>
      <c r="BI59" s="128">
        <v>1.5263606492028825</v>
      </c>
      <c r="BJ59" s="151">
        <v>0</v>
      </c>
      <c r="BK59" s="151">
        <v>0.22</v>
      </c>
      <c r="BL59" s="151">
        <v>0.19</v>
      </c>
      <c r="BM59" s="151">
        <v>0.47</v>
      </c>
      <c r="BN59" s="151">
        <v>0.08</v>
      </c>
      <c r="BO59" s="151">
        <v>0.03</v>
      </c>
      <c r="BP59" s="151">
        <v>0.01</v>
      </c>
      <c r="BQ59" s="151">
        <v>0</v>
      </c>
      <c r="BR59" s="151">
        <v>0</v>
      </c>
      <c r="BS59" s="151">
        <v>0</v>
      </c>
      <c r="BT59" s="151">
        <v>0</v>
      </c>
      <c r="BU59" s="47"/>
      <c r="BV59" s="217"/>
      <c r="BW59" s="217"/>
      <c r="BX59" s="217"/>
      <c r="BY59" s="217"/>
    </row>
    <row r="60" spans="1:77" ht="90">
      <c r="A60" s="11" t="s">
        <v>289</v>
      </c>
      <c r="B60" s="28" t="s">
        <v>668</v>
      </c>
      <c r="C60" s="28" t="s">
        <v>50</v>
      </c>
      <c r="D60" s="28" t="s">
        <v>688</v>
      </c>
      <c r="E60" s="11" t="s">
        <v>923</v>
      </c>
      <c r="F60" s="9" t="s">
        <v>56</v>
      </c>
      <c r="G60" s="33" t="s">
        <v>866</v>
      </c>
      <c r="H60" s="33" t="s">
        <v>326</v>
      </c>
      <c r="I60" s="151">
        <v>1</v>
      </c>
      <c r="J60" s="29"/>
      <c r="K60" s="29" t="s">
        <v>713</v>
      </c>
      <c r="L60" s="55"/>
      <c r="M60" s="55"/>
      <c r="N60" s="55"/>
      <c r="O60" s="55"/>
      <c r="P60" s="55"/>
      <c r="Q60" s="30">
        <v>1981</v>
      </c>
      <c r="R60" s="131">
        <v>4.47</v>
      </c>
      <c r="T60" s="57">
        <v>24.5</v>
      </c>
      <c r="U60" s="131">
        <v>24.5</v>
      </c>
      <c r="W60" s="131"/>
      <c r="X60" s="151">
        <v>0.53</v>
      </c>
      <c r="Y60" s="37">
        <v>7</v>
      </c>
      <c r="Z60" s="37">
        <v>11</v>
      </c>
      <c r="AA60" s="36">
        <v>2.2227272727272727</v>
      </c>
      <c r="AB60" s="131"/>
      <c r="AC60" s="212">
        <v>0.09394683026584867</v>
      </c>
      <c r="AD60" s="129">
        <v>0</v>
      </c>
      <c r="AE60" s="127">
        <v>40483</v>
      </c>
      <c r="AF60" s="130">
        <v>21.677476979999998</v>
      </c>
      <c r="AG60" s="130"/>
      <c r="AH60" s="348"/>
      <c r="AI60" s="130"/>
      <c r="AJ60" s="130"/>
      <c r="AK60" s="342" t="s">
        <v>312</v>
      </c>
      <c r="AL60" s="130">
        <v>21.67747698</v>
      </c>
      <c r="AM60" s="130"/>
      <c r="AN60" s="315"/>
      <c r="AO60" s="31"/>
      <c r="AP60" s="60"/>
      <c r="AQ60" s="127">
        <v>40482</v>
      </c>
      <c r="AR60" s="130">
        <v>21.7</v>
      </c>
      <c r="AS60" s="130"/>
      <c r="AT60" s="315"/>
      <c r="AU60" s="130"/>
      <c r="AV60" s="130"/>
      <c r="AW60" s="45" t="s">
        <v>719</v>
      </c>
      <c r="AX60" s="46" t="s">
        <v>330</v>
      </c>
      <c r="AY60" s="150"/>
      <c r="AZ60" s="150"/>
      <c r="BA60" s="150"/>
      <c r="BB60" s="31" t="s">
        <v>924</v>
      </c>
      <c r="BC60" s="151">
        <v>0.2355147900925385</v>
      </c>
      <c r="BD60" s="31" t="s">
        <v>925</v>
      </c>
      <c r="BE60" s="151">
        <v>0.20896656338341665</v>
      </c>
      <c r="BF60" s="31" t="s">
        <v>926</v>
      </c>
      <c r="BG60" s="151">
        <v>0.12057593006489206</v>
      </c>
      <c r="BH60" s="151">
        <v>0.9460122699386503</v>
      </c>
      <c r="BI60" s="128">
        <v>2.3319391330323067</v>
      </c>
      <c r="BJ60" s="151">
        <v>0.05</v>
      </c>
      <c r="BK60" s="151">
        <v>0.26</v>
      </c>
      <c r="BL60" s="151">
        <v>0.08</v>
      </c>
      <c r="BM60" s="151">
        <v>0</v>
      </c>
      <c r="BN60" s="151">
        <v>0.2</v>
      </c>
      <c r="BO60" s="151">
        <v>0.33</v>
      </c>
      <c r="BP60" s="151">
        <v>0.08</v>
      </c>
      <c r="BQ60" s="151">
        <v>0</v>
      </c>
      <c r="BR60" s="151">
        <v>0</v>
      </c>
      <c r="BS60" s="151">
        <v>0</v>
      </c>
      <c r="BT60" s="151">
        <v>0</v>
      </c>
      <c r="BU60" s="47"/>
      <c r="BV60" s="217"/>
      <c r="BW60" s="217"/>
      <c r="BX60" s="217"/>
      <c r="BY60" s="217"/>
    </row>
    <row r="61" spans="1:77" ht="75">
      <c r="A61" s="11" t="s">
        <v>722</v>
      </c>
      <c r="B61" s="28" t="s">
        <v>668</v>
      </c>
      <c r="C61" s="28" t="s">
        <v>723</v>
      </c>
      <c r="D61" s="28" t="s">
        <v>688</v>
      </c>
      <c r="E61" s="11" t="s">
        <v>561</v>
      </c>
      <c r="F61" s="9" t="s">
        <v>562</v>
      </c>
      <c r="G61" s="33" t="s">
        <v>632</v>
      </c>
      <c r="H61" s="33" t="s">
        <v>326</v>
      </c>
      <c r="I61" s="151">
        <v>1</v>
      </c>
      <c r="J61" s="29" t="s">
        <v>310</v>
      </c>
      <c r="K61" s="29" t="s">
        <v>563</v>
      </c>
      <c r="L61" s="55"/>
      <c r="M61" s="55"/>
      <c r="N61" s="55"/>
      <c r="O61" s="55"/>
      <c r="P61" s="55"/>
      <c r="Q61" s="30">
        <v>1970</v>
      </c>
      <c r="R61" s="131">
        <v>9.7</v>
      </c>
      <c r="T61" s="57">
        <v>72.1</v>
      </c>
      <c r="U61" s="131">
        <v>72.1</v>
      </c>
      <c r="W61" s="131"/>
      <c r="X61" s="151">
        <v>0.7404004106776181</v>
      </c>
      <c r="Y61" s="37">
        <v>2</v>
      </c>
      <c r="Z61" s="37">
        <v>2</v>
      </c>
      <c r="AA61" s="36">
        <v>36.0575</v>
      </c>
      <c r="AB61" s="131"/>
      <c r="AC61" s="212">
        <v>0.010053386951397075</v>
      </c>
      <c r="AD61" s="59">
        <v>0</v>
      </c>
      <c r="AE61" s="127">
        <v>37591</v>
      </c>
      <c r="AF61" s="130">
        <v>20.294972549999997</v>
      </c>
      <c r="AG61" s="130"/>
      <c r="AH61" s="348"/>
      <c r="AI61" s="130"/>
      <c r="AJ61" s="130"/>
      <c r="AK61" s="342" t="s">
        <v>312</v>
      </c>
      <c r="AL61" s="130">
        <v>25.5</v>
      </c>
      <c r="AM61" s="130"/>
      <c r="AN61" s="315"/>
      <c r="AO61" s="31"/>
      <c r="AP61" s="60"/>
      <c r="AQ61" s="127">
        <v>40543</v>
      </c>
      <c r="AR61" s="130">
        <v>25.5</v>
      </c>
      <c r="AS61" s="130"/>
      <c r="AT61" s="315"/>
      <c r="AU61" s="130"/>
      <c r="AV61" s="130"/>
      <c r="AW61" s="45" t="s">
        <v>927</v>
      </c>
      <c r="AX61" s="46" t="s">
        <v>17</v>
      </c>
      <c r="AY61" s="150">
        <v>0.1025</v>
      </c>
      <c r="AZ61" s="150">
        <v>0.09984288971396053</v>
      </c>
      <c r="BA61" s="150">
        <v>0.0975</v>
      </c>
      <c r="BB61" s="31" t="s">
        <v>564</v>
      </c>
      <c r="BC61" s="151">
        <v>1</v>
      </c>
      <c r="BD61" s="31" t="s">
        <v>310</v>
      </c>
      <c r="BE61" s="151" t="s">
        <v>310</v>
      </c>
      <c r="BF61" s="31" t="s">
        <v>310</v>
      </c>
      <c r="BG61" s="151" t="s">
        <v>310</v>
      </c>
      <c r="BH61" s="151">
        <v>1</v>
      </c>
      <c r="BI61" s="128">
        <v>1.5</v>
      </c>
      <c r="BJ61" s="151">
        <v>0</v>
      </c>
      <c r="BK61" s="151">
        <v>0</v>
      </c>
      <c r="BL61" s="151">
        <v>1</v>
      </c>
      <c r="BM61" s="151">
        <v>0</v>
      </c>
      <c r="BN61" s="151">
        <v>0</v>
      </c>
      <c r="BO61" s="151">
        <v>0</v>
      </c>
      <c r="BP61" s="151">
        <v>0</v>
      </c>
      <c r="BQ61" s="151">
        <v>0</v>
      </c>
      <c r="BR61" s="151">
        <v>0</v>
      </c>
      <c r="BS61" s="151">
        <v>0</v>
      </c>
      <c r="BT61" s="151">
        <v>0</v>
      </c>
      <c r="BU61" s="47"/>
      <c r="BV61" s="217"/>
      <c r="BW61" s="217"/>
      <c r="BX61" s="217"/>
      <c r="BY61" s="217"/>
    </row>
    <row r="62" spans="1:77" ht="60">
      <c r="A62" s="11" t="s">
        <v>565</v>
      </c>
      <c r="B62" s="28" t="s">
        <v>668</v>
      </c>
      <c r="C62" s="28" t="s">
        <v>57</v>
      </c>
      <c r="D62" s="28" t="s">
        <v>688</v>
      </c>
      <c r="E62" s="11" t="s">
        <v>566</v>
      </c>
      <c r="F62" s="9" t="s">
        <v>567</v>
      </c>
      <c r="G62" s="33" t="s">
        <v>632</v>
      </c>
      <c r="H62" s="33" t="s">
        <v>326</v>
      </c>
      <c r="I62" s="151">
        <v>1</v>
      </c>
      <c r="J62" s="29" t="s">
        <v>310</v>
      </c>
      <c r="K62" s="29" t="s">
        <v>568</v>
      </c>
      <c r="L62" s="55"/>
      <c r="M62" s="55"/>
      <c r="N62" s="55"/>
      <c r="O62" s="55"/>
      <c r="P62" s="55"/>
      <c r="Q62" s="30">
        <v>1996</v>
      </c>
      <c r="R62" s="131">
        <v>10.2</v>
      </c>
      <c r="T62" s="57">
        <v>41.4</v>
      </c>
      <c r="U62" s="131">
        <v>41.4</v>
      </c>
      <c r="W62" s="131"/>
      <c r="X62" s="151">
        <v>0.4071414538310413</v>
      </c>
      <c r="Y62" s="37">
        <v>1</v>
      </c>
      <c r="Z62" s="37">
        <v>1</v>
      </c>
      <c r="AA62" s="36">
        <v>41.447</v>
      </c>
      <c r="AB62" s="131"/>
      <c r="AC62" s="212">
        <v>0.053176345694501415</v>
      </c>
      <c r="AD62" s="59">
        <v>210</v>
      </c>
      <c r="AE62" s="127">
        <v>34973</v>
      </c>
      <c r="AF62" s="130">
        <v>25.70522442</v>
      </c>
      <c r="AG62" s="130"/>
      <c r="AH62" s="348"/>
      <c r="AI62" s="130"/>
      <c r="AJ62" s="130"/>
      <c r="AK62" s="342" t="s">
        <v>312</v>
      </c>
      <c r="AL62" s="130">
        <v>28.964412</v>
      </c>
      <c r="AM62" s="130"/>
      <c r="AN62" s="315"/>
      <c r="AO62" s="31"/>
      <c r="AP62" s="60"/>
      <c r="AQ62" s="127">
        <v>40178</v>
      </c>
      <c r="AR62" s="130">
        <v>28.9</v>
      </c>
      <c r="AS62" s="130"/>
      <c r="AT62" s="315"/>
      <c r="AU62" s="130"/>
      <c r="AV62" s="130"/>
      <c r="AW62" s="45" t="s">
        <v>569</v>
      </c>
      <c r="AX62" s="46" t="s">
        <v>330</v>
      </c>
      <c r="AY62" s="150">
        <v>0.0925</v>
      </c>
      <c r="AZ62" s="150">
        <v>0.13375030453668882</v>
      </c>
      <c r="BA62" s="150">
        <v>0.0975</v>
      </c>
      <c r="BB62" s="31" t="s">
        <v>928</v>
      </c>
      <c r="BC62" s="151">
        <v>1</v>
      </c>
      <c r="BD62" s="31" t="s">
        <v>310</v>
      </c>
      <c r="BE62" s="151" t="s">
        <v>310</v>
      </c>
      <c r="BF62" s="31" t="s">
        <v>310</v>
      </c>
      <c r="BG62" s="151" t="s">
        <v>310</v>
      </c>
      <c r="BH62" s="151">
        <v>1</v>
      </c>
      <c r="BI62" s="128">
        <v>1.2500000000000002</v>
      </c>
      <c r="BJ62" s="151">
        <v>0</v>
      </c>
      <c r="BK62" s="151">
        <v>0</v>
      </c>
      <c r="BL62" s="151">
        <v>1</v>
      </c>
      <c r="BM62" s="151">
        <v>0</v>
      </c>
      <c r="BN62" s="151">
        <v>0</v>
      </c>
      <c r="BO62" s="151">
        <v>0</v>
      </c>
      <c r="BP62" s="151">
        <v>0</v>
      </c>
      <c r="BQ62" s="151">
        <v>0</v>
      </c>
      <c r="BR62" s="151">
        <v>0</v>
      </c>
      <c r="BS62" s="151">
        <v>0</v>
      </c>
      <c r="BT62" s="151">
        <v>0</v>
      </c>
      <c r="BU62" s="47"/>
      <c r="BV62" s="217"/>
      <c r="BW62" s="217"/>
      <c r="BX62" s="217"/>
      <c r="BY62" s="217"/>
    </row>
    <row r="63" spans="1:77" ht="75">
      <c r="A63" s="11" t="s">
        <v>570</v>
      </c>
      <c r="B63" s="28" t="s">
        <v>668</v>
      </c>
      <c r="C63" s="28" t="s">
        <v>57</v>
      </c>
      <c r="D63" s="28" t="s">
        <v>688</v>
      </c>
      <c r="E63" s="11" t="s">
        <v>571</v>
      </c>
      <c r="F63" s="9" t="s">
        <v>572</v>
      </c>
      <c r="G63" s="33" t="s">
        <v>632</v>
      </c>
      <c r="H63" s="33" t="s">
        <v>326</v>
      </c>
      <c r="I63" s="151">
        <v>1</v>
      </c>
      <c r="J63" s="29" t="s">
        <v>310</v>
      </c>
      <c r="K63" s="29" t="s">
        <v>573</v>
      </c>
      <c r="L63" s="55"/>
      <c r="M63" s="55"/>
      <c r="N63" s="55"/>
      <c r="O63" s="55"/>
      <c r="P63" s="55"/>
      <c r="Q63" s="30">
        <v>1986</v>
      </c>
      <c r="R63" s="131">
        <v>3.6</v>
      </c>
      <c r="T63" s="57">
        <v>18.2</v>
      </c>
      <c r="U63" s="131">
        <v>18.2</v>
      </c>
      <c r="W63" s="131"/>
      <c r="X63" s="151">
        <v>0.5013774104683195</v>
      </c>
      <c r="Y63" s="37">
        <v>1</v>
      </c>
      <c r="Z63" s="37">
        <v>1</v>
      </c>
      <c r="AA63" s="36">
        <v>18.202</v>
      </c>
      <c r="AB63" s="131"/>
      <c r="AC63" s="212">
        <v>0.02928249642896385</v>
      </c>
      <c r="AD63" s="59">
        <v>12</v>
      </c>
      <c r="AE63" s="127">
        <v>35612</v>
      </c>
      <c r="AF63" s="130">
        <v>15.96359164</v>
      </c>
      <c r="AG63" s="130"/>
      <c r="AH63" s="348"/>
      <c r="AI63" s="130"/>
      <c r="AJ63" s="130"/>
      <c r="AK63" s="342" t="s">
        <v>312</v>
      </c>
      <c r="AL63" s="130">
        <v>14.9</v>
      </c>
      <c r="AM63" s="130"/>
      <c r="AN63" s="315"/>
      <c r="AO63" s="31"/>
      <c r="AP63" s="60"/>
      <c r="AQ63" s="127">
        <v>40543</v>
      </c>
      <c r="AR63" s="130">
        <v>14.9</v>
      </c>
      <c r="AS63" s="130"/>
      <c r="AT63" s="315"/>
      <c r="AU63" s="130"/>
      <c r="AV63" s="130"/>
      <c r="AW63" s="45" t="s">
        <v>929</v>
      </c>
      <c r="AX63" s="46" t="s">
        <v>366</v>
      </c>
      <c r="AY63" s="150">
        <v>0.09</v>
      </c>
      <c r="AZ63" s="150">
        <v>0.09101553616926975</v>
      </c>
      <c r="BA63" s="150">
        <v>0.1</v>
      </c>
      <c r="BB63" s="31" t="s">
        <v>575</v>
      </c>
      <c r="BC63" s="151">
        <v>1</v>
      </c>
      <c r="BD63" s="31" t="s">
        <v>310</v>
      </c>
      <c r="BE63" s="151" t="s">
        <v>310</v>
      </c>
      <c r="BF63" s="31" t="s">
        <v>310</v>
      </c>
      <c r="BG63" s="151" t="s">
        <v>310</v>
      </c>
      <c r="BH63" s="151">
        <v>1</v>
      </c>
      <c r="BI63" s="128">
        <v>8.75</v>
      </c>
      <c r="BJ63" s="151">
        <v>0</v>
      </c>
      <c r="BK63" s="151">
        <v>0</v>
      </c>
      <c r="BL63" s="151">
        <v>0</v>
      </c>
      <c r="BM63" s="151">
        <v>0</v>
      </c>
      <c r="BN63" s="151">
        <v>0</v>
      </c>
      <c r="BO63" s="151">
        <v>0</v>
      </c>
      <c r="BP63" s="151">
        <v>0</v>
      </c>
      <c r="BQ63" s="151">
        <v>0</v>
      </c>
      <c r="BR63" s="151">
        <v>0</v>
      </c>
      <c r="BS63" s="151">
        <v>0</v>
      </c>
      <c r="BT63" s="151">
        <v>1</v>
      </c>
      <c r="BU63" s="47"/>
      <c r="BV63" s="217"/>
      <c r="BW63" s="217"/>
      <c r="BX63" s="217"/>
      <c r="BY63" s="217"/>
    </row>
    <row r="64" spans="1:77" ht="60">
      <c r="A64" s="11" t="s">
        <v>976</v>
      </c>
      <c r="B64" s="28" t="s">
        <v>668</v>
      </c>
      <c r="C64" s="28" t="s">
        <v>57</v>
      </c>
      <c r="D64" s="28" t="s">
        <v>688</v>
      </c>
      <c r="E64" s="11" t="s">
        <v>576</v>
      </c>
      <c r="F64" s="9" t="s">
        <v>572</v>
      </c>
      <c r="G64" s="33" t="s">
        <v>866</v>
      </c>
      <c r="H64" s="33" t="s">
        <v>326</v>
      </c>
      <c r="I64" s="151">
        <v>1</v>
      </c>
      <c r="J64" s="29" t="s">
        <v>310</v>
      </c>
      <c r="K64" s="29" t="s">
        <v>577</v>
      </c>
      <c r="L64" s="55"/>
      <c r="M64" s="55"/>
      <c r="N64" s="55"/>
      <c r="O64" s="55"/>
      <c r="P64" s="55"/>
      <c r="Q64" s="30">
        <v>2001</v>
      </c>
      <c r="R64" s="131">
        <v>19</v>
      </c>
      <c r="T64" s="57">
        <v>87.8</v>
      </c>
      <c r="U64" s="131">
        <v>87.8</v>
      </c>
      <c r="W64" s="131"/>
      <c r="X64" s="151">
        <v>0.47059040590405904</v>
      </c>
      <c r="Y64" s="37">
        <v>8</v>
      </c>
      <c r="Z64" s="37">
        <v>8</v>
      </c>
      <c r="AA64" s="36">
        <v>10.971375</v>
      </c>
      <c r="AB64" s="131"/>
      <c r="AC64" s="212">
        <v>0.07075229859520799</v>
      </c>
      <c r="AD64" s="59">
        <v>191</v>
      </c>
      <c r="AE64" s="127">
        <v>38009</v>
      </c>
      <c r="AF64" s="130">
        <v>74.11144215</v>
      </c>
      <c r="AG64" s="130"/>
      <c r="AH64" s="348"/>
      <c r="AI64" s="130"/>
      <c r="AJ64" s="130"/>
      <c r="AK64" s="342" t="s">
        <v>312</v>
      </c>
      <c r="AL64" s="130">
        <v>80.1</v>
      </c>
      <c r="AM64" s="130"/>
      <c r="AN64" s="315"/>
      <c r="AO64" s="31"/>
      <c r="AP64" s="60"/>
      <c r="AQ64" s="127">
        <v>40359</v>
      </c>
      <c r="AR64" s="130">
        <v>77.3</v>
      </c>
      <c r="AS64" s="130"/>
      <c r="AT64" s="315"/>
      <c r="AU64" s="130"/>
      <c r="AV64" s="130"/>
      <c r="AW64" s="45" t="s">
        <v>578</v>
      </c>
      <c r="AX64" s="46" t="s">
        <v>314</v>
      </c>
      <c r="AY64" s="150">
        <v>0.08499999999999999</v>
      </c>
      <c r="AZ64" s="150">
        <v>0.09125520387961475</v>
      </c>
      <c r="BA64" s="150">
        <v>0.095</v>
      </c>
      <c r="BB64" s="31" t="s">
        <v>1100</v>
      </c>
      <c r="BC64" s="151">
        <v>0.301165992302871</v>
      </c>
      <c r="BD64" s="31" t="s">
        <v>579</v>
      </c>
      <c r="BE64" s="151">
        <v>0.21161723003169552</v>
      </c>
      <c r="BF64" s="31" t="s">
        <v>580</v>
      </c>
      <c r="BG64" s="151">
        <v>0.12038627226337652</v>
      </c>
      <c r="BH64" s="151">
        <v>1</v>
      </c>
      <c r="BI64" s="128">
        <v>3.803653309452849</v>
      </c>
      <c r="BJ64" s="151">
        <v>0</v>
      </c>
      <c r="BK64" s="151">
        <v>0.1</v>
      </c>
      <c r="BL64" s="151">
        <v>0</v>
      </c>
      <c r="BM64" s="151">
        <v>0.1</v>
      </c>
      <c r="BN64" s="151">
        <v>0.37</v>
      </c>
      <c r="BO64" s="151">
        <v>0.21</v>
      </c>
      <c r="BP64" s="151">
        <v>0</v>
      </c>
      <c r="BQ64" s="151">
        <v>0</v>
      </c>
      <c r="BR64" s="151">
        <v>0.1</v>
      </c>
      <c r="BS64" s="151">
        <v>0.12</v>
      </c>
      <c r="BT64" s="151">
        <v>0</v>
      </c>
      <c r="BU64" s="47"/>
      <c r="BV64" s="217"/>
      <c r="BW64" s="217"/>
      <c r="BX64" s="217"/>
      <c r="BY64" s="217"/>
    </row>
    <row r="65" spans="1:77" ht="60">
      <c r="A65" s="11" t="s">
        <v>581</v>
      </c>
      <c r="B65" s="28" t="s">
        <v>668</v>
      </c>
      <c r="C65" s="28" t="s">
        <v>57</v>
      </c>
      <c r="D65" s="28" t="s">
        <v>688</v>
      </c>
      <c r="E65" s="11" t="s">
        <v>460</v>
      </c>
      <c r="F65" s="9" t="s">
        <v>572</v>
      </c>
      <c r="G65" s="33" t="s">
        <v>632</v>
      </c>
      <c r="H65" s="33" t="s">
        <v>326</v>
      </c>
      <c r="I65" s="151">
        <v>1</v>
      </c>
      <c r="J65" s="29" t="s">
        <v>310</v>
      </c>
      <c r="K65" s="29" t="s">
        <v>573</v>
      </c>
      <c r="L65" s="55"/>
      <c r="M65" s="55"/>
      <c r="N65" s="55"/>
      <c r="O65" s="55"/>
      <c r="P65" s="55"/>
      <c r="Q65" s="30">
        <v>1990</v>
      </c>
      <c r="R65" s="131">
        <v>7.4</v>
      </c>
      <c r="T65" s="57">
        <v>48.5</v>
      </c>
      <c r="U65" s="131">
        <v>48.5</v>
      </c>
      <c r="W65" s="131"/>
      <c r="X65" s="151">
        <v>0.656054054054054</v>
      </c>
      <c r="Y65" s="37">
        <v>2</v>
      </c>
      <c r="Z65" s="37">
        <v>2</v>
      </c>
      <c r="AA65" s="36">
        <v>24.274</v>
      </c>
      <c r="AB65" s="131"/>
      <c r="AC65" s="212">
        <v>0.03347202768394167</v>
      </c>
      <c r="AD65" s="59">
        <v>275</v>
      </c>
      <c r="AE65" s="127">
        <v>35278</v>
      </c>
      <c r="AF65" s="130">
        <v>31.09968037</v>
      </c>
      <c r="AG65" s="130"/>
      <c r="AH65" s="348"/>
      <c r="AI65" s="130"/>
      <c r="AJ65" s="130"/>
      <c r="AK65" s="342" t="s">
        <v>312</v>
      </c>
      <c r="AL65" s="130">
        <v>34.6</v>
      </c>
      <c r="AM65" s="130"/>
      <c r="AN65" s="315"/>
      <c r="AO65" s="31"/>
      <c r="AP65" s="60"/>
      <c r="AQ65" s="127">
        <v>39994</v>
      </c>
      <c r="AR65" s="130">
        <v>33</v>
      </c>
      <c r="AS65" s="130"/>
      <c r="AT65" s="315"/>
      <c r="AU65" s="130"/>
      <c r="AV65" s="130"/>
      <c r="AW65" s="45" t="s">
        <v>461</v>
      </c>
      <c r="AX65" s="46" t="s">
        <v>17</v>
      </c>
      <c r="AY65" s="150">
        <v>0.09</v>
      </c>
      <c r="AZ65" s="150">
        <v>0.10008615234816005</v>
      </c>
      <c r="BA65" s="150">
        <v>0.1</v>
      </c>
      <c r="BB65" s="31" t="s">
        <v>462</v>
      </c>
      <c r="BC65" s="151">
        <v>0.7305321589320314</v>
      </c>
      <c r="BD65" s="31" t="s">
        <v>463</v>
      </c>
      <c r="BE65" s="151">
        <v>0.26946784106796867</v>
      </c>
      <c r="BF65" s="31" t="s">
        <v>310</v>
      </c>
      <c r="BG65" s="151" t="s">
        <v>310</v>
      </c>
      <c r="BH65" s="151">
        <v>1</v>
      </c>
      <c r="BI65" s="128">
        <v>3.59981336204694</v>
      </c>
      <c r="BJ65" s="151">
        <v>0</v>
      </c>
      <c r="BK65" s="151">
        <v>0</v>
      </c>
      <c r="BL65" s="151">
        <v>0</v>
      </c>
      <c r="BM65" s="151">
        <v>0</v>
      </c>
      <c r="BN65" s="151">
        <v>0.73</v>
      </c>
      <c r="BO65" s="151">
        <v>0</v>
      </c>
      <c r="BP65" s="151">
        <v>0.27</v>
      </c>
      <c r="BQ65" s="151">
        <v>0</v>
      </c>
      <c r="BR65" s="151">
        <v>0</v>
      </c>
      <c r="BS65" s="151">
        <v>0</v>
      </c>
      <c r="BT65" s="151">
        <v>0</v>
      </c>
      <c r="BU65" s="47"/>
      <c r="BV65" s="217"/>
      <c r="BW65" s="217"/>
      <c r="BX65" s="217"/>
      <c r="BY65" s="217"/>
    </row>
    <row r="66" spans="1:77" ht="60">
      <c r="A66" s="11" t="s">
        <v>464</v>
      </c>
      <c r="B66" s="28" t="s">
        <v>668</v>
      </c>
      <c r="C66" s="28" t="s">
        <v>57</v>
      </c>
      <c r="D66" s="28" t="s">
        <v>688</v>
      </c>
      <c r="E66" s="11" t="s">
        <v>465</v>
      </c>
      <c r="F66" s="9" t="s">
        <v>466</v>
      </c>
      <c r="G66" s="33" t="s">
        <v>632</v>
      </c>
      <c r="H66" s="33" t="s">
        <v>326</v>
      </c>
      <c r="I66" s="151">
        <v>1</v>
      </c>
      <c r="J66" s="29" t="s">
        <v>310</v>
      </c>
      <c r="K66" s="29" t="s">
        <v>467</v>
      </c>
      <c r="L66" s="55"/>
      <c r="M66" s="55"/>
      <c r="N66" s="55"/>
      <c r="O66" s="55"/>
      <c r="P66" s="55"/>
      <c r="Q66" s="30">
        <v>1985</v>
      </c>
      <c r="R66" s="131">
        <v>24.6</v>
      </c>
      <c r="T66" s="57">
        <v>117.3</v>
      </c>
      <c r="U66" s="131">
        <v>117.3</v>
      </c>
      <c r="W66" s="131"/>
      <c r="X66" s="151">
        <v>0.47777596741344197</v>
      </c>
      <c r="Y66" s="37">
        <v>4</v>
      </c>
      <c r="Z66" s="37">
        <v>4</v>
      </c>
      <c r="AA66" s="36">
        <v>29.3235</v>
      </c>
      <c r="AB66" s="131"/>
      <c r="AC66" s="212">
        <v>0.010205125581871196</v>
      </c>
      <c r="AD66" s="59">
        <v>122</v>
      </c>
      <c r="AE66" s="127">
        <v>37621</v>
      </c>
      <c r="AF66" s="130">
        <v>38.74675471</v>
      </c>
      <c r="AG66" s="130"/>
      <c r="AH66" s="348"/>
      <c r="AI66" s="130"/>
      <c r="AJ66" s="130"/>
      <c r="AK66" s="342" t="s">
        <v>312</v>
      </c>
      <c r="AL66" s="130">
        <v>50</v>
      </c>
      <c r="AM66" s="130"/>
      <c r="AN66" s="315"/>
      <c r="AO66" s="31"/>
      <c r="AP66" s="60"/>
      <c r="AQ66" s="127">
        <v>40543</v>
      </c>
      <c r="AR66" s="130">
        <v>50</v>
      </c>
      <c r="AS66" s="130"/>
      <c r="AT66" s="315"/>
      <c r="AU66" s="130"/>
      <c r="AV66" s="130"/>
      <c r="AW66" s="45" t="s">
        <v>578</v>
      </c>
      <c r="AX66" s="46" t="s">
        <v>314</v>
      </c>
      <c r="AY66" s="150">
        <v>0.09</v>
      </c>
      <c r="AZ66" s="150">
        <v>0.08795378360046387</v>
      </c>
      <c r="BA66" s="150">
        <v>0.11</v>
      </c>
      <c r="BB66" s="31" t="s">
        <v>468</v>
      </c>
      <c r="BC66" s="151">
        <v>1</v>
      </c>
      <c r="BD66" s="31" t="s">
        <v>310</v>
      </c>
      <c r="BE66" s="151" t="s">
        <v>310</v>
      </c>
      <c r="BF66" s="31" t="s">
        <v>310</v>
      </c>
      <c r="BG66" s="151" t="s">
        <v>310</v>
      </c>
      <c r="BH66" s="151">
        <v>1</v>
      </c>
      <c r="BI66" s="128">
        <v>12.500000000000002</v>
      </c>
      <c r="BJ66" s="151">
        <v>0</v>
      </c>
      <c r="BK66" s="151">
        <v>0</v>
      </c>
      <c r="BL66" s="151">
        <v>0</v>
      </c>
      <c r="BM66" s="151">
        <v>0</v>
      </c>
      <c r="BN66" s="151">
        <v>0</v>
      </c>
      <c r="BO66" s="151">
        <v>0</v>
      </c>
      <c r="BP66" s="151">
        <v>0</v>
      </c>
      <c r="BQ66" s="151">
        <v>0</v>
      </c>
      <c r="BR66" s="151">
        <v>0</v>
      </c>
      <c r="BS66" s="151">
        <v>0</v>
      </c>
      <c r="BT66" s="151">
        <v>1</v>
      </c>
      <c r="BU66" s="47"/>
      <c r="BV66" s="217"/>
      <c r="BW66" s="217"/>
      <c r="BX66" s="217"/>
      <c r="BY66" s="217"/>
    </row>
    <row r="67" spans="1:77" ht="75">
      <c r="A67" s="11" t="s">
        <v>469</v>
      </c>
      <c r="B67" s="28" t="s">
        <v>668</v>
      </c>
      <c r="C67" s="28" t="s">
        <v>57</v>
      </c>
      <c r="D67" s="28" t="s">
        <v>688</v>
      </c>
      <c r="E67" s="11" t="s">
        <v>930</v>
      </c>
      <c r="F67" s="9" t="s">
        <v>567</v>
      </c>
      <c r="G67" s="33" t="s">
        <v>632</v>
      </c>
      <c r="H67" s="33" t="s">
        <v>326</v>
      </c>
      <c r="I67" s="151">
        <v>1</v>
      </c>
      <c r="J67" s="29"/>
      <c r="K67" s="29" t="s">
        <v>467</v>
      </c>
      <c r="L67" s="55"/>
      <c r="M67" s="55"/>
      <c r="N67" s="55"/>
      <c r="O67" s="55"/>
      <c r="P67" s="55"/>
      <c r="Q67" s="30">
        <v>2005</v>
      </c>
      <c r="R67" s="131">
        <v>121.9</v>
      </c>
      <c r="T67" s="206">
        <v>93.1</v>
      </c>
      <c r="U67" s="131">
        <v>93.1</v>
      </c>
      <c r="W67" s="131"/>
      <c r="X67" s="151">
        <v>0.08</v>
      </c>
      <c r="Y67" s="37">
        <v>5</v>
      </c>
      <c r="Z67" s="37">
        <v>5</v>
      </c>
      <c r="AA67" s="36">
        <v>18.62414</v>
      </c>
      <c r="AB67" s="131"/>
      <c r="AC67" s="212">
        <v>0.03499382699652487</v>
      </c>
      <c r="AD67" s="59">
        <v>0</v>
      </c>
      <c r="AE67" s="127">
        <v>37438</v>
      </c>
      <c r="AF67" s="130">
        <v>138.64878817999988</v>
      </c>
      <c r="AG67" s="130"/>
      <c r="AH67" s="348"/>
      <c r="AI67" s="130"/>
      <c r="AJ67" s="130"/>
      <c r="AK67" s="342" t="s">
        <v>397</v>
      </c>
      <c r="AL67" s="130">
        <v>140.9</v>
      </c>
      <c r="AM67" s="130"/>
      <c r="AN67" s="315"/>
      <c r="AO67" s="31"/>
      <c r="AP67" s="60"/>
      <c r="AQ67" s="127">
        <v>40543</v>
      </c>
      <c r="AR67" s="130">
        <v>140.9</v>
      </c>
      <c r="AS67" s="130"/>
      <c r="AT67" s="315"/>
      <c r="AU67" s="130"/>
      <c r="AV67" s="130"/>
      <c r="AW67" s="45" t="s">
        <v>574</v>
      </c>
      <c r="AX67" s="46" t="s">
        <v>855</v>
      </c>
      <c r="AY67" s="150">
        <v>0.0825</v>
      </c>
      <c r="AZ67" s="150">
        <v>0.08096487434218878</v>
      </c>
      <c r="BA67" s="150">
        <v>0.095</v>
      </c>
      <c r="BB67" s="31" t="s">
        <v>28</v>
      </c>
      <c r="BC67" s="151">
        <v>0.3938756059144692</v>
      </c>
      <c r="BD67" s="31" t="s">
        <v>29</v>
      </c>
      <c r="BE67" s="151">
        <v>0.22940509193778422</v>
      </c>
      <c r="BF67" s="31" t="s">
        <v>30</v>
      </c>
      <c r="BG67" s="151">
        <v>0.14661286143542857</v>
      </c>
      <c r="BH67" s="151">
        <v>1</v>
      </c>
      <c r="BI67" s="128">
        <v>7.817342166421232</v>
      </c>
      <c r="BJ67" s="151">
        <v>0</v>
      </c>
      <c r="BK67" s="151">
        <v>0</v>
      </c>
      <c r="BL67" s="151">
        <v>0</v>
      </c>
      <c r="BM67" s="151">
        <v>0</v>
      </c>
      <c r="BN67" s="151">
        <v>0</v>
      </c>
      <c r="BO67" s="151">
        <v>0</v>
      </c>
      <c r="BP67" s="151">
        <v>0</v>
      </c>
      <c r="BQ67" s="151">
        <v>0.09</v>
      </c>
      <c r="BR67" s="151">
        <v>0.39</v>
      </c>
      <c r="BS67" s="151">
        <v>0.15</v>
      </c>
      <c r="BT67" s="151">
        <v>0.37</v>
      </c>
      <c r="BU67" s="47"/>
      <c r="BV67" s="217"/>
      <c r="BW67" s="217"/>
      <c r="BX67" s="217"/>
      <c r="BY67" s="217"/>
    </row>
    <row r="68" spans="1:77" ht="75">
      <c r="A68" s="11" t="s">
        <v>31</v>
      </c>
      <c r="B68" s="28" t="s">
        <v>668</v>
      </c>
      <c r="C68" s="28" t="s">
        <v>57</v>
      </c>
      <c r="D68" s="28" t="s">
        <v>688</v>
      </c>
      <c r="E68" s="11" t="s">
        <v>32</v>
      </c>
      <c r="F68" s="9" t="s">
        <v>567</v>
      </c>
      <c r="G68" s="33" t="s">
        <v>632</v>
      </c>
      <c r="H68" s="33" t="s">
        <v>326</v>
      </c>
      <c r="I68" s="151">
        <v>0.5</v>
      </c>
      <c r="J68" s="29" t="s">
        <v>33</v>
      </c>
      <c r="K68" s="29" t="s">
        <v>467</v>
      </c>
      <c r="L68" s="55"/>
      <c r="M68" s="55"/>
      <c r="N68" s="55"/>
      <c r="O68" s="55"/>
      <c r="P68" s="55"/>
      <c r="Q68" s="30">
        <v>2007</v>
      </c>
      <c r="R68" s="131">
        <v>16.6</v>
      </c>
      <c r="T68" s="57">
        <v>43</v>
      </c>
      <c r="U68" s="131">
        <v>21.5</v>
      </c>
      <c r="W68" s="131">
        <v>0</v>
      </c>
      <c r="X68" s="151">
        <v>0.2587590361445783</v>
      </c>
      <c r="Y68" s="37">
        <v>1</v>
      </c>
      <c r="Z68" s="37">
        <v>1</v>
      </c>
      <c r="AA68" s="36">
        <v>42.954</v>
      </c>
      <c r="AB68" s="131"/>
      <c r="AC68" s="212">
        <v>0.11440145271685989</v>
      </c>
      <c r="AD68" s="59">
        <v>0</v>
      </c>
      <c r="AE68" s="127">
        <v>37438</v>
      </c>
      <c r="AF68" s="130">
        <v>52.41041348</v>
      </c>
      <c r="AG68" s="130"/>
      <c r="AH68" s="348"/>
      <c r="AI68" s="130"/>
      <c r="AJ68" s="130"/>
      <c r="AK68" s="342" t="s">
        <v>312</v>
      </c>
      <c r="AL68" s="130">
        <v>50</v>
      </c>
      <c r="AM68" s="130"/>
      <c r="AN68" s="315"/>
      <c r="AO68" s="31"/>
      <c r="AP68" s="60"/>
      <c r="AQ68" s="127">
        <v>40359</v>
      </c>
      <c r="AR68" s="130">
        <v>48</v>
      </c>
      <c r="AS68" s="130"/>
      <c r="AT68" s="315"/>
      <c r="AU68" s="130"/>
      <c r="AV68" s="130"/>
      <c r="AW68" s="45" t="s">
        <v>461</v>
      </c>
      <c r="AX68" s="46" t="s">
        <v>17</v>
      </c>
      <c r="AY68" s="150">
        <v>0.085</v>
      </c>
      <c r="AZ68" s="150">
        <v>0.08575894881774906</v>
      </c>
      <c r="BA68" s="150">
        <v>0.1025</v>
      </c>
      <c r="BB68" s="31" t="s">
        <v>931</v>
      </c>
      <c r="BC68" s="151">
        <v>1</v>
      </c>
      <c r="BD68" s="31" t="s">
        <v>310</v>
      </c>
      <c r="BE68" s="151" t="s">
        <v>310</v>
      </c>
      <c r="BF68" s="31" t="s">
        <v>310</v>
      </c>
      <c r="BG68" s="151" t="s">
        <v>310</v>
      </c>
      <c r="BH68" s="151">
        <v>1</v>
      </c>
      <c r="BI68" s="128">
        <v>11.333333333333334</v>
      </c>
      <c r="BJ68" s="151">
        <v>0</v>
      </c>
      <c r="BK68" s="151">
        <v>0</v>
      </c>
      <c r="BL68" s="151">
        <v>0</v>
      </c>
      <c r="BM68" s="151">
        <v>0</v>
      </c>
      <c r="BN68" s="151">
        <v>0</v>
      </c>
      <c r="BO68" s="151">
        <v>0</v>
      </c>
      <c r="BP68" s="151">
        <v>0</v>
      </c>
      <c r="BQ68" s="151">
        <v>0</v>
      </c>
      <c r="BR68" s="151">
        <v>0</v>
      </c>
      <c r="BS68" s="151">
        <v>0</v>
      </c>
      <c r="BT68" s="151">
        <v>1</v>
      </c>
      <c r="BU68" s="47"/>
      <c r="BV68" s="217"/>
      <c r="BW68" s="217"/>
      <c r="BX68" s="217"/>
      <c r="BY68" s="217"/>
    </row>
    <row r="69" spans="1:77" ht="75">
      <c r="A69" s="11" t="s">
        <v>34</v>
      </c>
      <c r="B69" s="28" t="s">
        <v>668</v>
      </c>
      <c r="C69" s="28" t="s">
        <v>57</v>
      </c>
      <c r="D69" s="28" t="s">
        <v>688</v>
      </c>
      <c r="E69" s="11" t="s">
        <v>1050</v>
      </c>
      <c r="F69" s="9" t="s">
        <v>572</v>
      </c>
      <c r="G69" s="33" t="s">
        <v>364</v>
      </c>
      <c r="H69" s="33" t="s">
        <v>326</v>
      </c>
      <c r="I69" s="151">
        <v>1</v>
      </c>
      <c r="J69" s="29" t="s">
        <v>310</v>
      </c>
      <c r="K69" s="29" t="s">
        <v>35</v>
      </c>
      <c r="L69" s="55"/>
      <c r="M69" s="55"/>
      <c r="N69" s="55"/>
      <c r="O69" s="55"/>
      <c r="P69" s="55"/>
      <c r="Q69" s="30">
        <v>1980</v>
      </c>
      <c r="R69" s="131">
        <v>19.6</v>
      </c>
      <c r="T69" s="57">
        <v>84.8</v>
      </c>
      <c r="U69" s="131">
        <v>84.8</v>
      </c>
      <c r="W69" s="131"/>
      <c r="X69" s="151">
        <v>0.4306706008583689</v>
      </c>
      <c r="Y69" s="37">
        <v>29</v>
      </c>
      <c r="Z69" s="37">
        <v>119</v>
      </c>
      <c r="AA69" s="36">
        <v>0.7124546218487395</v>
      </c>
      <c r="AB69" s="131"/>
      <c r="AC69" s="212">
        <v>0.502415014490087</v>
      </c>
      <c r="AD69" s="59">
        <v>1240</v>
      </c>
      <c r="AE69" s="127">
        <v>35339</v>
      </c>
      <c r="AF69" s="130">
        <v>160.8681014985958</v>
      </c>
      <c r="AG69" s="130"/>
      <c r="AH69" s="348"/>
      <c r="AI69" s="130"/>
      <c r="AJ69" s="130"/>
      <c r="AK69" s="342" t="s">
        <v>312</v>
      </c>
      <c r="AL69" s="130">
        <v>180.2662877185958</v>
      </c>
      <c r="AM69" s="130"/>
      <c r="AN69" s="315"/>
      <c r="AO69" s="31"/>
      <c r="AP69" s="60"/>
      <c r="AQ69" s="127">
        <v>40359</v>
      </c>
      <c r="AR69" s="130">
        <v>179.4</v>
      </c>
      <c r="AS69" s="130"/>
      <c r="AT69" s="315"/>
      <c r="AU69" s="130"/>
      <c r="AV69" s="130"/>
      <c r="AW69" s="45" t="s">
        <v>36</v>
      </c>
      <c r="AX69" s="46" t="s">
        <v>855</v>
      </c>
      <c r="AY69" s="150">
        <v>0.08589238209891485</v>
      </c>
      <c r="AZ69" s="150">
        <v>0.07868253179324666</v>
      </c>
      <c r="BA69" s="150">
        <v>0.09500000000000003</v>
      </c>
      <c r="BB69" s="31" t="s">
        <v>37</v>
      </c>
      <c r="BC69" s="151">
        <v>0.14632133849776202</v>
      </c>
      <c r="BD69" s="31" t="s">
        <v>932</v>
      </c>
      <c r="BE69" s="151">
        <v>0.06885481179861262</v>
      </c>
      <c r="BF69" s="31" t="s">
        <v>38</v>
      </c>
      <c r="BG69" s="151">
        <v>0.0652492795601334</v>
      </c>
      <c r="BH69" s="151">
        <v>0.9704772587609884</v>
      </c>
      <c r="BI69" s="128">
        <v>3.1378688005321265</v>
      </c>
      <c r="BJ69" s="151">
        <v>0.02</v>
      </c>
      <c r="BK69" s="151">
        <v>0.09</v>
      </c>
      <c r="BL69" s="151">
        <v>0.22</v>
      </c>
      <c r="BM69" s="151">
        <v>0.17</v>
      </c>
      <c r="BN69" s="151">
        <v>0.11</v>
      </c>
      <c r="BO69" s="151">
        <v>0.02</v>
      </c>
      <c r="BP69" s="151">
        <v>0.24</v>
      </c>
      <c r="BQ69" s="151">
        <v>0</v>
      </c>
      <c r="BR69" s="151">
        <v>0</v>
      </c>
      <c r="BS69" s="151">
        <v>0.13</v>
      </c>
      <c r="BT69" s="151">
        <v>0</v>
      </c>
      <c r="BU69" s="47"/>
      <c r="BV69" s="217"/>
      <c r="BW69" s="217"/>
      <c r="BX69" s="217"/>
      <c r="BY69" s="217"/>
    </row>
    <row r="70" spans="1:77" ht="60">
      <c r="A70" s="11" t="s">
        <v>652</v>
      </c>
      <c r="B70" s="27" t="s">
        <v>668</v>
      </c>
      <c r="C70" s="27" t="s">
        <v>653</v>
      </c>
      <c r="D70" s="27" t="s">
        <v>357</v>
      </c>
      <c r="E70" s="11" t="s">
        <v>654</v>
      </c>
      <c r="F70" s="9" t="s">
        <v>655</v>
      </c>
      <c r="G70" s="33" t="s">
        <v>632</v>
      </c>
      <c r="H70" s="33" t="s">
        <v>326</v>
      </c>
      <c r="I70" s="151">
        <v>1</v>
      </c>
      <c r="J70" s="29" t="s">
        <v>310</v>
      </c>
      <c r="K70" s="29" t="s">
        <v>668</v>
      </c>
      <c r="L70" s="55"/>
      <c r="M70" s="55"/>
      <c r="N70" s="55"/>
      <c r="O70" s="55"/>
      <c r="P70" s="55"/>
      <c r="Q70" s="30">
        <v>1967</v>
      </c>
      <c r="R70" s="131">
        <v>6.3130960152</v>
      </c>
      <c r="S70" s="132">
        <v>15.6</v>
      </c>
      <c r="T70" s="131">
        <v>28.3</v>
      </c>
      <c r="U70" s="131">
        <v>28.3</v>
      </c>
      <c r="V70" s="131">
        <v>304.4</v>
      </c>
      <c r="W70" s="131"/>
      <c r="X70" s="151">
        <v>0.5</v>
      </c>
      <c r="Y70" s="37">
        <v>2</v>
      </c>
      <c r="Z70" s="37">
        <v>2</v>
      </c>
      <c r="AA70" s="36">
        <v>9.201598661585649</v>
      </c>
      <c r="AB70" s="131">
        <v>99</v>
      </c>
      <c r="AC70" s="212">
        <v>0.1</v>
      </c>
      <c r="AD70" s="59">
        <v>119</v>
      </c>
      <c r="AE70" s="127">
        <v>38260</v>
      </c>
      <c r="AF70" s="130">
        <v>15.467873659352554</v>
      </c>
      <c r="AG70" s="130">
        <v>15.72</v>
      </c>
      <c r="AH70" s="348"/>
      <c r="AI70" s="130"/>
      <c r="AJ70" s="130"/>
      <c r="AK70" s="136" t="s">
        <v>312</v>
      </c>
      <c r="AL70" s="130">
        <v>16.2</v>
      </c>
      <c r="AM70" s="130">
        <v>16.5</v>
      </c>
      <c r="AN70" s="315"/>
      <c r="AO70" s="31"/>
      <c r="AP70" s="60"/>
      <c r="AQ70" s="323">
        <v>40543</v>
      </c>
      <c r="AR70" s="130">
        <v>16.2</v>
      </c>
      <c r="AS70" s="130">
        <v>16.5</v>
      </c>
      <c r="AT70" s="315"/>
      <c r="AU70" s="130" t="s">
        <v>310</v>
      </c>
      <c r="AV70" s="130"/>
      <c r="AW70" s="41" t="s">
        <v>1028</v>
      </c>
      <c r="AX70" s="45" t="s">
        <v>17</v>
      </c>
      <c r="AY70" s="150">
        <v>0.0725</v>
      </c>
      <c r="AZ70" s="150">
        <v>0.06270716859535079</v>
      </c>
      <c r="BA70" s="150">
        <v>0.085</v>
      </c>
      <c r="BB70" s="41" t="s">
        <v>656</v>
      </c>
      <c r="BC70" s="151">
        <v>0.869</v>
      </c>
      <c r="BD70" s="41" t="s">
        <v>657</v>
      </c>
      <c r="BE70" s="151">
        <v>0.131</v>
      </c>
      <c r="BF70" s="41"/>
      <c r="BG70" s="151"/>
      <c r="BH70" s="151">
        <v>1</v>
      </c>
      <c r="BI70" s="60">
        <v>2.1063782166476637</v>
      </c>
      <c r="BJ70" s="151">
        <v>0</v>
      </c>
      <c r="BK70" s="151">
        <v>0</v>
      </c>
      <c r="BL70" s="151">
        <v>0</v>
      </c>
      <c r="BM70" s="151">
        <v>0.87</v>
      </c>
      <c r="BN70" s="151">
        <v>0</v>
      </c>
      <c r="BO70" s="151">
        <v>0.13</v>
      </c>
      <c r="BP70" s="151">
        <v>0</v>
      </c>
      <c r="BQ70" s="151">
        <v>0</v>
      </c>
      <c r="BR70" s="151">
        <v>0</v>
      </c>
      <c r="BS70" s="151">
        <v>0</v>
      </c>
      <c r="BT70" s="151">
        <v>0</v>
      </c>
      <c r="BU70" s="44" t="s">
        <v>160</v>
      </c>
      <c r="BV70" s="217"/>
      <c r="BW70" s="217"/>
      <c r="BX70" s="217"/>
      <c r="BY70" s="217"/>
    </row>
    <row r="71" spans="1:77" ht="45">
      <c r="A71" s="11" t="s">
        <v>658</v>
      </c>
      <c r="B71" s="27" t="s">
        <v>668</v>
      </c>
      <c r="C71" s="27" t="s">
        <v>653</v>
      </c>
      <c r="D71" s="27" t="s">
        <v>357</v>
      </c>
      <c r="E71" s="11" t="s">
        <v>137</v>
      </c>
      <c r="F71" s="9" t="s">
        <v>138</v>
      </c>
      <c r="G71" s="33" t="s">
        <v>632</v>
      </c>
      <c r="H71" s="33" t="s">
        <v>326</v>
      </c>
      <c r="I71" s="151">
        <v>1</v>
      </c>
      <c r="J71" s="29" t="s">
        <v>310</v>
      </c>
      <c r="K71" s="29" t="s">
        <v>139</v>
      </c>
      <c r="L71" s="55"/>
      <c r="M71" s="55"/>
      <c r="N71" s="55"/>
      <c r="O71" s="55"/>
      <c r="P71" s="55"/>
      <c r="Q71" s="30">
        <v>1987</v>
      </c>
      <c r="R71" s="131">
        <v>1.9424910816</v>
      </c>
      <c r="S71" s="132">
        <v>4.8</v>
      </c>
      <c r="T71" s="131">
        <v>9.7</v>
      </c>
      <c r="U71" s="131">
        <v>9.7</v>
      </c>
      <c r="V71" s="131">
        <v>104.6</v>
      </c>
      <c r="W71" s="131"/>
      <c r="X71" s="151">
        <v>0.5</v>
      </c>
      <c r="Y71" s="37">
        <v>2</v>
      </c>
      <c r="Z71" s="37">
        <v>3</v>
      </c>
      <c r="AA71" s="36">
        <v>9.387489543637884</v>
      </c>
      <c r="AB71" s="131">
        <v>101</v>
      </c>
      <c r="AC71" s="212">
        <v>0.1</v>
      </c>
      <c r="AD71" s="59">
        <v>258.3</v>
      </c>
      <c r="AE71" s="127">
        <v>38260</v>
      </c>
      <c r="AF71" s="130">
        <v>5.825051657975007</v>
      </c>
      <c r="AG71" s="130">
        <v>5.92</v>
      </c>
      <c r="AH71" s="348"/>
      <c r="AI71" s="130"/>
      <c r="AJ71" s="130"/>
      <c r="AK71" s="136" t="s">
        <v>312</v>
      </c>
      <c r="AL71" s="130">
        <v>6.2</v>
      </c>
      <c r="AM71" s="130">
        <v>6.3</v>
      </c>
      <c r="AN71" s="315"/>
      <c r="AO71" s="31"/>
      <c r="AP71" s="60"/>
      <c r="AQ71" s="323">
        <v>40543</v>
      </c>
      <c r="AR71" s="130">
        <v>6.2</v>
      </c>
      <c r="AS71" s="130">
        <v>6.3</v>
      </c>
      <c r="AT71" s="315"/>
      <c r="AU71" s="130" t="s">
        <v>310</v>
      </c>
      <c r="AV71" s="130"/>
      <c r="AW71" s="41" t="s">
        <v>1029</v>
      </c>
      <c r="AX71" s="45" t="s">
        <v>17</v>
      </c>
      <c r="AY71" s="150">
        <v>0.07</v>
      </c>
      <c r="AZ71" s="150">
        <v>0.0614</v>
      </c>
      <c r="BA71" s="150">
        <v>0.07</v>
      </c>
      <c r="BB71" s="41" t="s">
        <v>140</v>
      </c>
      <c r="BC71" s="151">
        <v>0.6187</v>
      </c>
      <c r="BD71" s="41" t="s">
        <v>1104</v>
      </c>
      <c r="BE71" s="151">
        <v>0.3813</v>
      </c>
      <c r="BF71" s="41"/>
      <c r="BG71" s="151"/>
      <c r="BH71" s="151">
        <v>1</v>
      </c>
      <c r="BI71" s="60">
        <v>6.759597540585954</v>
      </c>
      <c r="BJ71" s="151">
        <v>0</v>
      </c>
      <c r="BK71" s="151">
        <v>0</v>
      </c>
      <c r="BL71" s="151">
        <v>0</v>
      </c>
      <c r="BM71" s="151">
        <v>0</v>
      </c>
      <c r="BN71" s="151">
        <v>0</v>
      </c>
      <c r="BO71" s="151">
        <v>0</v>
      </c>
      <c r="BP71" s="151">
        <v>0.38</v>
      </c>
      <c r="BQ71" s="151">
        <v>0</v>
      </c>
      <c r="BR71" s="151">
        <v>0</v>
      </c>
      <c r="BS71" s="151">
        <v>0.62</v>
      </c>
      <c r="BT71" s="151">
        <v>0</v>
      </c>
      <c r="BU71" s="44" t="s">
        <v>160</v>
      </c>
      <c r="BV71" s="217"/>
      <c r="BW71" s="217"/>
      <c r="BX71" s="217"/>
      <c r="BY71" s="217"/>
    </row>
    <row r="72" spans="1:77" ht="45">
      <c r="A72" s="11" t="s">
        <v>727</v>
      </c>
      <c r="B72" s="27" t="s">
        <v>668</v>
      </c>
      <c r="C72" s="27" t="s">
        <v>653</v>
      </c>
      <c r="D72" s="27" t="s">
        <v>357</v>
      </c>
      <c r="E72" s="11" t="s">
        <v>977</v>
      </c>
      <c r="F72" s="9" t="s">
        <v>655</v>
      </c>
      <c r="G72" s="33" t="s">
        <v>866</v>
      </c>
      <c r="H72" s="33" t="s">
        <v>326</v>
      </c>
      <c r="I72" s="151">
        <v>1</v>
      </c>
      <c r="J72" s="29"/>
      <c r="K72" s="29" t="s">
        <v>668</v>
      </c>
      <c r="L72" s="55"/>
      <c r="M72" s="55"/>
      <c r="N72" s="55"/>
      <c r="O72" s="55"/>
      <c r="P72" s="55"/>
      <c r="Q72" s="30">
        <v>1988</v>
      </c>
      <c r="R72" s="131">
        <v>3.2779537002</v>
      </c>
      <c r="S72" s="132">
        <v>8.1</v>
      </c>
      <c r="T72" s="131">
        <v>14.6</v>
      </c>
      <c r="U72" s="131">
        <v>14.6</v>
      </c>
      <c r="V72" s="131">
        <v>157.3</v>
      </c>
      <c r="W72" s="131"/>
      <c r="X72" s="151">
        <v>0.435</v>
      </c>
      <c r="Y72" s="37">
        <v>2</v>
      </c>
      <c r="Z72" s="37">
        <v>22</v>
      </c>
      <c r="AA72" s="36">
        <v>0.46472720513058835</v>
      </c>
      <c r="AB72" s="131">
        <v>5</v>
      </c>
      <c r="AC72" s="212">
        <v>0</v>
      </c>
      <c r="AD72" s="59">
        <v>245</v>
      </c>
      <c r="AE72" s="127">
        <v>40457</v>
      </c>
      <c r="AF72" s="130">
        <v>14.279334763357278</v>
      </c>
      <c r="AG72" s="130">
        <v>14.51208792</v>
      </c>
      <c r="AH72" s="348"/>
      <c r="AI72" s="130"/>
      <c r="AJ72" s="130"/>
      <c r="AK72" s="136" t="s">
        <v>312</v>
      </c>
      <c r="AL72" s="130">
        <v>14.3</v>
      </c>
      <c r="AM72" s="130">
        <v>14.5</v>
      </c>
      <c r="AN72" s="315"/>
      <c r="AO72" s="31"/>
      <c r="AP72" s="60"/>
      <c r="AQ72" s="324"/>
      <c r="AR72" s="130"/>
      <c r="AS72" s="135"/>
      <c r="AT72" s="315"/>
      <c r="AU72" s="130"/>
      <c r="AV72" s="130"/>
      <c r="AW72" s="41"/>
      <c r="AX72" s="45"/>
      <c r="AY72" s="150"/>
      <c r="AZ72" s="150">
        <v>0.07965166738047161</v>
      </c>
      <c r="BA72" s="150">
        <v>0.08000552444981728</v>
      </c>
      <c r="BB72" s="41" t="s">
        <v>978</v>
      </c>
      <c r="BC72" s="151">
        <v>0.1366</v>
      </c>
      <c r="BD72" s="41" t="s">
        <v>1103</v>
      </c>
      <c r="BE72" s="151">
        <v>0.07761524477488287</v>
      </c>
      <c r="BF72" s="41" t="s">
        <v>979</v>
      </c>
      <c r="BG72" s="151">
        <v>0.07734504374868659</v>
      </c>
      <c r="BH72" s="151">
        <v>1</v>
      </c>
      <c r="BI72" s="60">
        <v>1.5858980598208972</v>
      </c>
      <c r="BJ72" s="151">
        <v>0</v>
      </c>
      <c r="BK72" s="151">
        <v>0.24</v>
      </c>
      <c r="BL72" s="151">
        <v>0.34</v>
      </c>
      <c r="BM72" s="151">
        <v>0.27</v>
      </c>
      <c r="BN72" s="151">
        <v>0</v>
      </c>
      <c r="BO72" s="151">
        <v>0.1</v>
      </c>
      <c r="BP72" s="151">
        <v>0.05</v>
      </c>
      <c r="BQ72" s="151">
        <v>0</v>
      </c>
      <c r="BR72" s="151">
        <v>0</v>
      </c>
      <c r="BS72" s="151">
        <v>0</v>
      </c>
      <c r="BT72" s="151">
        <v>0</v>
      </c>
      <c r="BU72" s="44" t="s">
        <v>369</v>
      </c>
      <c r="BV72" s="217"/>
      <c r="BW72" s="217"/>
      <c r="BX72" s="217"/>
      <c r="BY72" s="217"/>
    </row>
    <row r="73" spans="1:77" ht="60">
      <c r="A73" s="11" t="s">
        <v>141</v>
      </c>
      <c r="B73" s="27" t="s">
        <v>668</v>
      </c>
      <c r="C73" s="27" t="s">
        <v>653</v>
      </c>
      <c r="D73" s="27" t="s">
        <v>357</v>
      </c>
      <c r="E73" s="11" t="s">
        <v>142</v>
      </c>
      <c r="F73" s="9" t="s">
        <v>655</v>
      </c>
      <c r="G73" s="33" t="s">
        <v>632</v>
      </c>
      <c r="H73" s="33" t="s">
        <v>326</v>
      </c>
      <c r="I73" s="151">
        <v>1</v>
      </c>
      <c r="J73" s="29" t="s">
        <v>310</v>
      </c>
      <c r="K73" s="29" t="s">
        <v>668</v>
      </c>
      <c r="L73" s="55"/>
      <c r="M73" s="55"/>
      <c r="N73" s="55"/>
      <c r="O73" s="55"/>
      <c r="P73" s="55"/>
      <c r="Q73" s="30">
        <v>1967</v>
      </c>
      <c r="R73" s="131">
        <v>2.1043653384</v>
      </c>
      <c r="S73" s="132">
        <v>5.2</v>
      </c>
      <c r="T73" s="131">
        <v>10.5</v>
      </c>
      <c r="U73" s="131">
        <v>10.5</v>
      </c>
      <c r="V73" s="131">
        <v>112.9</v>
      </c>
      <c r="W73" s="131"/>
      <c r="X73" s="151">
        <v>0.5</v>
      </c>
      <c r="Y73" s="37">
        <v>1</v>
      </c>
      <c r="Z73" s="37">
        <v>2</v>
      </c>
      <c r="AA73" s="36">
        <v>4.8331629333581185</v>
      </c>
      <c r="AB73" s="131">
        <v>52</v>
      </c>
      <c r="AC73" s="212">
        <v>0.1</v>
      </c>
      <c r="AD73" s="59">
        <v>168</v>
      </c>
      <c r="AE73" s="127">
        <v>38260</v>
      </c>
      <c r="AF73" s="130">
        <v>6.346551215192365</v>
      </c>
      <c r="AG73" s="130">
        <v>6.45</v>
      </c>
      <c r="AH73" s="348"/>
      <c r="AI73" s="130"/>
      <c r="AJ73" s="130"/>
      <c r="AK73" s="136" t="s">
        <v>312</v>
      </c>
      <c r="AL73" s="130">
        <v>7.3</v>
      </c>
      <c r="AM73" s="130">
        <v>7.5</v>
      </c>
      <c r="AN73" s="315"/>
      <c r="AO73" s="31"/>
      <c r="AP73" s="60"/>
      <c r="AQ73" s="323">
        <v>40543</v>
      </c>
      <c r="AR73" s="130">
        <v>7.3</v>
      </c>
      <c r="AS73" s="130">
        <v>7.5</v>
      </c>
      <c r="AT73" s="315"/>
      <c r="AU73" s="130" t="s">
        <v>310</v>
      </c>
      <c r="AV73" s="130"/>
      <c r="AW73" s="41" t="s">
        <v>1030</v>
      </c>
      <c r="AX73" s="45" t="s">
        <v>17</v>
      </c>
      <c r="AY73" s="150">
        <v>0.0775</v>
      </c>
      <c r="AZ73" s="150">
        <v>0.0783</v>
      </c>
      <c r="BA73" s="150">
        <v>0.08</v>
      </c>
      <c r="BB73" s="41" t="s">
        <v>143</v>
      </c>
      <c r="BC73" s="151">
        <v>0.6546141345852641</v>
      </c>
      <c r="BD73" s="41" t="s">
        <v>144</v>
      </c>
      <c r="BE73" s="151">
        <v>0.34538586541473587</v>
      </c>
      <c r="BF73" s="41"/>
      <c r="BG73" s="151"/>
      <c r="BH73" s="151">
        <v>1</v>
      </c>
      <c r="BI73" s="60">
        <v>3.3</v>
      </c>
      <c r="BJ73" s="151">
        <v>0</v>
      </c>
      <c r="BK73" s="151">
        <v>0</v>
      </c>
      <c r="BL73" s="151">
        <v>0</v>
      </c>
      <c r="BM73" s="151">
        <v>0.65</v>
      </c>
      <c r="BN73" s="151">
        <v>0</v>
      </c>
      <c r="BO73" s="151">
        <v>0</v>
      </c>
      <c r="BP73" s="151">
        <v>0</v>
      </c>
      <c r="BQ73" s="151">
        <v>0.35</v>
      </c>
      <c r="BR73" s="151">
        <v>0</v>
      </c>
      <c r="BS73" s="151">
        <v>0</v>
      </c>
      <c r="BT73" s="151">
        <v>0</v>
      </c>
      <c r="BU73" s="44" t="s">
        <v>160</v>
      </c>
      <c r="BV73" s="217"/>
      <c r="BW73" s="217"/>
      <c r="BX73" s="217"/>
      <c r="BY73" s="217"/>
    </row>
    <row r="74" spans="1:77" ht="60">
      <c r="A74" s="11" t="s">
        <v>145</v>
      </c>
      <c r="B74" s="27" t="s">
        <v>668</v>
      </c>
      <c r="C74" s="27" t="s">
        <v>653</v>
      </c>
      <c r="D74" s="27" t="s">
        <v>357</v>
      </c>
      <c r="E74" s="11" t="s">
        <v>121</v>
      </c>
      <c r="F74" s="9" t="s">
        <v>655</v>
      </c>
      <c r="G74" s="33" t="s">
        <v>866</v>
      </c>
      <c r="H74" s="33" t="s">
        <v>146</v>
      </c>
      <c r="I74" s="151">
        <v>1</v>
      </c>
      <c r="J74" s="29" t="s">
        <v>310</v>
      </c>
      <c r="K74" s="29" t="s">
        <v>147</v>
      </c>
      <c r="L74" s="55"/>
      <c r="M74" s="55"/>
      <c r="N74" s="55"/>
      <c r="O74" s="55"/>
      <c r="P74" s="55"/>
      <c r="Q74" s="30">
        <v>1966</v>
      </c>
      <c r="R74" s="131">
        <v>8.3769927894</v>
      </c>
      <c r="S74" s="132">
        <v>20.7</v>
      </c>
      <c r="T74" s="131">
        <v>41.9</v>
      </c>
      <c r="U74" s="131">
        <v>41.9</v>
      </c>
      <c r="V74" s="131">
        <v>451.4</v>
      </c>
      <c r="W74" s="131"/>
      <c r="X74" s="151">
        <v>0.5</v>
      </c>
      <c r="Y74" s="37">
        <v>1</v>
      </c>
      <c r="Z74" s="37">
        <v>2</v>
      </c>
      <c r="AA74" s="36">
        <v>5.204944697462589</v>
      </c>
      <c r="AB74" s="131">
        <v>56</v>
      </c>
      <c r="AC74" s="212">
        <v>0.1</v>
      </c>
      <c r="AD74" s="59">
        <v>118</v>
      </c>
      <c r="AE74" s="127">
        <v>38260</v>
      </c>
      <c r="AF74" s="130">
        <v>43.74692512053527</v>
      </c>
      <c r="AG74" s="130">
        <v>44.46</v>
      </c>
      <c r="AH74" s="348"/>
      <c r="AI74" s="130"/>
      <c r="AJ74" s="130"/>
      <c r="AK74" s="136" t="s">
        <v>312</v>
      </c>
      <c r="AL74" s="130">
        <v>56.9</v>
      </c>
      <c r="AM74" s="130">
        <v>57.8</v>
      </c>
      <c r="AN74" s="315"/>
      <c r="AO74" s="31"/>
      <c r="AP74" s="60"/>
      <c r="AQ74" s="323">
        <v>40543</v>
      </c>
      <c r="AR74" s="130">
        <v>56.9</v>
      </c>
      <c r="AS74" s="130">
        <v>57.8</v>
      </c>
      <c r="AT74" s="315"/>
      <c r="AU74" s="130" t="s">
        <v>310</v>
      </c>
      <c r="AV74" s="130"/>
      <c r="AW74" s="41" t="s">
        <v>1028</v>
      </c>
      <c r="AX74" s="45" t="s">
        <v>17</v>
      </c>
      <c r="AY74" s="150">
        <v>0.0725</v>
      </c>
      <c r="AZ74" s="150">
        <v>0.0601</v>
      </c>
      <c r="BA74" s="150">
        <v>0.08</v>
      </c>
      <c r="BB74" s="41" t="s">
        <v>148</v>
      </c>
      <c r="BC74" s="151">
        <v>0.1396</v>
      </c>
      <c r="BD74" s="41" t="s">
        <v>149</v>
      </c>
      <c r="BE74" s="151">
        <v>0.07058423224029428</v>
      </c>
      <c r="BF74" s="41" t="s">
        <v>980</v>
      </c>
      <c r="BG74" s="151">
        <v>0.06458703904263828</v>
      </c>
      <c r="BH74" s="151">
        <v>0.8731430900576401</v>
      </c>
      <c r="BI74" s="60">
        <v>2.4295830216670944</v>
      </c>
      <c r="BJ74" s="151">
        <v>0.12</v>
      </c>
      <c r="BK74" s="151">
        <v>0.14</v>
      </c>
      <c r="BL74" s="151">
        <v>0.28</v>
      </c>
      <c r="BM74" s="151">
        <v>0.13</v>
      </c>
      <c r="BN74" s="151">
        <v>0.07</v>
      </c>
      <c r="BO74" s="151">
        <v>0.13</v>
      </c>
      <c r="BP74" s="151">
        <v>0.02</v>
      </c>
      <c r="BQ74" s="151">
        <v>0.11</v>
      </c>
      <c r="BR74" s="151">
        <v>0</v>
      </c>
      <c r="BS74" s="151">
        <v>0</v>
      </c>
      <c r="BT74" s="151">
        <v>0</v>
      </c>
      <c r="BU74" s="44" t="s">
        <v>369</v>
      </c>
      <c r="BV74" s="217"/>
      <c r="BW74" s="217"/>
      <c r="BX74" s="217"/>
      <c r="BY74" s="217"/>
    </row>
    <row r="75" spans="1:77" ht="45">
      <c r="A75" s="11" t="s">
        <v>150</v>
      </c>
      <c r="B75" s="27" t="s">
        <v>668</v>
      </c>
      <c r="C75" s="27" t="s">
        <v>653</v>
      </c>
      <c r="D75" s="27" t="s">
        <v>357</v>
      </c>
      <c r="E75" s="11" t="s">
        <v>151</v>
      </c>
      <c r="F75" s="9" t="s">
        <v>138</v>
      </c>
      <c r="G75" s="33" t="s">
        <v>632</v>
      </c>
      <c r="H75" s="33" t="s">
        <v>326</v>
      </c>
      <c r="I75" s="151">
        <v>1</v>
      </c>
      <c r="J75" s="29" t="s">
        <v>310</v>
      </c>
      <c r="K75" s="29" t="s">
        <v>139</v>
      </c>
      <c r="L75" s="55"/>
      <c r="M75" s="55"/>
      <c r="N75" s="55"/>
      <c r="O75" s="55"/>
      <c r="P75" s="55"/>
      <c r="Q75" s="30">
        <v>1992</v>
      </c>
      <c r="R75" s="131">
        <v>3.3872188235399996</v>
      </c>
      <c r="S75" s="132">
        <v>8.37</v>
      </c>
      <c r="T75" s="131">
        <v>23.3</v>
      </c>
      <c r="U75" s="131">
        <v>23.3</v>
      </c>
      <c r="V75" s="131">
        <v>250.6</v>
      </c>
      <c r="W75" s="131"/>
      <c r="X75" s="151">
        <v>0.5</v>
      </c>
      <c r="Y75" s="37">
        <v>1</v>
      </c>
      <c r="Z75" s="37">
        <v>1</v>
      </c>
      <c r="AA75" s="36">
        <v>1.4871270564178827</v>
      </c>
      <c r="AB75" s="131">
        <v>16</v>
      </c>
      <c r="AC75" s="212">
        <v>0</v>
      </c>
      <c r="AD75" s="59">
        <v>598.2</v>
      </c>
      <c r="AE75" s="127">
        <v>38260</v>
      </c>
      <c r="AF75" s="130">
        <v>9.829774672832825</v>
      </c>
      <c r="AG75" s="130">
        <v>9.99</v>
      </c>
      <c r="AH75" s="348"/>
      <c r="AI75" s="130"/>
      <c r="AJ75" s="130"/>
      <c r="AK75" s="136" t="s">
        <v>312</v>
      </c>
      <c r="AL75" s="130">
        <v>11.9</v>
      </c>
      <c r="AM75" s="130">
        <v>12.1</v>
      </c>
      <c r="AN75" s="315"/>
      <c r="AO75" s="31"/>
      <c r="AP75" s="60"/>
      <c r="AQ75" s="323">
        <v>40543</v>
      </c>
      <c r="AR75" s="130">
        <v>11.9</v>
      </c>
      <c r="AS75" s="130">
        <v>12.1</v>
      </c>
      <c r="AT75" s="315"/>
      <c r="AU75" s="130" t="s">
        <v>310</v>
      </c>
      <c r="AV75" s="130"/>
      <c r="AW75" s="41" t="s">
        <v>1029</v>
      </c>
      <c r="AX75" s="45" t="s">
        <v>17</v>
      </c>
      <c r="AY75" s="150">
        <v>0.07</v>
      </c>
      <c r="AZ75" s="150">
        <v>0.0736</v>
      </c>
      <c r="BA75" s="150">
        <v>0.0725</v>
      </c>
      <c r="BB75" s="41" t="s">
        <v>152</v>
      </c>
      <c r="BC75" s="151">
        <v>1</v>
      </c>
      <c r="BD75" s="41"/>
      <c r="BE75" s="151"/>
      <c r="BF75" s="41"/>
      <c r="BG75" s="151"/>
      <c r="BH75" s="151">
        <v>1</v>
      </c>
      <c r="BI75" s="60">
        <v>4.369609856262834</v>
      </c>
      <c r="BJ75" s="151">
        <v>0</v>
      </c>
      <c r="BK75" s="151">
        <v>0</v>
      </c>
      <c r="BL75" s="151">
        <v>0</v>
      </c>
      <c r="BM75" s="151">
        <v>0</v>
      </c>
      <c r="BN75" s="151">
        <v>0</v>
      </c>
      <c r="BO75" s="151">
        <v>1</v>
      </c>
      <c r="BP75" s="151">
        <v>0</v>
      </c>
      <c r="BQ75" s="151">
        <v>0</v>
      </c>
      <c r="BR75" s="151">
        <v>0</v>
      </c>
      <c r="BS75" s="151">
        <v>0</v>
      </c>
      <c r="BT75" s="151">
        <v>0</v>
      </c>
      <c r="BU75" s="44" t="s">
        <v>160</v>
      </c>
      <c r="BV75" s="217"/>
      <c r="BW75" s="217"/>
      <c r="BX75" s="217"/>
      <c r="BY75" s="217"/>
    </row>
    <row r="76" spans="1:77" ht="60">
      <c r="A76" s="11" t="s">
        <v>153</v>
      </c>
      <c r="B76" s="27" t="s">
        <v>668</v>
      </c>
      <c r="C76" s="27" t="s">
        <v>653</v>
      </c>
      <c r="D76" s="27" t="s">
        <v>357</v>
      </c>
      <c r="E76" s="11" t="s">
        <v>880</v>
      </c>
      <c r="F76" s="9" t="s">
        <v>138</v>
      </c>
      <c r="G76" s="33" t="s">
        <v>866</v>
      </c>
      <c r="H76" s="33" t="s">
        <v>326</v>
      </c>
      <c r="I76" s="151">
        <v>1</v>
      </c>
      <c r="J76" s="29" t="s">
        <v>310</v>
      </c>
      <c r="K76" s="29" t="s">
        <v>139</v>
      </c>
      <c r="L76" s="55"/>
      <c r="M76" s="55"/>
      <c r="N76" s="55"/>
      <c r="O76" s="55"/>
      <c r="P76" s="55"/>
      <c r="Q76" s="30">
        <v>1989</v>
      </c>
      <c r="R76" s="131">
        <v>15.175711575000001</v>
      </c>
      <c r="S76" s="132">
        <v>37.5</v>
      </c>
      <c r="T76" s="131">
        <v>53.1</v>
      </c>
      <c r="U76" s="131">
        <v>53.1</v>
      </c>
      <c r="V76" s="131">
        <v>571.7</v>
      </c>
      <c r="W76" s="205"/>
      <c r="X76" s="151">
        <v>0.5</v>
      </c>
      <c r="Y76" s="37">
        <v>1</v>
      </c>
      <c r="Z76" s="37">
        <v>1</v>
      </c>
      <c r="AA76" s="36">
        <v>23.329305697555533</v>
      </c>
      <c r="AB76" s="131">
        <v>251</v>
      </c>
      <c r="AC76" s="212">
        <v>0</v>
      </c>
      <c r="AD76" s="59">
        <v>150</v>
      </c>
      <c r="AE76" s="127">
        <v>38260</v>
      </c>
      <c r="AF76" s="130">
        <v>25.140214503591462</v>
      </c>
      <c r="AG76" s="130">
        <v>25.55</v>
      </c>
      <c r="AH76" s="348"/>
      <c r="AI76" s="130"/>
      <c r="AJ76" s="130"/>
      <c r="AK76" s="136" t="s">
        <v>312</v>
      </c>
      <c r="AL76" s="130">
        <v>23.8</v>
      </c>
      <c r="AM76" s="130">
        <v>24.2</v>
      </c>
      <c r="AN76" s="315"/>
      <c r="AO76" s="31"/>
      <c r="AP76" s="60"/>
      <c r="AQ76" s="323">
        <v>40543</v>
      </c>
      <c r="AR76" s="130">
        <v>23.8</v>
      </c>
      <c r="AS76" s="130">
        <v>24.2</v>
      </c>
      <c r="AT76" s="315"/>
      <c r="AU76" s="130" t="s">
        <v>310</v>
      </c>
      <c r="AV76" s="130"/>
      <c r="AW76" s="41" t="s">
        <v>1031</v>
      </c>
      <c r="AX76" s="45" t="s">
        <v>157</v>
      </c>
      <c r="AY76" s="150">
        <v>0.0625</v>
      </c>
      <c r="AZ76" s="150">
        <v>0.0337581346589904</v>
      </c>
      <c r="BA76" s="150">
        <v>0.08</v>
      </c>
      <c r="BB76" s="41" t="s">
        <v>881</v>
      </c>
      <c r="BC76" s="151">
        <v>0.4456070609333746</v>
      </c>
      <c r="BD76" s="41" t="s">
        <v>981</v>
      </c>
      <c r="BE76" s="151">
        <v>0.10298318223446529</v>
      </c>
      <c r="BF76" s="41" t="s">
        <v>1111</v>
      </c>
      <c r="BG76" s="151">
        <v>0.06662275608197991</v>
      </c>
      <c r="BH76" s="151">
        <v>0.8910986156900125</v>
      </c>
      <c r="BI76" s="60">
        <v>1.365610001822961</v>
      </c>
      <c r="BJ76" s="151">
        <v>0.09</v>
      </c>
      <c r="BK76" s="151">
        <v>0.45</v>
      </c>
      <c r="BL76" s="151">
        <v>0.22</v>
      </c>
      <c r="BM76" s="151">
        <v>0.11</v>
      </c>
      <c r="BN76" s="151">
        <v>0.03</v>
      </c>
      <c r="BO76" s="151">
        <v>0</v>
      </c>
      <c r="BP76" s="151">
        <v>0.1</v>
      </c>
      <c r="BQ76" s="151">
        <v>0</v>
      </c>
      <c r="BR76" s="151">
        <v>0</v>
      </c>
      <c r="BS76" s="151">
        <v>0</v>
      </c>
      <c r="BT76" s="151">
        <v>0</v>
      </c>
      <c r="BU76" s="44" t="s">
        <v>160</v>
      </c>
      <c r="BV76" s="217"/>
      <c r="BW76" s="217"/>
      <c r="BX76" s="217"/>
      <c r="BY76" s="217"/>
    </row>
    <row r="77" spans="1:77" ht="45">
      <c r="A77" s="11" t="s">
        <v>882</v>
      </c>
      <c r="B77" s="27" t="s">
        <v>668</v>
      </c>
      <c r="C77" s="27" t="s">
        <v>653</v>
      </c>
      <c r="D77" s="27" t="s">
        <v>357</v>
      </c>
      <c r="E77" s="11" t="s">
        <v>508</v>
      </c>
      <c r="F77" s="9" t="s">
        <v>138</v>
      </c>
      <c r="G77" s="33" t="s">
        <v>866</v>
      </c>
      <c r="H77" s="33" t="s">
        <v>326</v>
      </c>
      <c r="I77" s="151">
        <v>1</v>
      </c>
      <c r="J77" s="29" t="s">
        <v>310</v>
      </c>
      <c r="K77" s="29" t="s">
        <v>139</v>
      </c>
      <c r="L77" s="55"/>
      <c r="M77" s="55"/>
      <c r="N77" s="55"/>
      <c r="O77" s="55"/>
      <c r="P77" s="55"/>
      <c r="Q77" s="30">
        <v>1989</v>
      </c>
      <c r="R77" s="131">
        <v>1.9829596458000003</v>
      </c>
      <c r="S77" s="132">
        <v>4.9</v>
      </c>
      <c r="T77" s="131">
        <v>9.2</v>
      </c>
      <c r="U77" s="131">
        <v>9.2</v>
      </c>
      <c r="V77" s="131">
        <v>98.8</v>
      </c>
      <c r="W77" s="131"/>
      <c r="X77" s="151">
        <v>0.4</v>
      </c>
      <c r="Y77" s="37">
        <v>1</v>
      </c>
      <c r="Z77" s="37">
        <v>1</v>
      </c>
      <c r="AA77" s="36">
        <v>4.089599405149177</v>
      </c>
      <c r="AB77" s="131">
        <v>44</v>
      </c>
      <c r="AC77" s="212">
        <v>0.1</v>
      </c>
      <c r="AD77" s="59">
        <v>773</v>
      </c>
      <c r="AE77" s="127">
        <v>38260</v>
      </c>
      <c r="AF77" s="130">
        <v>4.034241857719177</v>
      </c>
      <c r="AG77" s="130">
        <v>4.1</v>
      </c>
      <c r="AH77" s="348"/>
      <c r="AI77" s="130"/>
      <c r="AJ77" s="130"/>
      <c r="AK77" s="136" t="s">
        <v>312</v>
      </c>
      <c r="AL77" s="130">
        <v>4.3</v>
      </c>
      <c r="AM77" s="130">
        <v>4.4</v>
      </c>
      <c r="AN77" s="315"/>
      <c r="AO77" s="31"/>
      <c r="AP77" s="60"/>
      <c r="AQ77" s="323">
        <v>40543</v>
      </c>
      <c r="AR77" s="130">
        <v>4.3</v>
      </c>
      <c r="AS77" s="130">
        <v>4.4</v>
      </c>
      <c r="AT77" s="315"/>
      <c r="AU77" s="130" t="s">
        <v>310</v>
      </c>
      <c r="AV77" s="130"/>
      <c r="AW77" s="41" t="s">
        <v>1031</v>
      </c>
      <c r="AX77" s="45" t="s">
        <v>157</v>
      </c>
      <c r="AY77" s="150">
        <v>0.06</v>
      </c>
      <c r="AZ77" s="150">
        <v>0.1044</v>
      </c>
      <c r="BA77" s="150">
        <v>0.08</v>
      </c>
      <c r="BB77" s="41" t="s">
        <v>509</v>
      </c>
      <c r="BC77" s="151">
        <v>1</v>
      </c>
      <c r="BD77" s="41"/>
      <c r="BE77" s="151"/>
      <c r="BF77" s="41"/>
      <c r="BG77" s="151"/>
      <c r="BH77" s="151">
        <v>1</v>
      </c>
      <c r="BI77" s="60">
        <v>1.0841889117043122</v>
      </c>
      <c r="BJ77" s="151">
        <v>0</v>
      </c>
      <c r="BK77" s="151">
        <v>0</v>
      </c>
      <c r="BL77" s="151">
        <v>1</v>
      </c>
      <c r="BM77" s="151">
        <v>0</v>
      </c>
      <c r="BN77" s="151">
        <v>0</v>
      </c>
      <c r="BO77" s="151">
        <v>0</v>
      </c>
      <c r="BP77" s="151">
        <v>0</v>
      </c>
      <c r="BQ77" s="151">
        <v>0</v>
      </c>
      <c r="BR77" s="151">
        <v>0</v>
      </c>
      <c r="BS77" s="151">
        <v>0</v>
      </c>
      <c r="BT77" s="151">
        <v>0</v>
      </c>
      <c r="BU77" s="44" t="s">
        <v>160</v>
      </c>
      <c r="BV77" s="217"/>
      <c r="BW77" s="217"/>
      <c r="BX77" s="217"/>
      <c r="BY77" s="217"/>
    </row>
    <row r="78" spans="1:77" ht="45">
      <c r="A78" s="11" t="s">
        <v>514</v>
      </c>
      <c r="B78" s="27" t="s">
        <v>668</v>
      </c>
      <c r="C78" s="27" t="s">
        <v>653</v>
      </c>
      <c r="D78" s="27" t="s">
        <v>357</v>
      </c>
      <c r="E78" s="11" t="s">
        <v>515</v>
      </c>
      <c r="F78" s="9" t="s">
        <v>138</v>
      </c>
      <c r="G78" s="33" t="s">
        <v>632</v>
      </c>
      <c r="H78" s="33" t="s">
        <v>326</v>
      </c>
      <c r="I78" s="151">
        <v>1</v>
      </c>
      <c r="J78" s="29" t="s">
        <v>310</v>
      </c>
      <c r="K78" s="29" t="s">
        <v>139</v>
      </c>
      <c r="L78" s="55"/>
      <c r="M78" s="55"/>
      <c r="N78" s="55"/>
      <c r="O78" s="55"/>
      <c r="P78" s="55"/>
      <c r="Q78" s="30">
        <v>1989</v>
      </c>
      <c r="R78" s="131">
        <v>1.7401482606</v>
      </c>
      <c r="S78" s="132">
        <v>4.3</v>
      </c>
      <c r="T78" s="131">
        <v>8.2</v>
      </c>
      <c r="U78" s="131">
        <v>8.2</v>
      </c>
      <c r="V78" s="131">
        <v>88.1</v>
      </c>
      <c r="W78" s="131"/>
      <c r="X78" s="151">
        <v>0.5</v>
      </c>
      <c r="Y78" s="37">
        <v>1</v>
      </c>
      <c r="Z78" s="37">
        <v>4</v>
      </c>
      <c r="AA78" s="36">
        <v>2.0447997025745885</v>
      </c>
      <c r="AB78" s="131">
        <v>22</v>
      </c>
      <c r="AC78" s="212">
        <v>0.1</v>
      </c>
      <c r="AD78" s="59">
        <v>118</v>
      </c>
      <c r="AE78" s="127">
        <v>38260</v>
      </c>
      <c r="AF78" s="130">
        <v>3.59145921479878</v>
      </c>
      <c r="AG78" s="130">
        <v>3.65</v>
      </c>
      <c r="AH78" s="348"/>
      <c r="AI78" s="130"/>
      <c r="AJ78" s="130"/>
      <c r="AK78" s="136" t="s">
        <v>312</v>
      </c>
      <c r="AL78" s="130">
        <v>3.8</v>
      </c>
      <c r="AM78" s="130">
        <v>3.8</v>
      </c>
      <c r="AN78" s="315"/>
      <c r="AO78" s="31"/>
      <c r="AP78" s="60"/>
      <c r="AQ78" s="323">
        <v>40543</v>
      </c>
      <c r="AR78" s="130">
        <v>3.8</v>
      </c>
      <c r="AS78" s="130">
        <v>3.8</v>
      </c>
      <c r="AT78" s="315"/>
      <c r="AU78" s="130" t="s">
        <v>310</v>
      </c>
      <c r="AV78" s="130"/>
      <c r="AW78" s="41" t="s">
        <v>1031</v>
      </c>
      <c r="AX78" s="45" t="s">
        <v>157</v>
      </c>
      <c r="AY78" s="150">
        <v>0.065</v>
      </c>
      <c r="AZ78" s="150">
        <v>0.0751</v>
      </c>
      <c r="BA78" s="150">
        <v>0.08</v>
      </c>
      <c r="BB78" s="41" t="s">
        <v>516</v>
      </c>
      <c r="BC78" s="151">
        <v>0.242019791930982</v>
      </c>
      <c r="BD78" s="41" t="s">
        <v>517</v>
      </c>
      <c r="BE78" s="151">
        <v>0.23976993994755985</v>
      </c>
      <c r="BF78" s="41" t="s">
        <v>1112</v>
      </c>
      <c r="BG78" s="151">
        <v>0.20666497504863401</v>
      </c>
      <c r="BH78" s="151">
        <v>0.5820682143100279</v>
      </c>
      <c r="BI78" s="60">
        <v>0.7758701016340829</v>
      </c>
      <c r="BJ78" s="151">
        <v>0.31</v>
      </c>
      <c r="BK78" s="151">
        <v>0.24</v>
      </c>
      <c r="BL78" s="151">
        <v>0.24</v>
      </c>
      <c r="BM78" s="151">
        <v>0.21</v>
      </c>
      <c r="BN78" s="151">
        <v>0</v>
      </c>
      <c r="BO78" s="151">
        <v>0</v>
      </c>
      <c r="BP78" s="151">
        <v>0</v>
      </c>
      <c r="BQ78" s="151">
        <v>0</v>
      </c>
      <c r="BR78" s="151">
        <v>0</v>
      </c>
      <c r="BS78" s="151">
        <v>0</v>
      </c>
      <c r="BT78" s="151">
        <v>0</v>
      </c>
      <c r="BU78" s="44" t="s">
        <v>160</v>
      </c>
      <c r="BV78" s="217"/>
      <c r="BW78" s="217"/>
      <c r="BX78" s="217"/>
      <c r="BY78" s="217"/>
    </row>
    <row r="79" spans="1:77" ht="75">
      <c r="A79" s="11" t="s">
        <v>518</v>
      </c>
      <c r="B79" s="27" t="s">
        <v>668</v>
      </c>
      <c r="C79" s="27" t="s">
        <v>653</v>
      </c>
      <c r="D79" s="27" t="s">
        <v>357</v>
      </c>
      <c r="E79" s="11" t="s">
        <v>812</v>
      </c>
      <c r="F79" s="9" t="s">
        <v>138</v>
      </c>
      <c r="G79" s="33" t="s">
        <v>866</v>
      </c>
      <c r="H79" s="33" t="s">
        <v>326</v>
      </c>
      <c r="I79" s="151">
        <v>1</v>
      </c>
      <c r="J79" s="29" t="s">
        <v>310</v>
      </c>
      <c r="K79" s="29" t="s">
        <v>139</v>
      </c>
      <c r="L79" s="55"/>
      <c r="M79" s="55"/>
      <c r="N79" s="55"/>
      <c r="O79" s="55"/>
      <c r="P79" s="55"/>
      <c r="Q79" s="30">
        <v>1988</v>
      </c>
      <c r="R79" s="131">
        <v>9.429175458600001</v>
      </c>
      <c r="S79" s="132">
        <v>23.3</v>
      </c>
      <c r="T79" s="131">
        <v>39.9</v>
      </c>
      <c r="U79" s="131">
        <v>39.9</v>
      </c>
      <c r="V79" s="131">
        <v>429.5</v>
      </c>
      <c r="W79" s="131"/>
      <c r="X79" s="151">
        <v>0.4</v>
      </c>
      <c r="Y79" s="37">
        <v>4</v>
      </c>
      <c r="Z79" s="37">
        <v>14</v>
      </c>
      <c r="AA79" s="36">
        <v>2.8813086718096477</v>
      </c>
      <c r="AB79" s="131">
        <v>31</v>
      </c>
      <c r="AC79" s="212">
        <v>0.1</v>
      </c>
      <c r="AD79" s="59">
        <v>762.8</v>
      </c>
      <c r="AE79" s="127">
        <v>38260</v>
      </c>
      <c r="AF79" s="130">
        <v>18.370559874052937</v>
      </c>
      <c r="AG79" s="130">
        <v>18.669999999999998</v>
      </c>
      <c r="AH79" s="348"/>
      <c r="AI79" s="130"/>
      <c r="AJ79" s="130"/>
      <c r="AK79" s="136" t="s">
        <v>312</v>
      </c>
      <c r="AL79" s="130">
        <v>20.5</v>
      </c>
      <c r="AM79" s="130">
        <v>20.8</v>
      </c>
      <c r="AN79" s="315"/>
      <c r="AO79" s="31"/>
      <c r="AP79" s="60"/>
      <c r="AQ79" s="323">
        <v>40543</v>
      </c>
      <c r="AR79" s="130">
        <v>20.5</v>
      </c>
      <c r="AS79" s="130">
        <v>20.8</v>
      </c>
      <c r="AT79" s="315"/>
      <c r="AU79" s="130" t="s">
        <v>310</v>
      </c>
      <c r="AV79" s="130"/>
      <c r="AW79" s="41" t="s">
        <v>1031</v>
      </c>
      <c r="AX79" s="45" t="s">
        <v>157</v>
      </c>
      <c r="AY79" s="150">
        <v>0.0625</v>
      </c>
      <c r="AZ79" s="150">
        <v>0.08259037909409814</v>
      </c>
      <c r="BA79" s="150">
        <v>0.08</v>
      </c>
      <c r="BB79" s="41" t="s">
        <v>813</v>
      </c>
      <c r="BC79" s="151">
        <v>0.1865</v>
      </c>
      <c r="BD79" s="41" t="s">
        <v>814</v>
      </c>
      <c r="BE79" s="151">
        <v>0.05093641983346241</v>
      </c>
      <c r="BF79" s="41" t="s">
        <v>815</v>
      </c>
      <c r="BG79" s="151">
        <v>0.04644893753605098</v>
      </c>
      <c r="BH79" s="151">
        <v>0.452</v>
      </c>
      <c r="BI79" s="60">
        <v>1.3617399274751412</v>
      </c>
      <c r="BJ79" s="151">
        <v>0.49</v>
      </c>
      <c r="BK79" s="151">
        <v>0.08</v>
      </c>
      <c r="BL79" s="151">
        <v>0.29</v>
      </c>
      <c r="BM79" s="151">
        <v>0.04</v>
      </c>
      <c r="BN79" s="151">
        <v>0.05</v>
      </c>
      <c r="BO79" s="151">
        <v>0.05</v>
      </c>
      <c r="BP79" s="151">
        <v>0</v>
      </c>
      <c r="BQ79" s="151">
        <v>0</v>
      </c>
      <c r="BR79" s="151">
        <v>0</v>
      </c>
      <c r="BS79" s="151">
        <v>0</v>
      </c>
      <c r="BT79" s="151">
        <v>0</v>
      </c>
      <c r="BU79" s="44" t="s">
        <v>160</v>
      </c>
      <c r="BV79" s="217"/>
      <c r="BW79" s="217"/>
      <c r="BX79" s="217"/>
      <c r="BY79" s="217"/>
    </row>
    <row r="80" spans="1:77" ht="60">
      <c r="A80" s="11" t="s">
        <v>816</v>
      </c>
      <c r="B80" s="27" t="s">
        <v>668</v>
      </c>
      <c r="C80" s="27" t="s">
        <v>653</v>
      </c>
      <c r="D80" s="27" t="s">
        <v>357</v>
      </c>
      <c r="E80" s="11" t="s">
        <v>817</v>
      </c>
      <c r="F80" s="9" t="s">
        <v>818</v>
      </c>
      <c r="G80" s="33" t="s">
        <v>866</v>
      </c>
      <c r="H80" s="33" t="s">
        <v>326</v>
      </c>
      <c r="I80" s="151">
        <v>1</v>
      </c>
      <c r="J80" s="29" t="s">
        <v>310</v>
      </c>
      <c r="K80" s="29" t="s">
        <v>819</v>
      </c>
      <c r="L80" s="55"/>
      <c r="M80" s="55"/>
      <c r="N80" s="55"/>
      <c r="O80" s="55"/>
      <c r="P80" s="55"/>
      <c r="Q80" s="30">
        <v>1988</v>
      </c>
      <c r="R80" s="131">
        <v>4.6943534472</v>
      </c>
      <c r="S80" s="132">
        <v>11.6</v>
      </c>
      <c r="T80" s="131">
        <v>11.4</v>
      </c>
      <c r="U80" s="131">
        <v>11.4</v>
      </c>
      <c r="V80" s="131">
        <v>123.1</v>
      </c>
      <c r="W80" s="131"/>
      <c r="X80" s="151">
        <v>0.2</v>
      </c>
      <c r="Y80" s="37">
        <v>2</v>
      </c>
      <c r="Z80" s="37">
        <v>5</v>
      </c>
      <c r="AA80" s="36">
        <v>2.230690584626824</v>
      </c>
      <c r="AB80" s="131">
        <v>24</v>
      </c>
      <c r="AC80" s="212">
        <v>0.2</v>
      </c>
      <c r="AD80" s="59">
        <v>309</v>
      </c>
      <c r="AE80" s="127">
        <v>38260</v>
      </c>
      <c r="AF80" s="130">
        <v>8.373511758339076</v>
      </c>
      <c r="AG80" s="130">
        <v>8.510000000000002</v>
      </c>
      <c r="AH80" s="348"/>
      <c r="AI80" s="130"/>
      <c r="AJ80" s="130"/>
      <c r="AK80" s="136" t="s">
        <v>312</v>
      </c>
      <c r="AL80" s="130">
        <v>8</v>
      </c>
      <c r="AM80" s="130">
        <v>8.1</v>
      </c>
      <c r="AN80" s="315"/>
      <c r="AO80" s="31"/>
      <c r="AP80" s="60"/>
      <c r="AQ80" s="323">
        <v>40543</v>
      </c>
      <c r="AR80" s="130">
        <v>8</v>
      </c>
      <c r="AS80" s="130">
        <v>8.1</v>
      </c>
      <c r="AT80" s="315"/>
      <c r="AU80" s="130" t="s">
        <v>310</v>
      </c>
      <c r="AV80" s="130"/>
      <c r="AW80" s="41" t="s">
        <v>1031</v>
      </c>
      <c r="AX80" s="45" t="s">
        <v>157</v>
      </c>
      <c r="AY80" s="150">
        <v>0.09</v>
      </c>
      <c r="AZ80" s="150">
        <v>0.08721869152806652</v>
      </c>
      <c r="BA80" s="150">
        <v>0.08</v>
      </c>
      <c r="BB80" s="41" t="s">
        <v>820</v>
      </c>
      <c r="BC80" s="151">
        <v>0.681</v>
      </c>
      <c r="BD80" s="41" t="s">
        <v>821</v>
      </c>
      <c r="BE80" s="151">
        <v>0.241</v>
      </c>
      <c r="BF80" s="41" t="s">
        <v>822</v>
      </c>
      <c r="BG80" s="151">
        <v>0.078</v>
      </c>
      <c r="BH80" s="151">
        <v>1</v>
      </c>
      <c r="BI80" s="60">
        <v>2.1332781714621927</v>
      </c>
      <c r="BJ80" s="151">
        <v>0</v>
      </c>
      <c r="BK80" s="151">
        <v>0</v>
      </c>
      <c r="BL80" s="151">
        <v>0.76</v>
      </c>
      <c r="BM80" s="151">
        <v>0</v>
      </c>
      <c r="BN80" s="151">
        <v>0</v>
      </c>
      <c r="BO80" s="151">
        <v>0</v>
      </c>
      <c r="BP80" s="151">
        <v>0.24</v>
      </c>
      <c r="BQ80" s="151">
        <v>0</v>
      </c>
      <c r="BR80" s="151">
        <v>0</v>
      </c>
      <c r="BS80" s="151">
        <v>0</v>
      </c>
      <c r="BT80" s="151">
        <v>0</v>
      </c>
      <c r="BU80" s="44" t="s">
        <v>160</v>
      </c>
      <c r="BV80" s="217"/>
      <c r="BW80" s="217"/>
      <c r="BX80" s="217"/>
      <c r="BY80" s="217"/>
    </row>
    <row r="81" spans="1:77" ht="60">
      <c r="A81" s="11" t="s">
        <v>823</v>
      </c>
      <c r="B81" s="27" t="s">
        <v>668</v>
      </c>
      <c r="C81" s="27" t="s">
        <v>653</v>
      </c>
      <c r="D81" s="27" t="s">
        <v>357</v>
      </c>
      <c r="E81" s="11" t="s">
        <v>755</v>
      </c>
      <c r="F81" s="9" t="s">
        <v>655</v>
      </c>
      <c r="G81" s="33" t="s">
        <v>337</v>
      </c>
      <c r="H81" s="33" t="s">
        <v>326</v>
      </c>
      <c r="I81" s="151">
        <v>1</v>
      </c>
      <c r="J81" s="29"/>
      <c r="K81" s="29" t="s">
        <v>756</v>
      </c>
      <c r="L81" s="55"/>
      <c r="M81" s="55"/>
      <c r="N81" s="55"/>
      <c r="O81" s="55"/>
      <c r="P81" s="55"/>
      <c r="Q81" s="30">
        <v>2008</v>
      </c>
      <c r="R81" s="131">
        <v>1.9829596458000003</v>
      </c>
      <c r="S81" s="132">
        <v>4.9</v>
      </c>
      <c r="T81" s="131">
        <v>14.2</v>
      </c>
      <c r="U81" s="131">
        <v>14.2</v>
      </c>
      <c r="V81" s="131">
        <v>152.4</v>
      </c>
      <c r="W81" s="131"/>
      <c r="X81" s="151">
        <v>0.7</v>
      </c>
      <c r="Y81" s="37">
        <v>1</v>
      </c>
      <c r="Z81" s="37">
        <v>1</v>
      </c>
      <c r="AA81" s="36">
        <v>13.570034389813179</v>
      </c>
      <c r="AB81" s="131">
        <v>146</v>
      </c>
      <c r="AC81" s="212">
        <v>1</v>
      </c>
      <c r="AD81" s="59">
        <v>514</v>
      </c>
      <c r="AE81" s="127">
        <v>39066</v>
      </c>
      <c r="AF81" s="130">
        <v>53.86204860769458</v>
      </c>
      <c r="AG81" s="130">
        <f>46.1+8.64</f>
        <v>54.74</v>
      </c>
      <c r="AH81" s="348"/>
      <c r="AI81" s="130"/>
      <c r="AJ81" s="130"/>
      <c r="AK81" s="136" t="s">
        <v>312</v>
      </c>
      <c r="AL81" s="130">
        <v>34.3</v>
      </c>
      <c r="AM81" s="130">
        <v>34.9</v>
      </c>
      <c r="AN81" s="315"/>
      <c r="AO81" s="31"/>
      <c r="AP81" s="60"/>
      <c r="AQ81" s="323">
        <v>40359</v>
      </c>
      <c r="AR81" s="130">
        <v>31</v>
      </c>
      <c r="AS81" s="130">
        <v>31.5</v>
      </c>
      <c r="AT81" s="315"/>
      <c r="AU81" s="130" t="s">
        <v>310</v>
      </c>
      <c r="AV81" s="130"/>
      <c r="AW81" s="41" t="s">
        <v>1032</v>
      </c>
      <c r="AX81" s="45" t="s">
        <v>17</v>
      </c>
      <c r="AY81" s="150">
        <v>0.0845</v>
      </c>
      <c r="AZ81" s="150">
        <v>0.03775070301291249</v>
      </c>
      <c r="BA81" s="150">
        <v>0.08998457127268009</v>
      </c>
      <c r="BB81" s="41" t="s">
        <v>757</v>
      </c>
      <c r="BC81" s="151">
        <v>1</v>
      </c>
      <c r="BD81" s="41"/>
      <c r="BE81" s="151"/>
      <c r="BF81" s="41"/>
      <c r="BG81" s="151"/>
      <c r="BH81" s="151">
        <v>1</v>
      </c>
      <c r="BI81" s="60">
        <v>8.747433264887064</v>
      </c>
      <c r="BJ81" s="151">
        <v>0</v>
      </c>
      <c r="BK81" s="151">
        <v>0</v>
      </c>
      <c r="BL81" s="151">
        <v>0</v>
      </c>
      <c r="BM81" s="151">
        <v>0</v>
      </c>
      <c r="BN81" s="151">
        <v>0</v>
      </c>
      <c r="BO81" s="151">
        <v>0</v>
      </c>
      <c r="BP81" s="151">
        <v>0</v>
      </c>
      <c r="BQ81" s="151">
        <v>0</v>
      </c>
      <c r="BR81" s="151">
        <v>0</v>
      </c>
      <c r="BS81" s="151">
        <v>0</v>
      </c>
      <c r="BT81" s="151">
        <v>1</v>
      </c>
      <c r="BU81" s="44" t="s">
        <v>369</v>
      </c>
      <c r="BV81" s="217"/>
      <c r="BW81" s="217"/>
      <c r="BX81" s="217"/>
      <c r="BY81" s="217"/>
    </row>
    <row r="82" spans="1:77" ht="60">
      <c r="A82" s="11" t="s">
        <v>758</v>
      </c>
      <c r="B82" s="27" t="s">
        <v>668</v>
      </c>
      <c r="C82" s="27" t="s">
        <v>653</v>
      </c>
      <c r="D82" s="27" t="s">
        <v>357</v>
      </c>
      <c r="E82" s="11" t="s">
        <v>759</v>
      </c>
      <c r="F82" s="9" t="s">
        <v>655</v>
      </c>
      <c r="G82" s="33" t="s">
        <v>866</v>
      </c>
      <c r="H82" s="33" t="s">
        <v>326</v>
      </c>
      <c r="I82" s="151">
        <v>1</v>
      </c>
      <c r="J82" s="29" t="s">
        <v>310</v>
      </c>
      <c r="K82" s="29" t="s">
        <v>760</v>
      </c>
      <c r="L82" s="55"/>
      <c r="M82" s="55"/>
      <c r="N82" s="55"/>
      <c r="O82" s="55"/>
      <c r="P82" s="55"/>
      <c r="Q82" s="30">
        <v>1980</v>
      </c>
      <c r="R82" s="131">
        <v>3.3872188235399996</v>
      </c>
      <c r="S82" s="132">
        <v>8.37</v>
      </c>
      <c r="T82" s="131">
        <v>16.9</v>
      </c>
      <c r="U82" s="131">
        <v>16.9</v>
      </c>
      <c r="V82" s="131">
        <v>181.6</v>
      </c>
      <c r="W82" s="131"/>
      <c r="X82" s="151">
        <v>0.5</v>
      </c>
      <c r="Y82" s="37">
        <v>1</v>
      </c>
      <c r="Z82" s="37">
        <v>2</v>
      </c>
      <c r="AA82" s="36">
        <v>8.458035133376708</v>
      </c>
      <c r="AB82" s="131">
        <v>91</v>
      </c>
      <c r="AC82" s="212">
        <v>0.1</v>
      </c>
      <c r="AD82" s="59">
        <v>322</v>
      </c>
      <c r="AE82" s="127">
        <v>38260</v>
      </c>
      <c r="AF82" s="130">
        <v>12.397914001771131</v>
      </c>
      <c r="AG82" s="130">
        <v>12.6</v>
      </c>
      <c r="AH82" s="348"/>
      <c r="AI82" s="130"/>
      <c r="AJ82" s="130"/>
      <c r="AK82" s="136" t="s">
        <v>312</v>
      </c>
      <c r="AL82" s="130">
        <v>20.2</v>
      </c>
      <c r="AM82" s="130">
        <v>20.5</v>
      </c>
      <c r="AN82" s="315"/>
      <c r="AO82" s="31"/>
      <c r="AP82" s="60"/>
      <c r="AQ82" s="323">
        <v>40543</v>
      </c>
      <c r="AR82" s="130">
        <v>20.2</v>
      </c>
      <c r="AS82" s="130">
        <v>20.5</v>
      </c>
      <c r="AT82" s="315"/>
      <c r="AU82" s="130" t="s">
        <v>310</v>
      </c>
      <c r="AV82" s="130"/>
      <c r="AW82" s="41" t="s">
        <v>1028</v>
      </c>
      <c r="AX82" s="45" t="s">
        <v>157</v>
      </c>
      <c r="AY82" s="150">
        <v>0.07</v>
      </c>
      <c r="AZ82" s="150">
        <v>0.0672</v>
      </c>
      <c r="BA82" s="150">
        <v>0.08</v>
      </c>
      <c r="BB82" s="41" t="s">
        <v>406</v>
      </c>
      <c r="BC82" s="151">
        <v>1</v>
      </c>
      <c r="BD82" s="41"/>
      <c r="BE82" s="151"/>
      <c r="BF82" s="41"/>
      <c r="BG82" s="151"/>
      <c r="BH82" s="151">
        <v>1</v>
      </c>
      <c r="BI82" s="60">
        <v>3.0538960412396854</v>
      </c>
      <c r="BJ82" s="151">
        <v>0</v>
      </c>
      <c r="BK82" s="151">
        <v>0</v>
      </c>
      <c r="BL82" s="151">
        <v>0</v>
      </c>
      <c r="BM82" s="151">
        <v>0.17</v>
      </c>
      <c r="BN82" s="151">
        <v>0.83</v>
      </c>
      <c r="BO82" s="151">
        <v>0</v>
      </c>
      <c r="BP82" s="151">
        <v>0</v>
      </c>
      <c r="BQ82" s="151">
        <v>0</v>
      </c>
      <c r="BR82" s="151">
        <v>0</v>
      </c>
      <c r="BS82" s="151">
        <v>0</v>
      </c>
      <c r="BT82" s="151">
        <v>0</v>
      </c>
      <c r="BU82" s="44" t="s">
        <v>160</v>
      </c>
      <c r="BV82" s="217"/>
      <c r="BW82" s="217"/>
      <c r="BX82" s="217"/>
      <c r="BY82" s="217"/>
    </row>
    <row r="83" spans="1:77" ht="60">
      <c r="A83" s="11" t="s">
        <v>342</v>
      </c>
      <c r="B83" s="27" t="s">
        <v>668</v>
      </c>
      <c r="C83" s="27" t="s">
        <v>343</v>
      </c>
      <c r="D83" s="27" t="s">
        <v>357</v>
      </c>
      <c r="E83" s="11" t="s">
        <v>344</v>
      </c>
      <c r="F83" s="9" t="s">
        <v>345</v>
      </c>
      <c r="G83" s="33" t="s">
        <v>866</v>
      </c>
      <c r="H83" s="33" t="s">
        <v>326</v>
      </c>
      <c r="I83" s="151">
        <v>1</v>
      </c>
      <c r="J83" s="29" t="s">
        <v>310</v>
      </c>
      <c r="K83" s="29" t="s">
        <v>346</v>
      </c>
      <c r="L83" s="55"/>
      <c r="M83" s="55"/>
      <c r="N83" s="55"/>
      <c r="O83" s="55"/>
      <c r="P83" s="55"/>
      <c r="Q83" s="30">
        <v>1989</v>
      </c>
      <c r="R83" s="131">
        <v>7.931838583200001</v>
      </c>
      <c r="S83" s="132">
        <v>19.6</v>
      </c>
      <c r="T83" s="131">
        <v>37.4</v>
      </c>
      <c r="U83" s="131">
        <v>37.4</v>
      </c>
      <c r="V83" s="131">
        <v>402.8</v>
      </c>
      <c r="W83" s="131"/>
      <c r="X83" s="151">
        <v>0.5</v>
      </c>
      <c r="Y83" s="37">
        <v>5</v>
      </c>
      <c r="Z83" s="37">
        <v>11</v>
      </c>
      <c r="AA83" s="36">
        <v>3.4389813179663538</v>
      </c>
      <c r="AB83" s="131">
        <v>37</v>
      </c>
      <c r="AC83" s="212">
        <v>0.2</v>
      </c>
      <c r="AD83" s="59">
        <v>331</v>
      </c>
      <c r="AE83" s="127">
        <v>38260</v>
      </c>
      <c r="AF83" s="130">
        <v>25.100856046442978</v>
      </c>
      <c r="AG83" s="130">
        <v>25.509999999999998</v>
      </c>
      <c r="AH83" s="348"/>
      <c r="AI83" s="130"/>
      <c r="AJ83" s="130"/>
      <c r="AK83" s="136" t="s">
        <v>312</v>
      </c>
      <c r="AL83" s="130">
        <v>26.7</v>
      </c>
      <c r="AM83" s="130">
        <v>27.1</v>
      </c>
      <c r="AN83" s="315"/>
      <c r="AO83" s="31"/>
      <c r="AP83" s="60"/>
      <c r="AQ83" s="323">
        <v>40359</v>
      </c>
      <c r="AR83" s="130">
        <v>24.1</v>
      </c>
      <c r="AS83" s="130">
        <v>24.5</v>
      </c>
      <c r="AT83" s="315"/>
      <c r="AU83" s="130" t="s">
        <v>310</v>
      </c>
      <c r="AV83" s="130"/>
      <c r="AW83" s="41" t="s">
        <v>1033</v>
      </c>
      <c r="AX83" s="45" t="s">
        <v>17</v>
      </c>
      <c r="AY83" s="150">
        <v>0.066</v>
      </c>
      <c r="AZ83" s="150">
        <v>0.059</v>
      </c>
      <c r="BA83" s="150">
        <v>0.08003591978377946</v>
      </c>
      <c r="BB83" s="41" t="s">
        <v>982</v>
      </c>
      <c r="BC83" s="151">
        <v>0.27976107267198064</v>
      </c>
      <c r="BD83" s="41" t="s">
        <v>347</v>
      </c>
      <c r="BE83" s="151">
        <v>0.13298745369152293</v>
      </c>
      <c r="BF83" s="41" t="s">
        <v>348</v>
      </c>
      <c r="BG83" s="151">
        <v>0.13158270022535373</v>
      </c>
      <c r="BH83" s="151">
        <v>1</v>
      </c>
      <c r="BI83" s="60">
        <v>1.9280396396041635</v>
      </c>
      <c r="BJ83" s="151">
        <v>0</v>
      </c>
      <c r="BK83" s="151">
        <v>0.19</v>
      </c>
      <c r="BL83" s="151">
        <v>0.32</v>
      </c>
      <c r="BM83" s="151">
        <v>0.29</v>
      </c>
      <c r="BN83" s="151">
        <v>0</v>
      </c>
      <c r="BO83" s="151">
        <v>0.14</v>
      </c>
      <c r="BP83" s="151">
        <v>0.06</v>
      </c>
      <c r="BQ83" s="151">
        <v>0</v>
      </c>
      <c r="BR83" s="151">
        <v>0</v>
      </c>
      <c r="BS83" s="151">
        <v>0</v>
      </c>
      <c r="BT83" s="151">
        <v>0</v>
      </c>
      <c r="BU83" s="44" t="s">
        <v>369</v>
      </c>
      <c r="BV83" s="217"/>
      <c r="BW83" s="217"/>
      <c r="BX83" s="217"/>
      <c r="BY83" s="217"/>
    </row>
    <row r="84" spans="1:77" ht="60">
      <c r="A84" s="11" t="s">
        <v>349</v>
      </c>
      <c r="B84" s="27" t="s">
        <v>668</v>
      </c>
      <c r="C84" s="27" t="s">
        <v>343</v>
      </c>
      <c r="D84" s="27" t="s">
        <v>357</v>
      </c>
      <c r="E84" s="11" t="s">
        <v>350</v>
      </c>
      <c r="F84" s="9" t="s">
        <v>345</v>
      </c>
      <c r="G84" s="33" t="s">
        <v>632</v>
      </c>
      <c r="H84" s="33" t="s">
        <v>326</v>
      </c>
      <c r="I84" s="151">
        <v>1</v>
      </c>
      <c r="J84" s="29" t="s">
        <v>310</v>
      </c>
      <c r="K84" s="29" t="s">
        <v>346</v>
      </c>
      <c r="L84" s="55"/>
      <c r="M84" s="55"/>
      <c r="N84" s="55"/>
      <c r="O84" s="55"/>
      <c r="P84" s="55"/>
      <c r="Q84" s="30">
        <v>2000</v>
      </c>
      <c r="R84" s="131">
        <v>4.9371648324</v>
      </c>
      <c r="S84" s="132">
        <v>12.2</v>
      </c>
      <c r="T84" s="131">
        <v>8.6</v>
      </c>
      <c r="U84" s="131">
        <v>8.6</v>
      </c>
      <c r="V84" s="131">
        <v>92.4</v>
      </c>
      <c r="W84" s="131"/>
      <c r="X84" s="151">
        <v>0.2</v>
      </c>
      <c r="Y84" s="37">
        <v>1</v>
      </c>
      <c r="Z84" s="37">
        <v>1</v>
      </c>
      <c r="AA84" s="36">
        <v>8.550980574402825</v>
      </c>
      <c r="AB84" s="131">
        <v>92</v>
      </c>
      <c r="AC84" s="212">
        <v>0.1</v>
      </c>
      <c r="AD84" s="59">
        <v>97</v>
      </c>
      <c r="AE84" s="127">
        <v>38260</v>
      </c>
      <c r="AF84" s="130">
        <v>5.825051657975007</v>
      </c>
      <c r="AG84" s="130">
        <v>5.92</v>
      </c>
      <c r="AH84" s="348"/>
      <c r="AI84" s="130"/>
      <c r="AJ84" s="130"/>
      <c r="AK84" s="136" t="s">
        <v>312</v>
      </c>
      <c r="AL84" s="130">
        <v>7</v>
      </c>
      <c r="AM84" s="130">
        <v>7.1</v>
      </c>
      <c r="AN84" s="315"/>
      <c r="AO84" s="31"/>
      <c r="AP84" s="60"/>
      <c r="AQ84" s="323">
        <v>40359</v>
      </c>
      <c r="AR84" s="130">
        <v>7.2</v>
      </c>
      <c r="AS84" s="130">
        <v>7.3</v>
      </c>
      <c r="AT84" s="315"/>
      <c r="AU84" s="130" t="s">
        <v>310</v>
      </c>
      <c r="AV84" s="130"/>
      <c r="AW84" s="41" t="s">
        <v>1033</v>
      </c>
      <c r="AX84" s="45" t="s">
        <v>17</v>
      </c>
      <c r="AY84" s="150">
        <v>0.07</v>
      </c>
      <c r="AZ84" s="150">
        <v>0.07</v>
      </c>
      <c r="BA84" s="150">
        <v>0.08003505381741505</v>
      </c>
      <c r="BB84" s="41" t="s">
        <v>351</v>
      </c>
      <c r="BC84" s="151">
        <v>0.5249</v>
      </c>
      <c r="BD84" s="41" t="s">
        <v>352</v>
      </c>
      <c r="BE84" s="151">
        <v>0.3228530253128943</v>
      </c>
      <c r="BF84" s="41" t="s">
        <v>983</v>
      </c>
      <c r="BG84" s="151">
        <v>0.10448920990618585</v>
      </c>
      <c r="BH84" s="151">
        <v>1</v>
      </c>
      <c r="BI84" s="60">
        <v>1.859342107166559</v>
      </c>
      <c r="BJ84" s="151">
        <v>0</v>
      </c>
      <c r="BK84" s="151">
        <v>0.1</v>
      </c>
      <c r="BL84" s="151">
        <v>0</v>
      </c>
      <c r="BM84" s="151">
        <v>0.9</v>
      </c>
      <c r="BN84" s="151">
        <v>0</v>
      </c>
      <c r="BO84" s="151">
        <v>0</v>
      </c>
      <c r="BP84" s="151">
        <v>0</v>
      </c>
      <c r="BQ84" s="151">
        <v>0</v>
      </c>
      <c r="BR84" s="151">
        <v>0</v>
      </c>
      <c r="BS84" s="151">
        <v>0</v>
      </c>
      <c r="BT84" s="151">
        <v>0</v>
      </c>
      <c r="BU84" s="44" t="s">
        <v>369</v>
      </c>
      <c r="BV84" s="217"/>
      <c r="BW84" s="217"/>
      <c r="BX84" s="217"/>
      <c r="BY84" s="217"/>
    </row>
    <row r="85" spans="1:77" ht="45">
      <c r="A85" s="11" t="s">
        <v>353</v>
      </c>
      <c r="B85" s="27" t="s">
        <v>668</v>
      </c>
      <c r="C85" s="27" t="s">
        <v>343</v>
      </c>
      <c r="D85" s="27" t="s">
        <v>357</v>
      </c>
      <c r="E85" s="11" t="s">
        <v>128</v>
      </c>
      <c r="F85" s="9" t="s">
        <v>345</v>
      </c>
      <c r="G85" s="33" t="s">
        <v>364</v>
      </c>
      <c r="H85" s="33" t="s">
        <v>326</v>
      </c>
      <c r="I85" s="151">
        <v>1</v>
      </c>
      <c r="J85" s="29" t="s">
        <v>310</v>
      </c>
      <c r="K85" s="29" t="s">
        <v>346</v>
      </c>
      <c r="L85" s="55"/>
      <c r="M85" s="55"/>
      <c r="N85" s="55"/>
      <c r="O85" s="55"/>
      <c r="P85" s="55"/>
      <c r="Q85" s="30">
        <v>2000</v>
      </c>
      <c r="R85" s="131">
        <v>1.0521826692</v>
      </c>
      <c r="S85" s="132">
        <v>2.6</v>
      </c>
      <c r="T85" s="131">
        <v>3.3</v>
      </c>
      <c r="U85" s="131">
        <v>3.3</v>
      </c>
      <c r="V85" s="131">
        <v>35.9</v>
      </c>
      <c r="W85" s="131"/>
      <c r="X85" s="151">
        <v>0.3</v>
      </c>
      <c r="Y85" s="37">
        <v>1</v>
      </c>
      <c r="Z85" s="37">
        <v>1</v>
      </c>
      <c r="AA85" s="36">
        <v>3.346035876940236</v>
      </c>
      <c r="AB85" s="131">
        <v>36</v>
      </c>
      <c r="AC85" s="212">
        <v>0.2</v>
      </c>
      <c r="AD85" s="59">
        <v>34</v>
      </c>
      <c r="AE85" s="127">
        <v>38260</v>
      </c>
      <c r="AF85" s="130">
        <v>2.2827905146118272</v>
      </c>
      <c r="AG85" s="130">
        <v>2.32</v>
      </c>
      <c r="AH85" s="348"/>
      <c r="AI85" s="130"/>
      <c r="AJ85" s="130"/>
      <c r="AK85" s="136" t="s">
        <v>312</v>
      </c>
      <c r="AL85" s="130">
        <v>2.9</v>
      </c>
      <c r="AM85" s="130">
        <v>2.9</v>
      </c>
      <c r="AN85" s="315"/>
      <c r="AO85" s="31"/>
      <c r="AP85" s="60"/>
      <c r="AQ85" s="323">
        <v>40359</v>
      </c>
      <c r="AR85" s="130">
        <v>2.7</v>
      </c>
      <c r="AS85" s="130">
        <v>2.7</v>
      </c>
      <c r="AT85" s="315"/>
      <c r="AU85" s="130" t="s">
        <v>310</v>
      </c>
      <c r="AV85" s="130"/>
      <c r="AW85" s="41" t="s">
        <v>1033</v>
      </c>
      <c r="AX85" s="45" t="s">
        <v>17</v>
      </c>
      <c r="AY85" s="150">
        <v>0.071</v>
      </c>
      <c r="AZ85" s="150">
        <v>0.071</v>
      </c>
      <c r="BA85" s="150">
        <v>0.08247306835698544</v>
      </c>
      <c r="BB85" s="41" t="s">
        <v>129</v>
      </c>
      <c r="BC85" s="151">
        <v>0.598</v>
      </c>
      <c r="BD85" s="41" t="s">
        <v>130</v>
      </c>
      <c r="BE85" s="151">
        <v>0.402</v>
      </c>
      <c r="BF85" s="41"/>
      <c r="BG85" s="151"/>
      <c r="BH85" s="151">
        <v>1</v>
      </c>
      <c r="BI85" s="60">
        <v>1.5844718863997211</v>
      </c>
      <c r="BJ85" s="151">
        <v>0</v>
      </c>
      <c r="BK85" s="151">
        <v>0</v>
      </c>
      <c r="BL85" s="151">
        <v>0.6</v>
      </c>
      <c r="BM85" s="151">
        <v>0.4</v>
      </c>
      <c r="BN85" s="151">
        <v>0</v>
      </c>
      <c r="BO85" s="151">
        <v>0</v>
      </c>
      <c r="BP85" s="151">
        <v>0</v>
      </c>
      <c r="BQ85" s="151">
        <v>0</v>
      </c>
      <c r="BR85" s="151">
        <v>0</v>
      </c>
      <c r="BS85" s="151">
        <v>0</v>
      </c>
      <c r="BT85" s="151">
        <v>0</v>
      </c>
      <c r="BU85" s="44" t="s">
        <v>369</v>
      </c>
      <c r="BV85" s="217"/>
      <c r="BW85" s="217"/>
      <c r="BX85" s="217"/>
      <c r="BY85" s="217"/>
    </row>
    <row r="86" spans="1:77" ht="60">
      <c r="A86" s="11" t="s">
        <v>510</v>
      </c>
      <c r="B86" s="27" t="s">
        <v>668</v>
      </c>
      <c r="C86" s="27" t="s">
        <v>653</v>
      </c>
      <c r="D86" s="27" t="s">
        <v>357</v>
      </c>
      <c r="E86" s="11" t="s">
        <v>511</v>
      </c>
      <c r="F86" s="9" t="s">
        <v>138</v>
      </c>
      <c r="G86" s="33" t="s">
        <v>512</v>
      </c>
      <c r="H86" s="33" t="s">
        <v>326</v>
      </c>
      <c r="I86" s="151">
        <v>1</v>
      </c>
      <c r="J86" s="29" t="s">
        <v>310</v>
      </c>
      <c r="K86" s="29" t="s">
        <v>513</v>
      </c>
      <c r="L86" s="55"/>
      <c r="M86" s="55"/>
      <c r="N86" s="55"/>
      <c r="O86" s="55"/>
      <c r="P86" s="55"/>
      <c r="Q86" s="30">
        <v>2007</v>
      </c>
      <c r="R86" s="131">
        <v>32.37485136</v>
      </c>
      <c r="S86" s="132">
        <v>80</v>
      </c>
      <c r="T86" s="131">
        <v>156.7</v>
      </c>
      <c r="U86" s="131">
        <v>156.7</v>
      </c>
      <c r="V86" s="131">
        <v>1686.6</v>
      </c>
      <c r="W86" s="131"/>
      <c r="X86" s="151">
        <v>0.5</v>
      </c>
      <c r="Y86" s="37">
        <v>1</v>
      </c>
      <c r="Z86" s="37">
        <v>1</v>
      </c>
      <c r="AA86" s="36">
        <v>156.7989590110605</v>
      </c>
      <c r="AB86" s="131">
        <v>1687</v>
      </c>
      <c r="AC86" s="212">
        <v>0</v>
      </c>
      <c r="AD86" s="59">
        <v>300</v>
      </c>
      <c r="AE86" s="127">
        <v>39464</v>
      </c>
      <c r="AF86" s="130">
        <v>107.6453803010922</v>
      </c>
      <c r="AG86" s="130">
        <v>109.4</v>
      </c>
      <c r="AH86" s="348"/>
      <c r="AI86" s="130"/>
      <c r="AJ86" s="130"/>
      <c r="AK86" s="136" t="s">
        <v>312</v>
      </c>
      <c r="AL86" s="130">
        <v>105.3</v>
      </c>
      <c r="AM86" s="130">
        <v>107</v>
      </c>
      <c r="AN86" s="315"/>
      <c r="AO86" s="31"/>
      <c r="AP86" s="60"/>
      <c r="AQ86" s="323">
        <v>40543</v>
      </c>
      <c r="AR86" s="130">
        <v>105.3</v>
      </c>
      <c r="AS86" s="130">
        <v>107</v>
      </c>
      <c r="AT86" s="315"/>
      <c r="AU86" s="130" t="s">
        <v>310</v>
      </c>
      <c r="AV86" s="130"/>
      <c r="AW86" s="41" t="s">
        <v>1029</v>
      </c>
      <c r="AX86" s="45" t="s">
        <v>157</v>
      </c>
      <c r="AY86" s="150">
        <v>0.07</v>
      </c>
      <c r="AZ86" s="150">
        <v>0.08</v>
      </c>
      <c r="BA86" s="150">
        <v>0.07</v>
      </c>
      <c r="BB86" s="41" t="s">
        <v>42</v>
      </c>
      <c r="BC86" s="151">
        <v>1</v>
      </c>
      <c r="BD86" s="41"/>
      <c r="BE86" s="151"/>
      <c r="BF86" s="41"/>
      <c r="BG86" s="151"/>
      <c r="BH86" s="151">
        <v>1</v>
      </c>
      <c r="BI86" s="60">
        <v>7.085557837097878</v>
      </c>
      <c r="BJ86" s="151">
        <v>0</v>
      </c>
      <c r="BK86" s="151">
        <v>0</v>
      </c>
      <c r="BL86" s="151">
        <v>0</v>
      </c>
      <c r="BM86" s="151">
        <v>0</v>
      </c>
      <c r="BN86" s="151">
        <v>0</v>
      </c>
      <c r="BO86" s="151">
        <v>0</v>
      </c>
      <c r="BP86" s="151">
        <v>0</v>
      </c>
      <c r="BQ86" s="151">
        <v>0</v>
      </c>
      <c r="BR86" s="151">
        <v>1</v>
      </c>
      <c r="BS86" s="151">
        <v>0</v>
      </c>
      <c r="BT86" s="151">
        <v>0</v>
      </c>
      <c r="BU86" s="44" t="s">
        <v>369</v>
      </c>
      <c r="BV86" s="217"/>
      <c r="BW86" s="217"/>
      <c r="BX86" s="217"/>
      <c r="BY86" s="217"/>
    </row>
    <row r="87" spans="1:77" ht="75">
      <c r="A87" s="11" t="s">
        <v>744</v>
      </c>
      <c r="B87" s="27" t="s">
        <v>668</v>
      </c>
      <c r="C87" s="27" t="s">
        <v>408</v>
      </c>
      <c r="D87" s="27" t="s">
        <v>357</v>
      </c>
      <c r="E87" s="11" t="s">
        <v>745</v>
      </c>
      <c r="F87" s="9" t="s">
        <v>740</v>
      </c>
      <c r="G87" s="33" t="s">
        <v>632</v>
      </c>
      <c r="H87" s="33" t="s">
        <v>326</v>
      </c>
      <c r="I87" s="151">
        <v>1</v>
      </c>
      <c r="J87" s="29" t="s">
        <v>310</v>
      </c>
      <c r="K87" s="29" t="s">
        <v>746</v>
      </c>
      <c r="L87" s="55"/>
      <c r="M87" s="55"/>
      <c r="N87" s="55"/>
      <c r="O87" s="55"/>
      <c r="P87" s="55"/>
      <c r="Q87" s="30">
        <v>2007</v>
      </c>
      <c r="R87" s="131">
        <v>11.574009361200002</v>
      </c>
      <c r="S87" s="132">
        <v>28.6</v>
      </c>
      <c r="T87" s="131">
        <v>46.7</v>
      </c>
      <c r="U87" s="131">
        <v>46.7</v>
      </c>
      <c r="V87" s="131">
        <v>503</v>
      </c>
      <c r="W87" s="131"/>
      <c r="X87" s="151">
        <v>0.4</v>
      </c>
      <c r="Y87" s="37">
        <v>1</v>
      </c>
      <c r="Z87" s="37">
        <v>1</v>
      </c>
      <c r="AA87" s="36">
        <v>46.75155683613718</v>
      </c>
      <c r="AB87" s="131">
        <v>503</v>
      </c>
      <c r="AC87" s="212">
        <v>0.1</v>
      </c>
      <c r="AD87" s="59">
        <v>150</v>
      </c>
      <c r="AE87" s="127">
        <v>39234</v>
      </c>
      <c r="AF87" s="130">
        <v>20.279445045754205</v>
      </c>
      <c r="AG87" s="130">
        <v>20.61</v>
      </c>
      <c r="AH87" s="348"/>
      <c r="AI87" s="130"/>
      <c r="AJ87" s="130"/>
      <c r="AK87" s="136" t="s">
        <v>312</v>
      </c>
      <c r="AL87" s="130">
        <v>25.6</v>
      </c>
      <c r="AM87" s="35">
        <v>26</v>
      </c>
      <c r="AN87" s="315"/>
      <c r="AO87" s="31"/>
      <c r="AP87" s="60"/>
      <c r="AQ87" s="323">
        <v>40543</v>
      </c>
      <c r="AR87" s="130">
        <v>25.6</v>
      </c>
      <c r="AS87" s="130">
        <v>26</v>
      </c>
      <c r="AT87" s="315"/>
      <c r="AU87" s="130" t="s">
        <v>310</v>
      </c>
      <c r="AV87" s="130"/>
      <c r="AW87" s="41" t="s">
        <v>1034</v>
      </c>
      <c r="AX87" s="45" t="s">
        <v>17</v>
      </c>
      <c r="AY87" s="150">
        <v>0.07</v>
      </c>
      <c r="AZ87" s="150">
        <v>0.07</v>
      </c>
      <c r="BA87" s="150">
        <v>0.09</v>
      </c>
      <c r="BB87" s="41" t="s">
        <v>42</v>
      </c>
      <c r="BC87" s="151">
        <v>1</v>
      </c>
      <c r="BD87" s="41"/>
      <c r="BE87" s="151"/>
      <c r="BF87" s="41"/>
      <c r="BG87" s="151"/>
      <c r="BH87" s="151">
        <v>1</v>
      </c>
      <c r="BI87" s="60">
        <v>7</v>
      </c>
      <c r="BJ87" s="151">
        <v>0</v>
      </c>
      <c r="BK87" s="151">
        <v>0</v>
      </c>
      <c r="BL87" s="151">
        <v>0</v>
      </c>
      <c r="BM87" s="151">
        <v>0</v>
      </c>
      <c r="BN87" s="151">
        <v>0</v>
      </c>
      <c r="BO87" s="151">
        <v>0</v>
      </c>
      <c r="BP87" s="151">
        <v>0</v>
      </c>
      <c r="BQ87" s="151">
        <v>1</v>
      </c>
      <c r="BR87" s="151">
        <v>0</v>
      </c>
      <c r="BS87" s="151">
        <v>0</v>
      </c>
      <c r="BT87" s="151">
        <v>0</v>
      </c>
      <c r="BU87" s="44" t="s">
        <v>369</v>
      </c>
      <c r="BV87" s="217"/>
      <c r="BW87" s="217"/>
      <c r="BX87" s="217"/>
      <c r="BY87" s="217"/>
    </row>
    <row r="88" spans="1:77" ht="120">
      <c r="A88" s="11" t="s">
        <v>724</v>
      </c>
      <c r="B88" s="27" t="s">
        <v>668</v>
      </c>
      <c r="C88" s="27" t="s">
        <v>748</v>
      </c>
      <c r="D88" s="27" t="s">
        <v>357</v>
      </c>
      <c r="E88" s="11" t="s">
        <v>1083</v>
      </c>
      <c r="F88" s="9" t="s">
        <v>426</v>
      </c>
      <c r="G88" s="33" t="s">
        <v>632</v>
      </c>
      <c r="H88" s="33" t="s">
        <v>309</v>
      </c>
      <c r="I88" s="151">
        <v>1</v>
      </c>
      <c r="J88" s="29" t="s">
        <v>310</v>
      </c>
      <c r="K88" s="29" t="s">
        <v>435</v>
      </c>
      <c r="L88" s="55"/>
      <c r="M88" s="55"/>
      <c r="N88" s="55"/>
      <c r="O88" s="55"/>
      <c r="P88" s="55"/>
      <c r="Q88" s="30">
        <v>2009</v>
      </c>
      <c r="R88" s="131">
        <v>36.826393422</v>
      </c>
      <c r="S88" s="132">
        <v>91</v>
      </c>
      <c r="T88" s="131">
        <v>139.4</v>
      </c>
      <c r="U88" s="131">
        <v>139.4</v>
      </c>
      <c r="V88" s="131">
        <v>1500</v>
      </c>
      <c r="W88" s="131"/>
      <c r="X88" s="151">
        <v>0.4</v>
      </c>
      <c r="Y88" s="37">
        <v>1</v>
      </c>
      <c r="Z88" s="37">
        <v>1</v>
      </c>
      <c r="AA88" s="36">
        <v>139.4181615391765</v>
      </c>
      <c r="AB88" s="131">
        <v>1500</v>
      </c>
      <c r="AC88" s="212">
        <v>0</v>
      </c>
      <c r="AD88" s="59">
        <v>184</v>
      </c>
      <c r="AE88" s="127">
        <v>40122</v>
      </c>
      <c r="AF88" s="130">
        <v>69.68414838138344</v>
      </c>
      <c r="AG88" s="130">
        <v>70.82</v>
      </c>
      <c r="AH88" s="348"/>
      <c r="AI88" s="130"/>
      <c r="AJ88" s="130"/>
      <c r="AK88" s="136" t="s">
        <v>312</v>
      </c>
      <c r="AL88" s="130">
        <v>60.7</v>
      </c>
      <c r="AM88" s="130">
        <v>61.7</v>
      </c>
      <c r="AN88" s="315"/>
      <c r="AO88" s="31"/>
      <c r="AP88" s="60"/>
      <c r="AQ88" s="323">
        <v>40543</v>
      </c>
      <c r="AR88" s="130">
        <v>60.7</v>
      </c>
      <c r="AS88" s="130">
        <v>61.7</v>
      </c>
      <c r="AT88" s="315"/>
      <c r="AU88" s="130" t="s">
        <v>310</v>
      </c>
      <c r="AV88" s="130"/>
      <c r="AW88" s="41" t="s">
        <v>1035</v>
      </c>
      <c r="AX88" s="45" t="s">
        <v>17</v>
      </c>
      <c r="AY88" s="150">
        <v>0.075</v>
      </c>
      <c r="AZ88" s="150">
        <v>0.076</v>
      </c>
      <c r="BA88" s="150">
        <v>0.088</v>
      </c>
      <c r="BB88" s="41" t="s">
        <v>42</v>
      </c>
      <c r="BC88" s="151">
        <v>1</v>
      </c>
      <c r="BD88" s="41"/>
      <c r="BE88" s="151"/>
      <c r="BF88" s="41"/>
      <c r="BG88" s="151"/>
      <c r="BH88" s="151">
        <v>1</v>
      </c>
      <c r="BI88" s="60">
        <v>8.91</v>
      </c>
      <c r="BJ88" s="151">
        <v>0</v>
      </c>
      <c r="BK88" s="151">
        <v>0</v>
      </c>
      <c r="BL88" s="151">
        <v>0</v>
      </c>
      <c r="BM88" s="151">
        <v>0</v>
      </c>
      <c r="BN88" s="151">
        <v>0</v>
      </c>
      <c r="BO88" s="151">
        <v>0</v>
      </c>
      <c r="BP88" s="151">
        <v>0</v>
      </c>
      <c r="BQ88" s="151">
        <v>0</v>
      </c>
      <c r="BR88" s="151">
        <v>0</v>
      </c>
      <c r="BS88" s="151">
        <v>1</v>
      </c>
      <c r="BT88" s="151">
        <v>0</v>
      </c>
      <c r="BU88" s="44" t="s">
        <v>369</v>
      </c>
      <c r="BV88" s="217"/>
      <c r="BW88" s="217"/>
      <c r="BX88" s="217"/>
      <c r="BY88" s="217"/>
    </row>
    <row r="89" spans="1:77" ht="45">
      <c r="A89" s="11" t="s">
        <v>725</v>
      </c>
      <c r="B89" s="27" t="s">
        <v>668</v>
      </c>
      <c r="C89" s="27" t="s">
        <v>490</v>
      </c>
      <c r="D89" s="27" t="s">
        <v>357</v>
      </c>
      <c r="E89" s="11" t="s">
        <v>607</v>
      </c>
      <c r="F89" s="9" t="s">
        <v>608</v>
      </c>
      <c r="G89" s="33" t="s">
        <v>632</v>
      </c>
      <c r="H89" s="33" t="s">
        <v>326</v>
      </c>
      <c r="I89" s="151">
        <v>1</v>
      </c>
      <c r="J89" s="29" t="s">
        <v>310</v>
      </c>
      <c r="K89" s="29" t="s">
        <v>609</v>
      </c>
      <c r="L89" s="55"/>
      <c r="M89" s="55"/>
      <c r="N89" s="55"/>
      <c r="O89" s="55"/>
      <c r="P89" s="55"/>
      <c r="Q89" s="30">
        <v>2009</v>
      </c>
      <c r="R89" s="131">
        <v>35.2481194182</v>
      </c>
      <c r="S89" s="132">
        <v>87.1</v>
      </c>
      <c r="T89" s="131">
        <v>147.6</v>
      </c>
      <c r="U89" s="131">
        <v>147.6</v>
      </c>
      <c r="V89" s="131">
        <v>1589</v>
      </c>
      <c r="W89" s="131"/>
      <c r="X89" s="151">
        <v>0.4</v>
      </c>
      <c r="Y89" s="37">
        <v>1</v>
      </c>
      <c r="Z89" s="37">
        <v>1</v>
      </c>
      <c r="AA89" s="36">
        <v>147.69030579050096</v>
      </c>
      <c r="AB89" s="131">
        <v>1589</v>
      </c>
      <c r="AC89" s="212">
        <v>0</v>
      </c>
      <c r="AD89" s="59">
        <v>205</v>
      </c>
      <c r="AE89" s="127">
        <v>39996</v>
      </c>
      <c r="AF89" s="130">
        <v>69.86126143855161</v>
      </c>
      <c r="AG89" s="130">
        <v>71</v>
      </c>
      <c r="AH89" s="348"/>
      <c r="AI89" s="130"/>
      <c r="AJ89" s="130"/>
      <c r="AK89" s="136" t="s">
        <v>312</v>
      </c>
      <c r="AL89" s="130">
        <v>60</v>
      </c>
      <c r="AM89" s="130">
        <v>61</v>
      </c>
      <c r="AN89" s="315"/>
      <c r="AO89" s="31"/>
      <c r="AP89" s="60"/>
      <c r="AQ89" s="323">
        <v>40543</v>
      </c>
      <c r="AR89" s="130">
        <v>60</v>
      </c>
      <c r="AS89" s="130">
        <v>61</v>
      </c>
      <c r="AT89" s="315"/>
      <c r="AU89" s="130" t="s">
        <v>310</v>
      </c>
      <c r="AV89" s="130"/>
      <c r="AW89" s="41" t="s">
        <v>1036</v>
      </c>
      <c r="AX89" s="45" t="s">
        <v>17</v>
      </c>
      <c r="AY89" s="150">
        <v>0.075</v>
      </c>
      <c r="AZ89" s="150">
        <v>0.076</v>
      </c>
      <c r="BA89" s="150">
        <v>0.09</v>
      </c>
      <c r="BB89" s="41" t="s">
        <v>42</v>
      </c>
      <c r="BC89" s="151">
        <v>1</v>
      </c>
      <c r="BD89" s="41"/>
      <c r="BE89" s="151"/>
      <c r="BF89" s="41"/>
      <c r="BG89" s="151"/>
      <c r="BH89" s="151">
        <v>1</v>
      </c>
      <c r="BI89" s="60">
        <v>8.58</v>
      </c>
      <c r="BJ89" s="151">
        <v>0</v>
      </c>
      <c r="BK89" s="151">
        <v>0</v>
      </c>
      <c r="BL89" s="151">
        <v>0</v>
      </c>
      <c r="BM89" s="151">
        <v>0</v>
      </c>
      <c r="BN89" s="151">
        <v>0</v>
      </c>
      <c r="BO89" s="151">
        <v>0</v>
      </c>
      <c r="BP89" s="151">
        <v>0</v>
      </c>
      <c r="BQ89" s="151">
        <v>0</v>
      </c>
      <c r="BR89" s="151">
        <v>0</v>
      </c>
      <c r="BS89" s="151">
        <v>1</v>
      </c>
      <c r="BT89" s="151">
        <v>0</v>
      </c>
      <c r="BU89" s="44" t="s">
        <v>160</v>
      </c>
      <c r="BV89" s="217"/>
      <c r="BW89" s="217"/>
      <c r="BX89" s="217"/>
      <c r="BY89" s="217"/>
    </row>
    <row r="90" spans="1:77" ht="105">
      <c r="A90" s="11" t="s">
        <v>726</v>
      </c>
      <c r="B90" s="27" t="s">
        <v>668</v>
      </c>
      <c r="C90" s="27" t="s">
        <v>343</v>
      </c>
      <c r="D90" s="27" t="s">
        <v>357</v>
      </c>
      <c r="E90" s="11" t="s">
        <v>1084</v>
      </c>
      <c r="F90" s="9" t="s">
        <v>345</v>
      </c>
      <c r="G90" s="33" t="s">
        <v>632</v>
      </c>
      <c r="H90" s="33" t="s">
        <v>326</v>
      </c>
      <c r="I90" s="151">
        <v>1</v>
      </c>
      <c r="J90" s="29" t="s">
        <v>310</v>
      </c>
      <c r="K90" s="29" t="s">
        <v>131</v>
      </c>
      <c r="L90" s="55"/>
      <c r="M90" s="55"/>
      <c r="N90" s="55"/>
      <c r="O90" s="55"/>
      <c r="P90" s="55"/>
      <c r="Q90" s="30">
        <v>2009</v>
      </c>
      <c r="R90" s="131">
        <v>22.5612245415</v>
      </c>
      <c r="S90" s="132">
        <v>55.75</v>
      </c>
      <c r="T90" s="131">
        <v>82.8</v>
      </c>
      <c r="U90" s="131">
        <v>82.8</v>
      </c>
      <c r="V90" s="131">
        <v>891.6</v>
      </c>
      <c r="W90" s="131"/>
      <c r="X90" s="151">
        <v>0.4</v>
      </c>
      <c r="Y90" s="37">
        <v>1</v>
      </c>
      <c r="Z90" s="37">
        <v>1</v>
      </c>
      <c r="AA90" s="36">
        <v>82.87015521888651</v>
      </c>
      <c r="AB90" s="131">
        <v>891.6</v>
      </c>
      <c r="AC90" s="212">
        <v>0</v>
      </c>
      <c r="AD90" s="59">
        <v>103</v>
      </c>
      <c r="AE90" s="127">
        <v>40092</v>
      </c>
      <c r="AF90" s="130">
        <v>66.51579258093082</v>
      </c>
      <c r="AG90" s="130">
        <v>67.6</v>
      </c>
      <c r="AH90" s="348"/>
      <c r="AI90" s="130"/>
      <c r="AJ90" s="130"/>
      <c r="AK90" s="136" t="s">
        <v>312</v>
      </c>
      <c r="AL90" s="130">
        <v>55.6</v>
      </c>
      <c r="AM90" s="130">
        <v>56.5</v>
      </c>
      <c r="AN90" s="315"/>
      <c r="AO90" s="31"/>
      <c r="AP90" s="60"/>
      <c r="AQ90" s="325">
        <v>40543</v>
      </c>
      <c r="AR90" s="130">
        <v>55.6</v>
      </c>
      <c r="AS90" s="130">
        <v>56.5</v>
      </c>
      <c r="AT90" s="315"/>
      <c r="AU90" s="130" t="s">
        <v>310</v>
      </c>
      <c r="AV90" s="130"/>
      <c r="AW90" s="41" t="s">
        <v>1037</v>
      </c>
      <c r="AX90" s="45" t="s">
        <v>17</v>
      </c>
      <c r="AY90" s="150">
        <v>0.075</v>
      </c>
      <c r="AZ90" s="150">
        <v>0.07623259585720582</v>
      </c>
      <c r="BA90" s="150">
        <v>0.07750636656463585</v>
      </c>
      <c r="BB90" s="41" t="s">
        <v>42</v>
      </c>
      <c r="BC90" s="151">
        <v>1</v>
      </c>
      <c r="BD90" s="41"/>
      <c r="BE90" s="151"/>
      <c r="BF90" s="41"/>
      <c r="BG90" s="151"/>
      <c r="BH90" s="151">
        <v>1</v>
      </c>
      <c r="BI90" s="60">
        <v>8.83230663928816</v>
      </c>
      <c r="BJ90" s="151">
        <v>0</v>
      </c>
      <c r="BK90" s="151">
        <v>0</v>
      </c>
      <c r="BL90" s="151">
        <v>0</v>
      </c>
      <c r="BM90" s="151">
        <v>0</v>
      </c>
      <c r="BN90" s="151">
        <v>0</v>
      </c>
      <c r="BO90" s="151">
        <v>0</v>
      </c>
      <c r="BP90" s="151">
        <v>0</v>
      </c>
      <c r="BQ90" s="151">
        <v>0</v>
      </c>
      <c r="BR90" s="151">
        <v>0</v>
      </c>
      <c r="BS90" s="151">
        <v>0</v>
      </c>
      <c r="BT90" s="151">
        <v>1</v>
      </c>
      <c r="BU90" s="44" t="s">
        <v>369</v>
      </c>
      <c r="BV90" s="217"/>
      <c r="BW90" s="217"/>
      <c r="BX90" s="217"/>
      <c r="BY90" s="217"/>
    </row>
    <row r="91" spans="1:77" ht="30">
      <c r="A91" s="11" t="s">
        <v>132</v>
      </c>
      <c r="B91" s="27" t="s">
        <v>668</v>
      </c>
      <c r="C91" s="27" t="s">
        <v>133</v>
      </c>
      <c r="D91" s="27" t="s">
        <v>134</v>
      </c>
      <c r="E91" s="11" t="s">
        <v>1085</v>
      </c>
      <c r="F91" s="9" t="s">
        <v>135</v>
      </c>
      <c r="G91" s="33" t="s">
        <v>526</v>
      </c>
      <c r="H91" s="33" t="s">
        <v>326</v>
      </c>
      <c r="I91" s="151">
        <v>1</v>
      </c>
      <c r="J91" s="29" t="s">
        <v>310</v>
      </c>
      <c r="K91" s="29" t="s">
        <v>136</v>
      </c>
      <c r="L91" s="55"/>
      <c r="M91" s="55"/>
      <c r="N91" s="55"/>
      <c r="O91" s="55"/>
      <c r="P91" s="55"/>
      <c r="Q91" s="30">
        <v>2007</v>
      </c>
      <c r="R91" s="131">
        <v>18.21085389</v>
      </c>
      <c r="S91" s="132">
        <v>45</v>
      </c>
      <c r="T91" s="131">
        <v>70.1</v>
      </c>
      <c r="U91" s="131">
        <v>70.1</v>
      </c>
      <c r="V91" s="131">
        <v>755</v>
      </c>
      <c r="W91" s="131"/>
      <c r="X91" s="151">
        <v>0.4</v>
      </c>
      <c r="Y91" s="37">
        <v>1</v>
      </c>
      <c r="Z91" s="37">
        <v>1</v>
      </c>
      <c r="AA91" s="36">
        <v>70.17380797471884</v>
      </c>
      <c r="AB91" s="131">
        <v>755</v>
      </c>
      <c r="AC91" s="212">
        <v>0</v>
      </c>
      <c r="AD91" s="59">
        <v>86</v>
      </c>
      <c r="AE91" s="127">
        <v>39417</v>
      </c>
      <c r="AF91" s="130">
        <v>70.2942044671849</v>
      </c>
      <c r="AG91" s="130">
        <v>71.44000000000001</v>
      </c>
      <c r="AH91" s="348"/>
      <c r="AI91" s="130"/>
      <c r="AJ91" s="130">
        <v>73</v>
      </c>
      <c r="AK91" s="136" t="s">
        <v>312</v>
      </c>
      <c r="AL91" s="130">
        <v>68.2</v>
      </c>
      <c r="AM91" s="130"/>
      <c r="AN91" s="315"/>
      <c r="AO91" s="31"/>
      <c r="AP91" s="130">
        <v>69.35</v>
      </c>
      <c r="AQ91" s="323">
        <v>40543</v>
      </c>
      <c r="AR91" s="130">
        <v>68.2</v>
      </c>
      <c r="AS91" s="130"/>
      <c r="AT91" s="315" t="s">
        <v>310</v>
      </c>
      <c r="AU91" s="130"/>
      <c r="AV91" s="130">
        <v>69.35</v>
      </c>
      <c r="AW91" s="41" t="s">
        <v>1038</v>
      </c>
      <c r="AX91" s="45" t="s">
        <v>17</v>
      </c>
      <c r="AY91" s="150">
        <v>0.0675</v>
      </c>
      <c r="AZ91" s="150">
        <v>0.069</v>
      </c>
      <c r="BA91" s="150">
        <v>0.075</v>
      </c>
      <c r="BB91" s="41" t="s">
        <v>42</v>
      </c>
      <c r="BC91" s="151">
        <v>1</v>
      </c>
      <c r="BD91" s="41"/>
      <c r="BE91" s="151"/>
      <c r="BF91" s="41"/>
      <c r="BG91" s="151"/>
      <c r="BH91" s="151">
        <v>1</v>
      </c>
      <c r="BI91" s="60">
        <v>7</v>
      </c>
      <c r="BJ91" s="151">
        <v>0</v>
      </c>
      <c r="BK91" s="151">
        <v>0</v>
      </c>
      <c r="BL91" s="151">
        <v>0</v>
      </c>
      <c r="BM91" s="151">
        <v>0</v>
      </c>
      <c r="BN91" s="151">
        <v>0</v>
      </c>
      <c r="BO91" s="151">
        <v>0</v>
      </c>
      <c r="BP91" s="151">
        <v>0</v>
      </c>
      <c r="BQ91" s="151">
        <v>1</v>
      </c>
      <c r="BR91" s="151">
        <v>0</v>
      </c>
      <c r="BS91" s="151">
        <v>0</v>
      </c>
      <c r="BT91" s="151">
        <v>0</v>
      </c>
      <c r="BU91" s="44" t="s">
        <v>369</v>
      </c>
      <c r="BV91" s="217"/>
      <c r="BW91" s="217"/>
      <c r="BX91" s="217"/>
      <c r="BY91" s="217"/>
    </row>
    <row r="92" spans="1:77" ht="45">
      <c r="A92" s="11" t="s">
        <v>355</v>
      </c>
      <c r="B92" s="27" t="s">
        <v>668</v>
      </c>
      <c r="C92" s="27" t="s">
        <v>356</v>
      </c>
      <c r="D92" s="27" t="s">
        <v>357</v>
      </c>
      <c r="E92" s="11" t="s">
        <v>154</v>
      </c>
      <c r="F92" s="9" t="s">
        <v>155</v>
      </c>
      <c r="G92" s="33" t="s">
        <v>632</v>
      </c>
      <c r="H92" s="33" t="s">
        <v>326</v>
      </c>
      <c r="I92" s="151">
        <v>1</v>
      </c>
      <c r="J92" s="29" t="s">
        <v>310</v>
      </c>
      <c r="K92" s="29" t="s">
        <v>156</v>
      </c>
      <c r="L92" s="55"/>
      <c r="M92" s="55"/>
      <c r="N92" s="55"/>
      <c r="O92" s="55"/>
      <c r="P92" s="55"/>
      <c r="Q92" s="30">
        <v>1987</v>
      </c>
      <c r="R92" s="131">
        <v>2.6709252372</v>
      </c>
      <c r="S92" s="132">
        <v>6.6</v>
      </c>
      <c r="T92" s="131">
        <v>13.4</v>
      </c>
      <c r="U92" s="131">
        <v>13.4</v>
      </c>
      <c r="V92" s="131">
        <v>144.6</v>
      </c>
      <c r="W92" s="131"/>
      <c r="X92" s="151">
        <v>0.4</v>
      </c>
      <c r="Y92" s="37">
        <v>1</v>
      </c>
      <c r="Z92" s="37">
        <v>2</v>
      </c>
      <c r="AA92" s="36">
        <v>6.719955386188307</v>
      </c>
      <c r="AB92" s="131">
        <v>72.3</v>
      </c>
      <c r="AC92" s="212">
        <v>0.1</v>
      </c>
      <c r="AD92" s="59">
        <v>135</v>
      </c>
      <c r="AE92" s="127">
        <v>38260</v>
      </c>
      <c r="AF92" s="130">
        <v>5.41178785791597</v>
      </c>
      <c r="AG92" s="130">
        <v>5.5</v>
      </c>
      <c r="AH92" s="348"/>
      <c r="AI92" s="130"/>
      <c r="AJ92" s="130"/>
      <c r="AK92" s="136" t="s">
        <v>312</v>
      </c>
      <c r="AL92" s="130">
        <v>6</v>
      </c>
      <c r="AM92" s="130">
        <v>6.1</v>
      </c>
      <c r="AN92" s="315"/>
      <c r="AO92" s="31"/>
      <c r="AP92" s="60"/>
      <c r="AQ92" s="323">
        <v>40543</v>
      </c>
      <c r="AR92" s="130">
        <v>6</v>
      </c>
      <c r="AS92" s="130">
        <v>6.1</v>
      </c>
      <c r="AT92" s="315"/>
      <c r="AU92" s="130"/>
      <c r="AV92" s="130"/>
      <c r="AW92" s="41" t="s">
        <v>1039</v>
      </c>
      <c r="AX92" s="45" t="s">
        <v>17</v>
      </c>
      <c r="AY92" s="150">
        <v>0.09</v>
      </c>
      <c r="AZ92" s="150">
        <v>0.095</v>
      </c>
      <c r="BA92" s="150">
        <v>0.093</v>
      </c>
      <c r="BB92" s="41" t="s">
        <v>158</v>
      </c>
      <c r="BC92" s="151">
        <v>0.564</v>
      </c>
      <c r="BD92" s="41" t="s">
        <v>159</v>
      </c>
      <c r="BE92" s="151">
        <v>0.436</v>
      </c>
      <c r="BF92" s="41"/>
      <c r="BG92" s="151"/>
      <c r="BH92" s="151">
        <v>1</v>
      </c>
      <c r="BI92" s="60">
        <v>3.04</v>
      </c>
      <c r="BJ92" s="151">
        <v>0</v>
      </c>
      <c r="BK92" s="151">
        <v>0</v>
      </c>
      <c r="BL92" s="151">
        <v>0</v>
      </c>
      <c r="BM92" s="151">
        <v>0.44</v>
      </c>
      <c r="BN92" s="151">
        <v>0.56</v>
      </c>
      <c r="BO92" s="151">
        <v>0</v>
      </c>
      <c r="BP92" s="151">
        <v>0</v>
      </c>
      <c r="BQ92" s="151">
        <v>0</v>
      </c>
      <c r="BR92" s="151">
        <v>0</v>
      </c>
      <c r="BS92" s="151">
        <v>0</v>
      </c>
      <c r="BT92" s="151">
        <v>0</v>
      </c>
      <c r="BU92" s="44" t="s">
        <v>160</v>
      </c>
      <c r="BV92" s="217"/>
      <c r="BW92" s="217"/>
      <c r="BX92" s="217"/>
      <c r="BY92" s="217"/>
    </row>
    <row r="93" spans="1:77" ht="60">
      <c r="A93" s="11" t="s">
        <v>162</v>
      </c>
      <c r="B93" s="27" t="s">
        <v>668</v>
      </c>
      <c r="C93" s="27" t="s">
        <v>356</v>
      </c>
      <c r="D93" s="27" t="s">
        <v>357</v>
      </c>
      <c r="E93" s="11" t="s">
        <v>163</v>
      </c>
      <c r="F93" s="9" t="s">
        <v>155</v>
      </c>
      <c r="G93" s="33" t="s">
        <v>632</v>
      </c>
      <c r="H93" s="33" t="s">
        <v>326</v>
      </c>
      <c r="I93" s="151">
        <v>1</v>
      </c>
      <c r="J93" s="29" t="s">
        <v>310</v>
      </c>
      <c r="K93" s="29" t="s">
        <v>164</v>
      </c>
      <c r="L93" s="55"/>
      <c r="M93" s="55"/>
      <c r="N93" s="55"/>
      <c r="O93" s="55"/>
      <c r="P93" s="55"/>
      <c r="Q93" s="30">
        <v>1986</v>
      </c>
      <c r="R93" s="131">
        <v>3.9659192916000006</v>
      </c>
      <c r="S93" s="132">
        <v>9.8</v>
      </c>
      <c r="T93" s="131">
        <v>15.2</v>
      </c>
      <c r="U93" s="131">
        <v>15.2</v>
      </c>
      <c r="V93" s="131">
        <v>163.2</v>
      </c>
      <c r="W93" s="131"/>
      <c r="X93" s="151">
        <v>0.4</v>
      </c>
      <c r="Y93" s="37">
        <v>1</v>
      </c>
      <c r="Z93" s="37">
        <v>1</v>
      </c>
      <c r="AA93" s="36">
        <v>15.150106887257179</v>
      </c>
      <c r="AB93" s="131">
        <v>163</v>
      </c>
      <c r="AC93" s="212">
        <v>0</v>
      </c>
      <c r="AD93" s="59">
        <v>62</v>
      </c>
      <c r="AE93" s="127">
        <v>38260</v>
      </c>
      <c r="AF93" s="130">
        <v>6.071042015153006</v>
      </c>
      <c r="AG93" s="130">
        <v>6.17</v>
      </c>
      <c r="AH93" s="348"/>
      <c r="AI93" s="130"/>
      <c r="AJ93" s="130"/>
      <c r="AK93" s="136" t="s">
        <v>312</v>
      </c>
      <c r="AL93" s="130">
        <v>5.4</v>
      </c>
      <c r="AM93" s="130">
        <v>5.5</v>
      </c>
      <c r="AN93" s="315"/>
      <c r="AO93" s="31"/>
      <c r="AP93" s="60"/>
      <c r="AQ93" s="323">
        <v>40359</v>
      </c>
      <c r="AR93" s="130">
        <v>5.3</v>
      </c>
      <c r="AS93" s="130">
        <v>5.4</v>
      </c>
      <c r="AT93" s="315"/>
      <c r="AU93" s="130" t="s">
        <v>310</v>
      </c>
      <c r="AV93" s="130"/>
      <c r="AW93" s="41" t="s">
        <v>1040</v>
      </c>
      <c r="AX93" s="45" t="s">
        <v>17</v>
      </c>
      <c r="AY93" s="150">
        <v>0.092</v>
      </c>
      <c r="AZ93" s="150">
        <v>0.09196760691537761</v>
      </c>
      <c r="BA93" s="150">
        <v>0.08501432757666945</v>
      </c>
      <c r="BB93" s="41" t="s">
        <v>165</v>
      </c>
      <c r="BC93" s="151">
        <v>1</v>
      </c>
      <c r="BD93" s="41"/>
      <c r="BE93" s="151"/>
      <c r="BF93" s="41"/>
      <c r="BG93" s="151"/>
      <c r="BH93" s="151">
        <v>1</v>
      </c>
      <c r="BI93" s="60">
        <v>4.9</v>
      </c>
      <c r="BJ93" s="151">
        <v>0</v>
      </c>
      <c r="BK93" s="151">
        <v>0</v>
      </c>
      <c r="BL93" s="151">
        <v>0</v>
      </c>
      <c r="BM93" s="151">
        <v>0</v>
      </c>
      <c r="BN93" s="151">
        <v>0</v>
      </c>
      <c r="BO93" s="151">
        <v>1</v>
      </c>
      <c r="BP93" s="151">
        <v>0</v>
      </c>
      <c r="BQ93" s="151">
        <v>0</v>
      </c>
      <c r="BR93" s="151">
        <v>0</v>
      </c>
      <c r="BS93" s="151">
        <v>0</v>
      </c>
      <c r="BT93" s="151">
        <v>0</v>
      </c>
      <c r="BU93" s="44" t="s">
        <v>369</v>
      </c>
      <c r="BV93" s="217"/>
      <c r="BW93" s="217"/>
      <c r="BX93" s="217"/>
      <c r="BY93" s="217"/>
    </row>
    <row r="94" spans="1:77" ht="45">
      <c r="A94" s="11" t="s">
        <v>166</v>
      </c>
      <c r="B94" s="27" t="s">
        <v>668</v>
      </c>
      <c r="C94" s="27" t="s">
        <v>356</v>
      </c>
      <c r="D94" s="27" t="s">
        <v>357</v>
      </c>
      <c r="E94" s="11" t="s">
        <v>167</v>
      </c>
      <c r="F94" s="9" t="s">
        <v>155</v>
      </c>
      <c r="G94" s="33" t="s">
        <v>632</v>
      </c>
      <c r="H94" s="33" t="s">
        <v>326</v>
      </c>
      <c r="I94" s="151">
        <v>1</v>
      </c>
      <c r="J94" s="29" t="s">
        <v>310</v>
      </c>
      <c r="K94" s="29" t="s">
        <v>168</v>
      </c>
      <c r="L94" s="55"/>
      <c r="M94" s="55"/>
      <c r="N94" s="55"/>
      <c r="O94" s="55"/>
      <c r="P94" s="55"/>
      <c r="Q94" s="30">
        <v>1983</v>
      </c>
      <c r="R94" s="131">
        <v>1.6996796964</v>
      </c>
      <c r="S94" s="132">
        <v>4.2</v>
      </c>
      <c r="T94" s="131">
        <v>8.3</v>
      </c>
      <c r="U94" s="131">
        <v>8.3</v>
      </c>
      <c r="V94" s="131">
        <v>89.4</v>
      </c>
      <c r="W94" s="131"/>
      <c r="X94" s="151">
        <v>0.5</v>
      </c>
      <c r="Y94" s="37">
        <v>1</v>
      </c>
      <c r="Z94" s="37">
        <v>5</v>
      </c>
      <c r="AA94" s="36">
        <v>1.673017938470118</v>
      </c>
      <c r="AB94" s="131">
        <v>18</v>
      </c>
      <c r="AC94" s="212">
        <v>0.1</v>
      </c>
      <c r="AD94" s="59">
        <v>197</v>
      </c>
      <c r="AE94" s="127">
        <v>38260</v>
      </c>
      <c r="AF94" s="130">
        <v>5.854570500836368</v>
      </c>
      <c r="AG94" s="130">
        <v>5.95</v>
      </c>
      <c r="AH94" s="348"/>
      <c r="AI94" s="130"/>
      <c r="AJ94" s="130"/>
      <c r="AK94" s="136" t="s">
        <v>312</v>
      </c>
      <c r="AL94" s="130">
        <v>5.9</v>
      </c>
      <c r="AM94" s="130">
        <v>6</v>
      </c>
      <c r="AN94" s="315"/>
      <c r="AO94" s="31"/>
      <c r="AP94" s="60"/>
      <c r="AQ94" s="323">
        <v>40543</v>
      </c>
      <c r="AR94" s="130">
        <v>5.9</v>
      </c>
      <c r="AS94" s="130">
        <v>6</v>
      </c>
      <c r="AT94" s="315"/>
      <c r="AU94" s="130" t="s">
        <v>310</v>
      </c>
      <c r="AV94" s="130"/>
      <c r="AW94" s="41" t="s">
        <v>1039</v>
      </c>
      <c r="AX94" s="45" t="s">
        <v>17</v>
      </c>
      <c r="AY94" s="150">
        <v>0.09</v>
      </c>
      <c r="AZ94" s="150">
        <v>0.08</v>
      </c>
      <c r="BA94" s="150">
        <v>0.093</v>
      </c>
      <c r="BB94" s="41" t="s">
        <v>169</v>
      </c>
      <c r="BC94" s="151">
        <v>0.4717</v>
      </c>
      <c r="BD94" s="41" t="s">
        <v>170</v>
      </c>
      <c r="BE94" s="151">
        <v>0.1682</v>
      </c>
      <c r="BF94" s="41" t="s">
        <v>171</v>
      </c>
      <c r="BG94" s="151">
        <v>0.1933</v>
      </c>
      <c r="BH94" s="151">
        <v>0.769</v>
      </c>
      <c r="BI94" s="60">
        <v>2.69</v>
      </c>
      <c r="BJ94" s="151">
        <v>0.19</v>
      </c>
      <c r="BK94" s="151">
        <v>0</v>
      </c>
      <c r="BL94" s="151">
        <v>0.17</v>
      </c>
      <c r="BM94" s="151">
        <v>0.47</v>
      </c>
      <c r="BN94" s="151">
        <v>0.17</v>
      </c>
      <c r="BO94" s="151">
        <v>0</v>
      </c>
      <c r="BP94" s="151">
        <v>0</v>
      </c>
      <c r="BQ94" s="151">
        <v>0</v>
      </c>
      <c r="BR94" s="151">
        <v>0</v>
      </c>
      <c r="BS94" s="151">
        <v>0</v>
      </c>
      <c r="BT94" s="151">
        <v>0</v>
      </c>
      <c r="BU94" s="44" t="s">
        <v>369</v>
      </c>
      <c r="BV94" s="217"/>
      <c r="BW94" s="217"/>
      <c r="BX94" s="217"/>
      <c r="BY94" s="217"/>
    </row>
    <row r="95" spans="1:77" ht="45">
      <c r="A95" s="11" t="s">
        <v>172</v>
      </c>
      <c r="B95" s="27" t="s">
        <v>668</v>
      </c>
      <c r="C95" s="27" t="s">
        <v>356</v>
      </c>
      <c r="D95" s="27" t="s">
        <v>357</v>
      </c>
      <c r="E95" s="11" t="s">
        <v>173</v>
      </c>
      <c r="F95" s="9" t="s">
        <v>155</v>
      </c>
      <c r="G95" s="33" t="s">
        <v>632</v>
      </c>
      <c r="H95" s="33" t="s">
        <v>326</v>
      </c>
      <c r="I95" s="151">
        <v>1</v>
      </c>
      <c r="J95" s="29" t="s">
        <v>310</v>
      </c>
      <c r="K95" s="29" t="s">
        <v>161</v>
      </c>
      <c r="L95" s="55"/>
      <c r="M95" s="55"/>
      <c r="N95" s="55"/>
      <c r="O95" s="55"/>
      <c r="P95" s="55"/>
      <c r="Q95" s="30">
        <v>1989</v>
      </c>
      <c r="R95" s="131">
        <v>5.0181019608</v>
      </c>
      <c r="S95" s="132">
        <v>12.4</v>
      </c>
      <c r="T95" s="131">
        <v>23.5</v>
      </c>
      <c r="U95" s="131">
        <v>23.5</v>
      </c>
      <c r="V95" s="131">
        <v>253</v>
      </c>
      <c r="W95" s="131"/>
      <c r="X95" s="151">
        <v>0.5</v>
      </c>
      <c r="Y95" s="37">
        <v>2</v>
      </c>
      <c r="Z95" s="37">
        <v>5</v>
      </c>
      <c r="AA95" s="36">
        <v>4.740217492332001</v>
      </c>
      <c r="AB95" s="131">
        <v>51</v>
      </c>
      <c r="AC95" s="212">
        <v>0</v>
      </c>
      <c r="AD95" s="59">
        <v>162</v>
      </c>
      <c r="AE95" s="127">
        <v>38260</v>
      </c>
      <c r="AF95" s="130">
        <v>9.121322444160189</v>
      </c>
      <c r="AG95" s="130">
        <v>9.27</v>
      </c>
      <c r="AH95" s="348"/>
      <c r="AI95" s="130"/>
      <c r="AJ95" s="130"/>
      <c r="AK95" s="136" t="s">
        <v>312</v>
      </c>
      <c r="AL95" s="130">
        <v>8.5</v>
      </c>
      <c r="AM95" s="130">
        <v>8.6</v>
      </c>
      <c r="AN95" s="315"/>
      <c r="AO95" s="31"/>
      <c r="AP95" s="60"/>
      <c r="AQ95" s="323">
        <v>40543</v>
      </c>
      <c r="AR95" s="130">
        <v>8.5</v>
      </c>
      <c r="AS95" s="130">
        <v>8.6</v>
      </c>
      <c r="AT95" s="315"/>
      <c r="AU95" s="130" t="s">
        <v>310</v>
      </c>
      <c r="AV95" s="130"/>
      <c r="AW95" s="41" t="s">
        <v>1039</v>
      </c>
      <c r="AX95" s="45" t="s">
        <v>17</v>
      </c>
      <c r="AY95" s="150">
        <v>0.0925</v>
      </c>
      <c r="AZ95" s="150">
        <v>0.061</v>
      </c>
      <c r="BA95" s="150">
        <v>0.095</v>
      </c>
      <c r="BB95" s="41" t="s">
        <v>174</v>
      </c>
      <c r="BC95" s="151">
        <v>0.562</v>
      </c>
      <c r="BD95" s="41" t="s">
        <v>984</v>
      </c>
      <c r="BE95" s="151">
        <v>0.1262</v>
      </c>
      <c r="BF95" s="41"/>
      <c r="BG95" s="151"/>
      <c r="BH95" s="151">
        <v>0.699</v>
      </c>
      <c r="BI95" s="60">
        <v>6.27</v>
      </c>
      <c r="BJ95" s="151">
        <v>0.26</v>
      </c>
      <c r="BK95" s="151">
        <v>0</v>
      </c>
      <c r="BL95" s="151">
        <v>0.05</v>
      </c>
      <c r="BM95" s="151">
        <v>0</v>
      </c>
      <c r="BN95" s="151">
        <v>0</v>
      </c>
      <c r="BO95" s="151">
        <v>0.13</v>
      </c>
      <c r="BP95" s="151">
        <v>0</v>
      </c>
      <c r="BQ95" s="151">
        <v>0</v>
      </c>
      <c r="BR95" s="151">
        <v>0.56</v>
      </c>
      <c r="BS95" s="151">
        <v>0</v>
      </c>
      <c r="BT95" s="151">
        <v>0</v>
      </c>
      <c r="BU95" s="44" t="s">
        <v>160</v>
      </c>
      <c r="BV95" s="217"/>
      <c r="BW95" s="217"/>
      <c r="BX95" s="217"/>
      <c r="BY95" s="217"/>
    </row>
    <row r="96" spans="1:77" ht="45">
      <c r="A96" s="11" t="s">
        <v>175</v>
      </c>
      <c r="B96" s="27" t="s">
        <v>668</v>
      </c>
      <c r="C96" s="27" t="s">
        <v>356</v>
      </c>
      <c r="D96" s="27" t="s">
        <v>357</v>
      </c>
      <c r="E96" s="11" t="s">
        <v>176</v>
      </c>
      <c r="F96" s="9" t="s">
        <v>155</v>
      </c>
      <c r="G96" s="33" t="s">
        <v>632</v>
      </c>
      <c r="H96" s="33" t="s">
        <v>326</v>
      </c>
      <c r="I96" s="151">
        <v>1</v>
      </c>
      <c r="J96" s="29" t="s">
        <v>310</v>
      </c>
      <c r="K96" s="29" t="s">
        <v>161</v>
      </c>
      <c r="L96" s="55"/>
      <c r="M96" s="55"/>
      <c r="N96" s="55"/>
      <c r="O96" s="55"/>
      <c r="P96" s="55"/>
      <c r="Q96" s="30">
        <v>1988</v>
      </c>
      <c r="R96" s="131">
        <v>9.510112587</v>
      </c>
      <c r="S96" s="132">
        <v>23.5</v>
      </c>
      <c r="T96" s="131">
        <v>35.4</v>
      </c>
      <c r="U96" s="131">
        <v>35.4</v>
      </c>
      <c r="V96" s="131">
        <v>381.4</v>
      </c>
      <c r="W96" s="131"/>
      <c r="X96" s="151">
        <v>0.4</v>
      </c>
      <c r="Y96" s="37">
        <v>2</v>
      </c>
      <c r="Z96" s="37">
        <v>8</v>
      </c>
      <c r="AA96" s="36">
        <v>4.461381169253648</v>
      </c>
      <c r="AB96" s="131">
        <v>48</v>
      </c>
      <c r="AC96" s="212">
        <v>0</v>
      </c>
      <c r="AD96" s="59">
        <v>352</v>
      </c>
      <c r="AE96" s="127">
        <v>38260</v>
      </c>
      <c r="AF96" s="130">
        <v>12.968611630424089</v>
      </c>
      <c r="AG96" s="130">
        <v>13.180000000000001</v>
      </c>
      <c r="AH96" s="348"/>
      <c r="AI96" s="130"/>
      <c r="AJ96" s="130"/>
      <c r="AK96" s="136" t="s">
        <v>312</v>
      </c>
      <c r="AL96" s="130">
        <v>10</v>
      </c>
      <c r="AM96" s="130">
        <v>10.2</v>
      </c>
      <c r="AN96" s="315"/>
      <c r="AO96" s="31"/>
      <c r="AP96" s="60"/>
      <c r="AQ96" s="323">
        <v>40543</v>
      </c>
      <c r="AR96" s="130">
        <v>10</v>
      </c>
      <c r="AS96" s="130">
        <v>10.2</v>
      </c>
      <c r="AT96" s="315"/>
      <c r="AU96" s="130" t="s">
        <v>310</v>
      </c>
      <c r="AV96" s="130"/>
      <c r="AW96" s="41" t="s">
        <v>1039</v>
      </c>
      <c r="AX96" s="45" t="s">
        <v>17</v>
      </c>
      <c r="AY96" s="150">
        <v>0.0925</v>
      </c>
      <c r="AZ96" s="150">
        <v>0.077</v>
      </c>
      <c r="BA96" s="150">
        <v>0.098</v>
      </c>
      <c r="BB96" s="41" t="s">
        <v>177</v>
      </c>
      <c r="BC96" s="151">
        <v>0.5095</v>
      </c>
      <c r="BD96" s="41" t="s">
        <v>985</v>
      </c>
      <c r="BE96" s="151">
        <v>0.154</v>
      </c>
      <c r="BF96" s="41" t="s">
        <v>986</v>
      </c>
      <c r="BG96" s="151">
        <v>0.1278</v>
      </c>
      <c r="BH96" s="151">
        <v>0.788</v>
      </c>
      <c r="BI96" s="60">
        <v>2.81</v>
      </c>
      <c r="BJ96" s="151">
        <v>0.2</v>
      </c>
      <c r="BK96" s="151">
        <v>0.51</v>
      </c>
      <c r="BL96" s="151">
        <v>0</v>
      </c>
      <c r="BM96" s="151">
        <v>0</v>
      </c>
      <c r="BN96" s="151">
        <v>0</v>
      </c>
      <c r="BO96" s="151">
        <v>0.16</v>
      </c>
      <c r="BP96" s="151">
        <v>0</v>
      </c>
      <c r="BQ96" s="151">
        <v>0</v>
      </c>
      <c r="BR96" s="151">
        <v>0</v>
      </c>
      <c r="BS96" s="151">
        <v>0</v>
      </c>
      <c r="BT96" s="151">
        <v>0.13</v>
      </c>
      <c r="BU96" s="44" t="s">
        <v>369</v>
      </c>
      <c r="BV96" s="217"/>
      <c r="BW96" s="217"/>
      <c r="BX96" s="217"/>
      <c r="BY96" s="217"/>
    </row>
    <row r="97" spans="1:77" ht="45">
      <c r="A97" s="11" t="s">
        <v>178</v>
      </c>
      <c r="B97" s="27" t="s">
        <v>668</v>
      </c>
      <c r="C97" s="27" t="s">
        <v>356</v>
      </c>
      <c r="D97" s="27" t="s">
        <v>357</v>
      </c>
      <c r="E97" s="11" t="s">
        <v>179</v>
      </c>
      <c r="F97" s="9" t="s">
        <v>155</v>
      </c>
      <c r="G97" s="33" t="s">
        <v>632</v>
      </c>
      <c r="H97" s="33" t="s">
        <v>326</v>
      </c>
      <c r="I97" s="151">
        <v>1</v>
      </c>
      <c r="J97" s="29" t="s">
        <v>310</v>
      </c>
      <c r="K97" s="29" t="s">
        <v>161</v>
      </c>
      <c r="L97" s="55"/>
      <c r="M97" s="55"/>
      <c r="N97" s="55"/>
      <c r="O97" s="55"/>
      <c r="P97" s="55"/>
      <c r="Q97" s="30">
        <v>1986</v>
      </c>
      <c r="R97" s="131">
        <v>3.1160794434000003</v>
      </c>
      <c r="S97" s="132">
        <v>7.7</v>
      </c>
      <c r="T97" s="131">
        <v>9.3</v>
      </c>
      <c r="U97" s="131">
        <v>9.3</v>
      </c>
      <c r="V97" s="131">
        <v>100</v>
      </c>
      <c r="W97" s="131"/>
      <c r="X97" s="151">
        <v>0.3</v>
      </c>
      <c r="Y97" s="37">
        <v>1</v>
      </c>
      <c r="Z97" s="37">
        <v>1</v>
      </c>
      <c r="AA97" s="36">
        <v>9.294544102611766</v>
      </c>
      <c r="AB97" s="131">
        <v>100</v>
      </c>
      <c r="AC97" s="212">
        <v>0.1</v>
      </c>
      <c r="AD97" s="59">
        <v>50</v>
      </c>
      <c r="AE97" s="127">
        <v>38260</v>
      </c>
      <c r="AF97" s="130">
        <v>4.299911443471416</v>
      </c>
      <c r="AG97" s="130">
        <v>4.37</v>
      </c>
      <c r="AH97" s="348"/>
      <c r="AI97" s="130"/>
      <c r="AJ97" s="130"/>
      <c r="AK97" s="136" t="s">
        <v>312</v>
      </c>
      <c r="AL97" s="130">
        <v>4</v>
      </c>
      <c r="AM97" s="130">
        <v>4.1</v>
      </c>
      <c r="AN97" s="315"/>
      <c r="AO97" s="31"/>
      <c r="AP97" s="60"/>
      <c r="AQ97" s="323">
        <v>40359</v>
      </c>
      <c r="AR97" s="130">
        <v>4.2</v>
      </c>
      <c r="AS97" s="130">
        <v>4.3</v>
      </c>
      <c r="AT97" s="315"/>
      <c r="AU97" s="130" t="s">
        <v>310</v>
      </c>
      <c r="AV97" s="130"/>
      <c r="AW97" s="41" t="s">
        <v>1040</v>
      </c>
      <c r="AX97" s="45" t="s">
        <v>17</v>
      </c>
      <c r="AY97" s="150">
        <v>0.0917</v>
      </c>
      <c r="AZ97" s="150">
        <v>0.0917472660996355</v>
      </c>
      <c r="BA97" s="150">
        <v>0.08504347132393571</v>
      </c>
      <c r="BB97" s="41" t="s">
        <v>180</v>
      </c>
      <c r="BC97" s="151">
        <v>1</v>
      </c>
      <c r="BD97" s="41"/>
      <c r="BE97" s="151"/>
      <c r="BF97" s="41"/>
      <c r="BG97" s="151"/>
      <c r="BH97" s="151">
        <v>1</v>
      </c>
      <c r="BI97" s="60">
        <v>4.2</v>
      </c>
      <c r="BJ97" s="151">
        <v>0</v>
      </c>
      <c r="BK97" s="151">
        <v>0</v>
      </c>
      <c r="BL97" s="151">
        <v>0</v>
      </c>
      <c r="BM97" s="151">
        <v>0</v>
      </c>
      <c r="BN97" s="151">
        <v>0</v>
      </c>
      <c r="BO97" s="151">
        <v>1</v>
      </c>
      <c r="BP97" s="151">
        <v>0</v>
      </c>
      <c r="BQ97" s="151">
        <v>0</v>
      </c>
      <c r="BR97" s="151">
        <v>0</v>
      </c>
      <c r="BS97" s="151">
        <v>0</v>
      </c>
      <c r="BT97" s="151">
        <v>0</v>
      </c>
      <c r="BU97" s="44" t="s">
        <v>369</v>
      </c>
      <c r="BV97" s="217"/>
      <c r="BW97" s="217"/>
      <c r="BX97" s="217"/>
      <c r="BY97" s="217"/>
    </row>
    <row r="98" spans="1:77" ht="45">
      <c r="A98" s="11" t="s">
        <v>181</v>
      </c>
      <c r="B98" s="27" t="s">
        <v>668</v>
      </c>
      <c r="C98" s="27" t="s">
        <v>356</v>
      </c>
      <c r="D98" s="27" t="s">
        <v>357</v>
      </c>
      <c r="E98" s="11" t="s">
        <v>643</v>
      </c>
      <c r="F98" s="9" t="s">
        <v>155</v>
      </c>
      <c r="G98" s="33" t="s">
        <v>364</v>
      </c>
      <c r="H98" s="33" t="s">
        <v>326</v>
      </c>
      <c r="I98" s="151">
        <v>1</v>
      </c>
      <c r="J98" s="29" t="s">
        <v>310</v>
      </c>
      <c r="K98" s="29" t="s">
        <v>644</v>
      </c>
      <c r="L98" s="55"/>
      <c r="M98" s="55"/>
      <c r="N98" s="55"/>
      <c r="O98" s="55"/>
      <c r="P98" s="55"/>
      <c r="Q98" s="30">
        <v>1988</v>
      </c>
      <c r="R98" s="131">
        <v>1.5378054396</v>
      </c>
      <c r="S98" s="132">
        <v>3.8</v>
      </c>
      <c r="T98" s="131">
        <v>5.1</v>
      </c>
      <c r="U98" s="131">
        <v>5.1</v>
      </c>
      <c r="V98" s="131">
        <v>54.9</v>
      </c>
      <c r="W98" s="131"/>
      <c r="X98" s="151">
        <v>0.3</v>
      </c>
      <c r="Y98" s="37">
        <v>1</v>
      </c>
      <c r="Z98" s="37">
        <v>1</v>
      </c>
      <c r="AA98" s="36">
        <v>5.111999256436472</v>
      </c>
      <c r="AB98" s="131">
        <v>55</v>
      </c>
      <c r="AC98" s="212">
        <v>0.2</v>
      </c>
      <c r="AD98" s="59">
        <v>177</v>
      </c>
      <c r="AE98" s="127">
        <v>38260</v>
      </c>
      <c r="AF98" s="130">
        <v>4.142477614877497</v>
      </c>
      <c r="AG98" s="130">
        <v>4.21</v>
      </c>
      <c r="AH98" s="348"/>
      <c r="AI98" s="130"/>
      <c r="AJ98" s="130"/>
      <c r="AK98" s="136" t="s">
        <v>312</v>
      </c>
      <c r="AL98" s="130">
        <v>2.6</v>
      </c>
      <c r="AM98" s="130">
        <v>2.6</v>
      </c>
      <c r="AN98" s="315"/>
      <c r="AO98" s="31"/>
      <c r="AP98" s="60"/>
      <c r="AQ98" s="323">
        <v>40543</v>
      </c>
      <c r="AR98" s="130">
        <v>2.6</v>
      </c>
      <c r="AS98" s="130">
        <v>2.6</v>
      </c>
      <c r="AT98" s="315"/>
      <c r="AU98" s="130" t="s">
        <v>310</v>
      </c>
      <c r="AV98" s="130"/>
      <c r="AW98" s="41" t="s">
        <v>1040</v>
      </c>
      <c r="AX98" s="45" t="s">
        <v>17</v>
      </c>
      <c r="AY98" s="150">
        <v>0.095</v>
      </c>
      <c r="AZ98" s="150">
        <v>-0.062</v>
      </c>
      <c r="BA98" s="150">
        <v>0.1</v>
      </c>
      <c r="BB98" s="41"/>
      <c r="BC98" s="151"/>
      <c r="BD98" s="41"/>
      <c r="BE98" s="151"/>
      <c r="BF98" s="41"/>
      <c r="BG98" s="151"/>
      <c r="BH98" s="151">
        <v>0</v>
      </c>
      <c r="BI98" s="60">
        <v>0</v>
      </c>
      <c r="BJ98" s="151">
        <v>1</v>
      </c>
      <c r="BK98" s="151">
        <v>0</v>
      </c>
      <c r="BL98" s="151">
        <v>0</v>
      </c>
      <c r="BM98" s="151">
        <v>0</v>
      </c>
      <c r="BN98" s="151">
        <v>0</v>
      </c>
      <c r="BO98" s="151">
        <v>0</v>
      </c>
      <c r="BP98" s="151">
        <v>0</v>
      </c>
      <c r="BQ98" s="151">
        <v>0</v>
      </c>
      <c r="BR98" s="151">
        <v>0</v>
      </c>
      <c r="BS98" s="151">
        <v>0</v>
      </c>
      <c r="BT98" s="151">
        <v>0</v>
      </c>
      <c r="BU98" s="44" t="s">
        <v>160</v>
      </c>
      <c r="BV98" s="217"/>
      <c r="BW98" s="217"/>
      <c r="BX98" s="217"/>
      <c r="BY98" s="217"/>
    </row>
    <row r="99" spans="1:77" ht="45">
      <c r="A99" s="11" t="s">
        <v>645</v>
      </c>
      <c r="B99" s="27" t="s">
        <v>668</v>
      </c>
      <c r="C99" s="27" t="s">
        <v>356</v>
      </c>
      <c r="D99" s="27" t="s">
        <v>357</v>
      </c>
      <c r="E99" s="11" t="s">
        <v>646</v>
      </c>
      <c r="F99" s="9" t="s">
        <v>155</v>
      </c>
      <c r="G99" s="33" t="s">
        <v>364</v>
      </c>
      <c r="H99" s="33" t="s">
        <v>326</v>
      </c>
      <c r="I99" s="151">
        <v>1</v>
      </c>
      <c r="J99" s="29" t="s">
        <v>310</v>
      </c>
      <c r="K99" s="29" t="s">
        <v>647</v>
      </c>
      <c r="L99" s="55"/>
      <c r="M99" s="55"/>
      <c r="N99" s="55"/>
      <c r="O99" s="55"/>
      <c r="P99" s="55"/>
      <c r="Q99" s="30">
        <v>1984</v>
      </c>
      <c r="R99" s="131">
        <v>2.3471767236</v>
      </c>
      <c r="S99" s="132">
        <v>5.8</v>
      </c>
      <c r="T99" s="131">
        <v>11.4</v>
      </c>
      <c r="U99" s="131">
        <v>11.4</v>
      </c>
      <c r="V99" s="131">
        <v>122.4</v>
      </c>
      <c r="W99" s="131"/>
      <c r="X99" s="151">
        <v>0.5</v>
      </c>
      <c r="Y99" s="37">
        <v>4</v>
      </c>
      <c r="Z99" s="37">
        <v>14</v>
      </c>
      <c r="AA99" s="36">
        <v>0.836508969235059</v>
      </c>
      <c r="AB99" s="131">
        <v>9</v>
      </c>
      <c r="AC99" s="212">
        <v>0.2</v>
      </c>
      <c r="AD99" s="59">
        <v>207</v>
      </c>
      <c r="AE99" s="127">
        <v>38260</v>
      </c>
      <c r="AF99" s="130">
        <v>6.887730000983962</v>
      </c>
      <c r="AG99" s="130">
        <v>7</v>
      </c>
      <c r="AH99" s="348"/>
      <c r="AI99" s="130"/>
      <c r="AJ99" s="130"/>
      <c r="AK99" s="136" t="s">
        <v>312</v>
      </c>
      <c r="AL99" s="130">
        <v>4.6</v>
      </c>
      <c r="AM99" s="130">
        <v>4.6</v>
      </c>
      <c r="AN99" s="315"/>
      <c r="AO99" s="31"/>
      <c r="AP99" s="60"/>
      <c r="AQ99" s="323">
        <v>40543</v>
      </c>
      <c r="AR99" s="130">
        <v>4.6</v>
      </c>
      <c r="AS99" s="130">
        <v>4.6</v>
      </c>
      <c r="AT99" s="315"/>
      <c r="AU99" s="130" t="s">
        <v>310</v>
      </c>
      <c r="AV99" s="130"/>
      <c r="AW99" s="41" t="s">
        <v>1040</v>
      </c>
      <c r="AX99" s="45" t="s">
        <v>17</v>
      </c>
      <c r="AY99" s="150">
        <v>0.09</v>
      </c>
      <c r="AZ99" s="150">
        <v>0.081</v>
      </c>
      <c r="BA99" s="150">
        <v>0.095</v>
      </c>
      <c r="BB99" s="41" t="s">
        <v>648</v>
      </c>
      <c r="BC99" s="151">
        <v>0.338</v>
      </c>
      <c r="BD99" s="41" t="s">
        <v>987</v>
      </c>
      <c r="BE99" s="151">
        <v>0.1044</v>
      </c>
      <c r="BF99" s="41" t="s">
        <v>988</v>
      </c>
      <c r="BG99" s="151">
        <v>0.1022</v>
      </c>
      <c r="BH99" s="151">
        <v>0.788</v>
      </c>
      <c r="BI99" s="60">
        <v>1.08</v>
      </c>
      <c r="BJ99" s="151">
        <v>0.17</v>
      </c>
      <c r="BK99" s="151">
        <v>0.63</v>
      </c>
      <c r="BL99" s="151">
        <v>0.1</v>
      </c>
      <c r="BM99" s="151">
        <v>0</v>
      </c>
      <c r="BN99" s="151">
        <v>0.1</v>
      </c>
      <c r="BO99" s="151">
        <v>0</v>
      </c>
      <c r="BP99" s="151">
        <v>0</v>
      </c>
      <c r="BQ99" s="151">
        <v>0</v>
      </c>
      <c r="BR99" s="151">
        <v>0</v>
      </c>
      <c r="BS99" s="151">
        <v>0</v>
      </c>
      <c r="BT99" s="151">
        <v>0</v>
      </c>
      <c r="BU99" s="44" t="s">
        <v>160</v>
      </c>
      <c r="BV99" s="217"/>
      <c r="BW99" s="217"/>
      <c r="BX99" s="217"/>
      <c r="BY99" s="217"/>
    </row>
    <row r="100" spans="1:77" ht="60">
      <c r="A100" s="11" t="s">
        <v>649</v>
      </c>
      <c r="B100" s="27" t="s">
        <v>668</v>
      </c>
      <c r="C100" s="27" t="s">
        <v>356</v>
      </c>
      <c r="D100" s="27" t="s">
        <v>357</v>
      </c>
      <c r="E100" s="11" t="s">
        <v>1086</v>
      </c>
      <c r="F100" s="9" t="s">
        <v>155</v>
      </c>
      <c r="G100" s="33" t="s">
        <v>632</v>
      </c>
      <c r="H100" s="33" t="s">
        <v>326</v>
      </c>
      <c r="I100" s="151">
        <v>1</v>
      </c>
      <c r="J100" s="29" t="s">
        <v>310</v>
      </c>
      <c r="K100" s="29" t="s">
        <v>650</v>
      </c>
      <c r="L100" s="55"/>
      <c r="M100" s="55"/>
      <c r="N100" s="55"/>
      <c r="O100" s="55"/>
      <c r="P100" s="55"/>
      <c r="Q100" s="30">
        <v>1997</v>
      </c>
      <c r="R100" s="131">
        <v>5.9084103732</v>
      </c>
      <c r="S100" s="132">
        <v>14.6</v>
      </c>
      <c r="T100" s="131">
        <v>25.8</v>
      </c>
      <c r="U100" s="131">
        <v>25.8</v>
      </c>
      <c r="V100" s="131">
        <v>278</v>
      </c>
      <c r="W100" s="131"/>
      <c r="X100" s="151">
        <v>0.4</v>
      </c>
      <c r="Y100" s="37">
        <v>1</v>
      </c>
      <c r="Z100" s="37">
        <v>1</v>
      </c>
      <c r="AA100" s="36">
        <v>25.838832605260713</v>
      </c>
      <c r="AB100" s="131">
        <v>278</v>
      </c>
      <c r="AC100" s="212">
        <v>0</v>
      </c>
      <c r="AD100" s="59">
        <v>173</v>
      </c>
      <c r="AE100" s="127">
        <v>38260</v>
      </c>
      <c r="AF100" s="130">
        <v>7.14355997244908</v>
      </c>
      <c r="AG100" s="130">
        <v>7.26</v>
      </c>
      <c r="AH100" s="348"/>
      <c r="AI100" s="130"/>
      <c r="AJ100" s="130"/>
      <c r="AK100" s="136" t="s">
        <v>312</v>
      </c>
      <c r="AL100" s="130">
        <v>8.5</v>
      </c>
      <c r="AM100" s="130">
        <v>8.6</v>
      </c>
      <c r="AN100" s="315"/>
      <c r="AO100" s="31"/>
      <c r="AP100" s="60"/>
      <c r="AQ100" s="323">
        <v>40543</v>
      </c>
      <c r="AR100" s="130">
        <v>8.5</v>
      </c>
      <c r="AS100" s="130">
        <v>8.6</v>
      </c>
      <c r="AT100" s="315"/>
      <c r="AU100" s="130" t="s">
        <v>310</v>
      </c>
      <c r="AV100" s="130"/>
      <c r="AW100" s="41" t="s">
        <v>1040</v>
      </c>
      <c r="AX100" s="45" t="s">
        <v>17</v>
      </c>
      <c r="AY100" s="150">
        <v>0.09</v>
      </c>
      <c r="AZ100" s="150">
        <v>0.111</v>
      </c>
      <c r="BA100" s="150">
        <v>0.095</v>
      </c>
      <c r="BB100" s="41" t="s">
        <v>651</v>
      </c>
      <c r="BC100" s="151">
        <v>1</v>
      </c>
      <c r="BD100" s="41"/>
      <c r="BE100" s="151"/>
      <c r="BF100" s="41"/>
      <c r="BG100" s="151"/>
      <c r="BH100" s="151">
        <v>1</v>
      </c>
      <c r="BI100" s="60">
        <v>1.25</v>
      </c>
      <c r="BJ100" s="151">
        <v>0</v>
      </c>
      <c r="BK100" s="151">
        <v>0</v>
      </c>
      <c r="BL100" s="151">
        <v>1</v>
      </c>
      <c r="BM100" s="151">
        <v>0</v>
      </c>
      <c r="BN100" s="151">
        <v>0</v>
      </c>
      <c r="BO100" s="151">
        <v>0</v>
      </c>
      <c r="BP100" s="151">
        <v>0</v>
      </c>
      <c r="BQ100" s="151">
        <v>0</v>
      </c>
      <c r="BR100" s="151">
        <v>0</v>
      </c>
      <c r="BS100" s="151">
        <v>0</v>
      </c>
      <c r="BT100" s="151">
        <v>0</v>
      </c>
      <c r="BU100" s="44" t="s">
        <v>160</v>
      </c>
      <c r="BV100" s="217"/>
      <c r="BW100" s="217"/>
      <c r="BX100" s="217"/>
      <c r="BY100" s="217"/>
    </row>
    <row r="101" spans="1:77" ht="75">
      <c r="A101" s="11" t="s">
        <v>407</v>
      </c>
      <c r="B101" s="27" t="s">
        <v>668</v>
      </c>
      <c r="C101" s="27" t="s">
        <v>408</v>
      </c>
      <c r="D101" s="27" t="s">
        <v>357</v>
      </c>
      <c r="E101" s="11" t="s">
        <v>739</v>
      </c>
      <c r="F101" s="9" t="s">
        <v>740</v>
      </c>
      <c r="G101" s="33" t="s">
        <v>866</v>
      </c>
      <c r="H101" s="33" t="s">
        <v>326</v>
      </c>
      <c r="I101" s="151">
        <v>1</v>
      </c>
      <c r="J101" s="29" t="s">
        <v>310</v>
      </c>
      <c r="K101" s="29" t="s">
        <v>741</v>
      </c>
      <c r="L101" s="55"/>
      <c r="M101" s="55"/>
      <c r="N101" s="55"/>
      <c r="O101" s="55"/>
      <c r="P101" s="55"/>
      <c r="Q101" s="30">
        <v>1979</v>
      </c>
      <c r="R101" s="131">
        <v>2.1043653384</v>
      </c>
      <c r="S101" s="132">
        <v>5.2</v>
      </c>
      <c r="T101" s="131">
        <v>10.7</v>
      </c>
      <c r="U101" s="131">
        <v>10.7</v>
      </c>
      <c r="V101" s="131">
        <v>115.7</v>
      </c>
      <c r="W101" s="131"/>
      <c r="X101" s="151">
        <v>0.5</v>
      </c>
      <c r="Y101" s="37">
        <v>1</v>
      </c>
      <c r="Z101" s="37">
        <v>6</v>
      </c>
      <c r="AA101" s="36">
        <v>1.7659633794962357</v>
      </c>
      <c r="AB101" s="131">
        <v>19</v>
      </c>
      <c r="AC101" s="212">
        <v>0.1</v>
      </c>
      <c r="AD101" s="59">
        <v>97</v>
      </c>
      <c r="AE101" s="127">
        <v>38260</v>
      </c>
      <c r="AF101" s="130">
        <v>4.821411000688773</v>
      </c>
      <c r="AG101" s="130">
        <v>4.8999999999999995</v>
      </c>
      <c r="AH101" s="348"/>
      <c r="AI101" s="130"/>
      <c r="AJ101" s="130"/>
      <c r="AK101" s="136" t="s">
        <v>312</v>
      </c>
      <c r="AL101" s="130">
        <v>3.8</v>
      </c>
      <c r="AM101" s="130">
        <v>3.9</v>
      </c>
      <c r="AN101" s="315"/>
      <c r="AO101" s="31"/>
      <c r="AP101" s="60"/>
      <c r="AQ101" s="323">
        <v>40359</v>
      </c>
      <c r="AR101" s="130">
        <v>3.7</v>
      </c>
      <c r="AS101" s="130">
        <v>3.8</v>
      </c>
      <c r="AT101" s="315"/>
      <c r="AU101" s="130" t="s">
        <v>310</v>
      </c>
      <c r="AV101" s="130"/>
      <c r="AW101" s="41" t="s">
        <v>1041</v>
      </c>
      <c r="AX101" s="45" t="s">
        <v>17</v>
      </c>
      <c r="AY101" s="150">
        <v>0.0572</v>
      </c>
      <c r="AZ101" s="150">
        <v>0.0572</v>
      </c>
      <c r="BA101" s="150">
        <v>0.085</v>
      </c>
      <c r="BB101" s="41" t="s">
        <v>742</v>
      </c>
      <c r="BC101" s="151">
        <v>0.2329</v>
      </c>
      <c r="BD101" s="41" t="s">
        <v>1105</v>
      </c>
      <c r="BE101" s="151">
        <v>0.2081</v>
      </c>
      <c r="BF101" s="41" t="s">
        <v>989</v>
      </c>
      <c r="BG101" s="151">
        <v>0.142</v>
      </c>
      <c r="BH101" s="151">
        <v>0.821</v>
      </c>
      <c r="BI101" s="60">
        <v>2.85</v>
      </c>
      <c r="BJ101" s="151">
        <v>0.17</v>
      </c>
      <c r="BK101" s="151">
        <v>0</v>
      </c>
      <c r="BL101" s="151">
        <v>0.23</v>
      </c>
      <c r="BM101" s="151">
        <v>0.33</v>
      </c>
      <c r="BN101" s="151">
        <v>0</v>
      </c>
      <c r="BO101" s="151">
        <v>0.14</v>
      </c>
      <c r="BP101" s="151">
        <v>0.13</v>
      </c>
      <c r="BQ101" s="151">
        <v>0</v>
      </c>
      <c r="BR101" s="151">
        <v>0</v>
      </c>
      <c r="BS101" s="151">
        <v>0</v>
      </c>
      <c r="BT101" s="151">
        <v>0</v>
      </c>
      <c r="BU101" s="44" t="s">
        <v>160</v>
      </c>
      <c r="BV101" s="217"/>
      <c r="BW101" s="217"/>
      <c r="BX101" s="217"/>
      <c r="BY101" s="217"/>
    </row>
    <row r="102" spans="1:77" ht="60">
      <c r="A102" s="11" t="s">
        <v>1061</v>
      </c>
      <c r="B102" s="27" t="s">
        <v>668</v>
      </c>
      <c r="C102" s="27" t="s">
        <v>408</v>
      </c>
      <c r="D102" s="27" t="s">
        <v>357</v>
      </c>
      <c r="E102" s="11" t="s">
        <v>743</v>
      </c>
      <c r="F102" s="9" t="s">
        <v>740</v>
      </c>
      <c r="G102" s="33" t="s">
        <v>866</v>
      </c>
      <c r="H102" s="33" t="s">
        <v>326</v>
      </c>
      <c r="I102" s="151">
        <v>1</v>
      </c>
      <c r="J102" s="29" t="s">
        <v>310</v>
      </c>
      <c r="K102" s="29" t="s">
        <v>741</v>
      </c>
      <c r="L102" s="55"/>
      <c r="M102" s="55"/>
      <c r="N102" s="55"/>
      <c r="O102" s="55"/>
      <c r="P102" s="55"/>
      <c r="Q102" s="30">
        <v>1984</v>
      </c>
      <c r="R102" s="131">
        <v>24.3216070842</v>
      </c>
      <c r="S102" s="132">
        <v>60.1</v>
      </c>
      <c r="T102" s="131">
        <v>118.4</v>
      </c>
      <c r="U102" s="131">
        <v>118.4</v>
      </c>
      <c r="V102" s="131">
        <v>1274.8</v>
      </c>
      <c r="W102" s="131"/>
      <c r="X102" s="151">
        <v>0.5</v>
      </c>
      <c r="Y102" s="37">
        <v>7</v>
      </c>
      <c r="Z102" s="37">
        <v>24</v>
      </c>
      <c r="AA102" s="36">
        <v>4.926108374384237</v>
      </c>
      <c r="AB102" s="131">
        <v>53</v>
      </c>
      <c r="AC102" s="212">
        <v>0.1</v>
      </c>
      <c r="AD102" s="59">
        <v>1229</v>
      </c>
      <c r="AE102" s="127">
        <v>38260</v>
      </c>
      <c r="AF102" s="130">
        <v>53.547180950506736</v>
      </c>
      <c r="AG102" s="130">
        <v>54.419999999999995</v>
      </c>
      <c r="AH102" s="348"/>
      <c r="AI102" s="130"/>
      <c r="AJ102" s="130"/>
      <c r="AK102" s="136" t="s">
        <v>312</v>
      </c>
      <c r="AL102" s="130">
        <v>54.2</v>
      </c>
      <c r="AM102" s="130">
        <v>55.1</v>
      </c>
      <c r="AN102" s="315"/>
      <c r="AO102" s="31"/>
      <c r="AP102" s="60"/>
      <c r="AQ102" s="323">
        <v>40543</v>
      </c>
      <c r="AR102" s="130">
        <v>54.2</v>
      </c>
      <c r="AS102" s="130">
        <v>55.1</v>
      </c>
      <c r="AT102" s="315"/>
      <c r="AU102" s="130" t="s">
        <v>310</v>
      </c>
      <c r="AV102" s="130"/>
      <c r="AW102" s="41" t="s">
        <v>1034</v>
      </c>
      <c r="AX102" s="45" t="s">
        <v>17</v>
      </c>
      <c r="AY102" s="150">
        <v>0.0775</v>
      </c>
      <c r="AZ102" s="150">
        <v>0.069</v>
      </c>
      <c r="BA102" s="150">
        <v>0.088</v>
      </c>
      <c r="BB102" s="41" t="s">
        <v>990</v>
      </c>
      <c r="BC102" s="151">
        <v>0.1276</v>
      </c>
      <c r="BD102" s="41" t="s">
        <v>991</v>
      </c>
      <c r="BE102" s="151">
        <v>0.1221</v>
      </c>
      <c r="BF102" s="41" t="s">
        <v>992</v>
      </c>
      <c r="BG102" s="151">
        <v>0.1013</v>
      </c>
      <c r="BH102" s="151">
        <v>0.894</v>
      </c>
      <c r="BI102" s="60">
        <v>3.61</v>
      </c>
      <c r="BJ102" s="151">
        <v>0.11</v>
      </c>
      <c r="BK102" s="151">
        <v>0.08</v>
      </c>
      <c r="BL102" s="151">
        <v>0.28</v>
      </c>
      <c r="BM102" s="151">
        <v>0.17</v>
      </c>
      <c r="BN102" s="151">
        <v>0.02</v>
      </c>
      <c r="BO102" s="151">
        <v>0.09</v>
      </c>
      <c r="BP102" s="151">
        <v>0.13</v>
      </c>
      <c r="BQ102" s="151">
        <v>0</v>
      </c>
      <c r="BR102" s="151">
        <v>0</v>
      </c>
      <c r="BS102" s="151">
        <v>0.12</v>
      </c>
      <c r="BT102" s="151">
        <v>0</v>
      </c>
      <c r="BU102" s="44" t="s">
        <v>160</v>
      </c>
      <c r="BV102" s="217"/>
      <c r="BW102" s="217"/>
      <c r="BX102" s="217"/>
      <c r="BY102" s="217"/>
    </row>
    <row r="103" spans="1:77" ht="60">
      <c r="A103" s="11" t="s">
        <v>747</v>
      </c>
      <c r="B103" s="27" t="s">
        <v>668</v>
      </c>
      <c r="C103" s="27" t="s">
        <v>748</v>
      </c>
      <c r="D103" s="27" t="s">
        <v>357</v>
      </c>
      <c r="E103" s="11" t="s">
        <v>1087</v>
      </c>
      <c r="F103" s="9" t="s">
        <v>426</v>
      </c>
      <c r="G103" s="33" t="s">
        <v>632</v>
      </c>
      <c r="H103" s="33" t="s">
        <v>326</v>
      </c>
      <c r="I103" s="151">
        <v>1</v>
      </c>
      <c r="J103" s="29" t="s">
        <v>310</v>
      </c>
      <c r="K103" s="29" t="s">
        <v>427</v>
      </c>
      <c r="L103" s="55"/>
      <c r="M103" s="55"/>
      <c r="N103" s="55"/>
      <c r="O103" s="55"/>
      <c r="P103" s="55"/>
      <c r="Q103" s="30">
        <v>1987</v>
      </c>
      <c r="R103" s="131">
        <v>5.7465361164</v>
      </c>
      <c r="S103" s="132">
        <v>14.2</v>
      </c>
      <c r="T103" s="131">
        <v>19.3</v>
      </c>
      <c r="U103" s="131">
        <v>19.3</v>
      </c>
      <c r="V103" s="131">
        <v>208</v>
      </c>
      <c r="W103" s="131"/>
      <c r="X103" s="151">
        <v>0.3</v>
      </c>
      <c r="Y103" s="37">
        <v>3</v>
      </c>
      <c r="Z103" s="37">
        <v>14</v>
      </c>
      <c r="AA103" s="36">
        <v>1.394181615391765</v>
      </c>
      <c r="AB103" s="131">
        <v>15</v>
      </c>
      <c r="AC103" s="212">
        <v>0.2</v>
      </c>
      <c r="AD103" s="59">
        <v>496</v>
      </c>
      <c r="AE103" s="127">
        <v>38260</v>
      </c>
      <c r="AF103" s="130">
        <v>9.062284758437471</v>
      </c>
      <c r="AG103" s="130">
        <v>9.21</v>
      </c>
      <c r="AH103" s="348"/>
      <c r="AI103" s="130"/>
      <c r="AJ103" s="130"/>
      <c r="AK103" s="136" t="s">
        <v>312</v>
      </c>
      <c r="AL103" s="130">
        <v>8.3</v>
      </c>
      <c r="AM103" s="130">
        <v>8.4</v>
      </c>
      <c r="AN103" s="315"/>
      <c r="AO103" s="31"/>
      <c r="AP103" s="60"/>
      <c r="AQ103" s="323">
        <v>40359</v>
      </c>
      <c r="AR103" s="130">
        <v>6.6</v>
      </c>
      <c r="AS103" s="130">
        <v>6.7</v>
      </c>
      <c r="AT103" s="315"/>
      <c r="AU103" s="130" t="s">
        <v>310</v>
      </c>
      <c r="AV103" s="130"/>
      <c r="AW103" s="41" t="s">
        <v>1035</v>
      </c>
      <c r="AX103" s="45" t="s">
        <v>17</v>
      </c>
      <c r="AY103" s="150">
        <v>0.1046</v>
      </c>
      <c r="AZ103" s="150">
        <v>0.08387033747779753</v>
      </c>
      <c r="BA103" s="150">
        <v>0.09000598619551439</v>
      </c>
      <c r="BB103" s="41" t="s">
        <v>428</v>
      </c>
      <c r="BC103" s="151">
        <v>0.235</v>
      </c>
      <c r="BD103" s="41" t="s">
        <v>429</v>
      </c>
      <c r="BE103" s="151">
        <v>0.1401</v>
      </c>
      <c r="BF103" s="41" t="s">
        <v>430</v>
      </c>
      <c r="BG103" s="151">
        <v>0.1001</v>
      </c>
      <c r="BH103" s="151">
        <v>0.772</v>
      </c>
      <c r="BI103" s="60">
        <v>3.88</v>
      </c>
      <c r="BJ103" s="151">
        <v>0.24</v>
      </c>
      <c r="BK103" s="151">
        <v>0</v>
      </c>
      <c r="BL103" s="151">
        <v>0</v>
      </c>
      <c r="BM103" s="151">
        <v>0.23</v>
      </c>
      <c r="BN103" s="151">
        <v>0.32</v>
      </c>
      <c r="BO103" s="151">
        <v>0.05</v>
      </c>
      <c r="BP103" s="151">
        <v>0.1</v>
      </c>
      <c r="BQ103" s="151">
        <v>0.06</v>
      </c>
      <c r="BR103" s="151">
        <v>0</v>
      </c>
      <c r="BS103" s="151">
        <v>0</v>
      </c>
      <c r="BT103" s="151">
        <v>0</v>
      </c>
      <c r="BU103" s="44" t="s">
        <v>369</v>
      </c>
      <c r="BV103" s="217"/>
      <c r="BW103" s="217"/>
      <c r="BX103" s="217"/>
      <c r="BY103" s="217"/>
    </row>
    <row r="104" spans="1:77" ht="45">
      <c r="A104" s="11" t="s">
        <v>431</v>
      </c>
      <c r="B104" s="27" t="s">
        <v>668</v>
      </c>
      <c r="C104" s="27" t="s">
        <v>748</v>
      </c>
      <c r="D104" s="27" t="s">
        <v>357</v>
      </c>
      <c r="E104" s="11" t="s">
        <v>432</v>
      </c>
      <c r="F104" s="9" t="s">
        <v>426</v>
      </c>
      <c r="G104" s="33" t="s">
        <v>364</v>
      </c>
      <c r="H104" s="33" t="s">
        <v>326</v>
      </c>
      <c r="I104" s="151">
        <v>1</v>
      </c>
      <c r="J104" s="29" t="s">
        <v>310</v>
      </c>
      <c r="K104" s="29" t="s">
        <v>433</v>
      </c>
      <c r="L104" s="55"/>
      <c r="M104" s="55"/>
      <c r="N104" s="55"/>
      <c r="O104" s="55"/>
      <c r="P104" s="55"/>
      <c r="Q104" s="30">
        <v>1995</v>
      </c>
      <c r="R104" s="131">
        <v>4.04685642</v>
      </c>
      <c r="S104" s="132">
        <v>10</v>
      </c>
      <c r="T104" s="131">
        <v>11.3</v>
      </c>
      <c r="U104" s="131">
        <v>11.3</v>
      </c>
      <c r="V104" s="131">
        <v>121.4</v>
      </c>
      <c r="W104" s="131"/>
      <c r="X104" s="151">
        <v>0.3</v>
      </c>
      <c r="Y104" s="37">
        <v>2</v>
      </c>
      <c r="Z104" s="37">
        <v>8</v>
      </c>
      <c r="AA104" s="36">
        <v>1.394181615391765</v>
      </c>
      <c r="AB104" s="131">
        <v>15</v>
      </c>
      <c r="AC104" s="212">
        <v>0.2</v>
      </c>
      <c r="AD104" s="59">
        <v>206</v>
      </c>
      <c r="AE104" s="127">
        <v>38260</v>
      </c>
      <c r="AF104" s="130">
        <v>5.657778215093969</v>
      </c>
      <c r="AG104" s="130">
        <v>5.75</v>
      </c>
      <c r="AH104" s="348"/>
      <c r="AI104" s="130"/>
      <c r="AJ104" s="130"/>
      <c r="AK104" s="136" t="s">
        <v>312</v>
      </c>
      <c r="AL104" s="130">
        <v>4.8</v>
      </c>
      <c r="AM104" s="130">
        <v>4.8</v>
      </c>
      <c r="AN104" s="315"/>
      <c r="AO104" s="31"/>
      <c r="AP104" s="60"/>
      <c r="AQ104" s="323">
        <v>40359</v>
      </c>
      <c r="AR104" s="130">
        <v>5.1</v>
      </c>
      <c r="AS104" s="130">
        <v>5.2</v>
      </c>
      <c r="AT104" s="315"/>
      <c r="AU104" s="130" t="s">
        <v>310</v>
      </c>
      <c r="AV104" s="130"/>
      <c r="AW104" s="41" t="s">
        <v>1035</v>
      </c>
      <c r="AX104" s="45" t="s">
        <v>17</v>
      </c>
      <c r="AY104" s="150">
        <v>0.0857</v>
      </c>
      <c r="AZ104" s="150">
        <v>0.07311979782270607</v>
      </c>
      <c r="BA104" s="150">
        <v>0.08498478450080993</v>
      </c>
      <c r="BB104" s="41" t="s">
        <v>434</v>
      </c>
      <c r="BC104" s="151">
        <v>0.1986</v>
      </c>
      <c r="BD104" s="41" t="s">
        <v>1106</v>
      </c>
      <c r="BE104" s="151">
        <v>0.0839</v>
      </c>
      <c r="BF104" s="41" t="s">
        <v>993</v>
      </c>
      <c r="BG104" s="151">
        <v>0.0759</v>
      </c>
      <c r="BH104" s="151">
        <v>0.501</v>
      </c>
      <c r="BI104" s="60">
        <v>1.5</v>
      </c>
      <c r="BJ104" s="151">
        <v>0.47</v>
      </c>
      <c r="BK104" s="151">
        <v>0.27</v>
      </c>
      <c r="BL104" s="151">
        <v>0.16</v>
      </c>
      <c r="BM104" s="151">
        <v>0.06</v>
      </c>
      <c r="BN104" s="151">
        <v>0</v>
      </c>
      <c r="BO104" s="151">
        <v>0.04</v>
      </c>
      <c r="BP104" s="151">
        <v>0</v>
      </c>
      <c r="BQ104" s="151">
        <v>0</v>
      </c>
      <c r="BR104" s="151">
        <v>0</v>
      </c>
      <c r="BS104" s="151">
        <v>0</v>
      </c>
      <c r="BT104" s="151">
        <v>0</v>
      </c>
      <c r="BU104" s="44" t="s">
        <v>160</v>
      </c>
      <c r="BV104" s="217"/>
      <c r="BW104" s="217"/>
      <c r="BX104" s="217"/>
      <c r="BY104" s="217"/>
    </row>
    <row r="105" spans="1:77" ht="30">
      <c r="A105" s="11" t="s">
        <v>436</v>
      </c>
      <c r="B105" s="27" t="s">
        <v>668</v>
      </c>
      <c r="C105" s="27" t="s">
        <v>437</v>
      </c>
      <c r="D105" s="27" t="s">
        <v>357</v>
      </c>
      <c r="E105" s="11" t="s">
        <v>438</v>
      </c>
      <c r="F105" s="9" t="s">
        <v>439</v>
      </c>
      <c r="G105" s="33" t="s">
        <v>632</v>
      </c>
      <c r="H105" s="33" t="s">
        <v>326</v>
      </c>
      <c r="I105" s="151">
        <v>1</v>
      </c>
      <c r="J105" s="29" t="s">
        <v>310</v>
      </c>
      <c r="K105" s="29" t="s">
        <v>644</v>
      </c>
      <c r="L105" s="55"/>
      <c r="M105" s="55"/>
      <c r="N105" s="55"/>
      <c r="O105" s="55"/>
      <c r="P105" s="55"/>
      <c r="Q105" s="30">
        <v>1997</v>
      </c>
      <c r="R105" s="131">
        <v>2.3067081594000003</v>
      </c>
      <c r="S105" s="132">
        <v>5.7</v>
      </c>
      <c r="T105" s="131">
        <v>6.3</v>
      </c>
      <c r="U105" s="131">
        <v>6.3</v>
      </c>
      <c r="V105" s="131">
        <v>67.7</v>
      </c>
      <c r="W105" s="131"/>
      <c r="X105" s="151">
        <v>0.3</v>
      </c>
      <c r="Y105" s="37">
        <v>1</v>
      </c>
      <c r="Z105" s="37">
        <v>5</v>
      </c>
      <c r="AA105" s="36">
        <v>1.3012361743656473</v>
      </c>
      <c r="AB105" s="131">
        <v>14</v>
      </c>
      <c r="AC105" s="212">
        <v>0.2</v>
      </c>
      <c r="AD105" s="59">
        <v>134</v>
      </c>
      <c r="AE105" s="127">
        <v>38260</v>
      </c>
      <c r="AF105" s="130">
        <v>3.6701761290957395</v>
      </c>
      <c r="AG105" s="130">
        <v>3.73</v>
      </c>
      <c r="AH105" s="348"/>
      <c r="AI105" s="130"/>
      <c r="AJ105" s="130"/>
      <c r="AK105" s="136" t="s">
        <v>312</v>
      </c>
      <c r="AL105" s="130">
        <v>1.7</v>
      </c>
      <c r="AM105" s="130">
        <v>1.8</v>
      </c>
      <c r="AN105" s="315"/>
      <c r="AO105" s="31"/>
      <c r="AP105" s="60"/>
      <c r="AQ105" s="323">
        <v>40543</v>
      </c>
      <c r="AR105" s="130">
        <v>1.7</v>
      </c>
      <c r="AS105" s="130">
        <v>1.8</v>
      </c>
      <c r="AT105" s="315"/>
      <c r="AU105" s="130" t="s">
        <v>310</v>
      </c>
      <c r="AV105" s="130"/>
      <c r="AW105" s="41" t="s">
        <v>1042</v>
      </c>
      <c r="AX105" s="45" t="s">
        <v>17</v>
      </c>
      <c r="AY105" s="150">
        <v>0.095</v>
      </c>
      <c r="AZ105" s="150">
        <v>0.09</v>
      </c>
      <c r="BA105" s="150">
        <v>0.103</v>
      </c>
      <c r="BB105" s="41" t="s">
        <v>440</v>
      </c>
      <c r="BC105" s="151">
        <v>0.398</v>
      </c>
      <c r="BD105" s="41" t="s">
        <v>441</v>
      </c>
      <c r="BE105" s="151">
        <v>0.1917</v>
      </c>
      <c r="BF105" s="41" t="s">
        <v>442</v>
      </c>
      <c r="BG105" s="151">
        <v>0.0814</v>
      </c>
      <c r="BH105" s="151">
        <v>0.546</v>
      </c>
      <c r="BI105" s="60">
        <v>1.26</v>
      </c>
      <c r="BJ105" s="151">
        <v>0.34</v>
      </c>
      <c r="BK105" s="151">
        <v>0.2</v>
      </c>
      <c r="BL105" s="151">
        <v>0.46</v>
      </c>
      <c r="BM105" s="151">
        <v>0</v>
      </c>
      <c r="BN105" s="151">
        <v>0</v>
      </c>
      <c r="BO105" s="151">
        <v>0</v>
      </c>
      <c r="BP105" s="151">
        <v>0</v>
      </c>
      <c r="BQ105" s="151">
        <v>0</v>
      </c>
      <c r="BR105" s="151">
        <v>0</v>
      </c>
      <c r="BS105" s="151">
        <v>0</v>
      </c>
      <c r="BT105" s="151">
        <v>0</v>
      </c>
      <c r="BU105" s="44" t="s">
        <v>160</v>
      </c>
      <c r="BV105" s="217"/>
      <c r="BW105" s="217"/>
      <c r="BX105" s="217"/>
      <c r="BY105" s="217"/>
    </row>
    <row r="106" spans="1:77" ht="45">
      <c r="A106" s="11" t="s">
        <v>444</v>
      </c>
      <c r="B106" s="27" t="s">
        <v>668</v>
      </c>
      <c r="C106" s="27" t="s">
        <v>437</v>
      </c>
      <c r="D106" s="27" t="s">
        <v>357</v>
      </c>
      <c r="E106" s="11" t="s">
        <v>445</v>
      </c>
      <c r="F106" s="9" t="s">
        <v>439</v>
      </c>
      <c r="G106" s="33" t="s">
        <v>632</v>
      </c>
      <c r="H106" s="33" t="s">
        <v>326</v>
      </c>
      <c r="I106" s="151">
        <v>1</v>
      </c>
      <c r="J106" s="29" t="s">
        <v>310</v>
      </c>
      <c r="K106" s="29" t="s">
        <v>647</v>
      </c>
      <c r="L106" s="55"/>
      <c r="M106" s="55"/>
      <c r="N106" s="55"/>
      <c r="O106" s="55"/>
      <c r="P106" s="55"/>
      <c r="Q106" s="30">
        <v>1991</v>
      </c>
      <c r="R106" s="131">
        <v>9.0649583808</v>
      </c>
      <c r="S106" s="132">
        <v>22.4</v>
      </c>
      <c r="T106" s="131">
        <v>18.3</v>
      </c>
      <c r="U106" s="131">
        <v>18.3</v>
      </c>
      <c r="V106" s="131">
        <v>196.9</v>
      </c>
      <c r="W106" s="131"/>
      <c r="X106" s="151">
        <v>0.2</v>
      </c>
      <c r="Y106" s="37">
        <v>3</v>
      </c>
      <c r="Z106" s="37">
        <v>8</v>
      </c>
      <c r="AA106" s="36">
        <v>2.3236360256529416</v>
      </c>
      <c r="AB106" s="131">
        <v>25</v>
      </c>
      <c r="AC106" s="212">
        <v>0.1</v>
      </c>
      <c r="AD106" s="59">
        <v>258</v>
      </c>
      <c r="AE106" s="127">
        <v>38260</v>
      </c>
      <c r="AF106" s="130">
        <v>5.3232313293318905</v>
      </c>
      <c r="AG106" s="130">
        <v>5.41</v>
      </c>
      <c r="AH106" s="348"/>
      <c r="AI106" s="130"/>
      <c r="AJ106" s="130"/>
      <c r="AK106" s="136" t="s">
        <v>312</v>
      </c>
      <c r="AL106" s="130">
        <v>3.9</v>
      </c>
      <c r="AM106" s="130">
        <v>4</v>
      </c>
      <c r="AN106" s="315"/>
      <c r="AO106" s="31"/>
      <c r="AP106" s="60"/>
      <c r="AQ106" s="323">
        <v>40543</v>
      </c>
      <c r="AR106" s="130">
        <v>3.9</v>
      </c>
      <c r="AS106" s="130">
        <v>4</v>
      </c>
      <c r="AT106" s="315"/>
      <c r="AU106" s="130" t="s">
        <v>310</v>
      </c>
      <c r="AV106" s="130"/>
      <c r="AW106" s="41" t="s">
        <v>1042</v>
      </c>
      <c r="AX106" s="45" t="s">
        <v>17</v>
      </c>
      <c r="AY106" s="150">
        <v>0.0975</v>
      </c>
      <c r="AZ106" s="150">
        <v>0.07</v>
      </c>
      <c r="BA106" s="150">
        <v>0.099</v>
      </c>
      <c r="BB106" s="41" t="s">
        <v>446</v>
      </c>
      <c r="BC106" s="151">
        <v>0.2615</v>
      </c>
      <c r="BD106" s="41" t="s">
        <v>447</v>
      </c>
      <c r="BE106" s="151">
        <v>0.0923</v>
      </c>
      <c r="BF106" s="41" t="s">
        <v>448</v>
      </c>
      <c r="BG106" s="151">
        <v>0.0906</v>
      </c>
      <c r="BH106" s="151">
        <v>0.411</v>
      </c>
      <c r="BI106" s="60">
        <v>1.7</v>
      </c>
      <c r="BJ106" s="151">
        <v>0.48</v>
      </c>
      <c r="BK106" s="151">
        <v>0.17</v>
      </c>
      <c r="BL106" s="151">
        <v>0.09</v>
      </c>
      <c r="BM106" s="151">
        <v>0.26</v>
      </c>
      <c r="BN106" s="151">
        <v>0</v>
      </c>
      <c r="BO106" s="151">
        <v>0</v>
      </c>
      <c r="BP106" s="151">
        <v>0</v>
      </c>
      <c r="BQ106" s="151">
        <v>0</v>
      </c>
      <c r="BR106" s="151">
        <v>0</v>
      </c>
      <c r="BS106" s="151">
        <v>0</v>
      </c>
      <c r="BT106" s="151">
        <v>0</v>
      </c>
      <c r="BU106" s="44" t="s">
        <v>160</v>
      </c>
      <c r="BV106" s="217"/>
      <c r="BW106" s="217"/>
      <c r="BX106" s="217"/>
      <c r="BY106" s="217"/>
    </row>
    <row r="107" spans="1:77" ht="60">
      <c r="A107" s="11" t="s">
        <v>449</v>
      </c>
      <c r="B107" s="27" t="s">
        <v>668</v>
      </c>
      <c r="C107" s="27" t="s">
        <v>437</v>
      </c>
      <c r="D107" s="27" t="s">
        <v>357</v>
      </c>
      <c r="E107" s="11" t="s">
        <v>450</v>
      </c>
      <c r="F107" s="9" t="s">
        <v>439</v>
      </c>
      <c r="G107" s="33" t="s">
        <v>866</v>
      </c>
      <c r="H107" s="33" t="s">
        <v>326</v>
      </c>
      <c r="I107" s="151">
        <v>1</v>
      </c>
      <c r="J107" s="29" t="s">
        <v>310</v>
      </c>
      <c r="K107" s="29" t="s">
        <v>647</v>
      </c>
      <c r="L107" s="55"/>
      <c r="M107" s="55"/>
      <c r="N107" s="55"/>
      <c r="O107" s="55"/>
      <c r="P107" s="55"/>
      <c r="Q107" s="30">
        <v>1991</v>
      </c>
      <c r="R107" s="131">
        <v>11.2097922834</v>
      </c>
      <c r="S107" s="132">
        <v>27.7</v>
      </c>
      <c r="T107" s="131">
        <v>32.2</v>
      </c>
      <c r="U107" s="131">
        <v>32.2</v>
      </c>
      <c r="V107" s="131">
        <v>347</v>
      </c>
      <c r="W107" s="131"/>
      <c r="X107" s="151">
        <v>0.3</v>
      </c>
      <c r="Y107" s="37">
        <v>2</v>
      </c>
      <c r="Z107" s="37">
        <v>3</v>
      </c>
      <c r="AA107" s="36">
        <v>10.78167115902965</v>
      </c>
      <c r="AB107" s="131">
        <v>116</v>
      </c>
      <c r="AC107" s="212">
        <v>0.2</v>
      </c>
      <c r="AD107" s="59">
        <v>371</v>
      </c>
      <c r="AE107" s="127">
        <v>38260</v>
      </c>
      <c r="AF107" s="130">
        <v>10.459509987208502</v>
      </c>
      <c r="AG107" s="130">
        <v>10.63</v>
      </c>
      <c r="AH107" s="348"/>
      <c r="AI107" s="130"/>
      <c r="AJ107" s="130"/>
      <c r="AK107" s="136" t="s">
        <v>312</v>
      </c>
      <c r="AL107" s="130">
        <v>10.4</v>
      </c>
      <c r="AM107" s="130">
        <v>10.5</v>
      </c>
      <c r="AN107" s="315"/>
      <c r="AO107" s="31"/>
      <c r="AP107" s="60"/>
      <c r="AQ107" s="323">
        <v>40543</v>
      </c>
      <c r="AR107" s="130">
        <v>10.4</v>
      </c>
      <c r="AS107" s="130">
        <v>10.5</v>
      </c>
      <c r="AT107" s="315"/>
      <c r="AU107" s="130" t="s">
        <v>310</v>
      </c>
      <c r="AV107" s="130"/>
      <c r="AW107" s="41" t="s">
        <v>1042</v>
      </c>
      <c r="AX107" s="45" t="s">
        <v>17</v>
      </c>
      <c r="AY107" s="150">
        <v>0.09</v>
      </c>
      <c r="AZ107" s="150">
        <v>0.107</v>
      </c>
      <c r="BA107" s="150">
        <v>0.085</v>
      </c>
      <c r="BB107" s="41" t="s">
        <v>451</v>
      </c>
      <c r="BC107" s="151">
        <v>0.6667</v>
      </c>
      <c r="BD107" s="41" t="s">
        <v>1107</v>
      </c>
      <c r="BE107" s="151">
        <v>0.2657</v>
      </c>
      <c r="BF107" s="41" t="s">
        <v>994</v>
      </c>
      <c r="BG107" s="151">
        <v>0.0676</v>
      </c>
      <c r="BH107" s="151">
        <v>1</v>
      </c>
      <c r="BI107" s="60">
        <v>6.78</v>
      </c>
      <c r="BJ107" s="151">
        <v>0</v>
      </c>
      <c r="BK107" s="151">
        <v>0</v>
      </c>
      <c r="BL107" s="151">
        <v>0</v>
      </c>
      <c r="BM107" s="151">
        <v>0</v>
      </c>
      <c r="BN107" s="151">
        <v>0</v>
      </c>
      <c r="BO107" s="151">
        <v>0.33</v>
      </c>
      <c r="BP107" s="151">
        <v>0</v>
      </c>
      <c r="BQ107" s="151">
        <v>0</v>
      </c>
      <c r="BR107" s="151">
        <v>0.67</v>
      </c>
      <c r="BS107" s="151">
        <v>0</v>
      </c>
      <c r="BT107" s="151">
        <v>0</v>
      </c>
      <c r="BU107" s="44" t="s">
        <v>160</v>
      </c>
      <c r="BV107" s="217"/>
      <c r="BW107" s="217"/>
      <c r="BX107" s="217"/>
      <c r="BY107" s="217"/>
    </row>
    <row r="108" spans="1:77" ht="45">
      <c r="A108" s="11" t="s">
        <v>452</v>
      </c>
      <c r="B108" s="27" t="s">
        <v>668</v>
      </c>
      <c r="C108" s="27" t="s">
        <v>437</v>
      </c>
      <c r="D108" s="27" t="s">
        <v>357</v>
      </c>
      <c r="E108" s="11" t="s">
        <v>113</v>
      </c>
      <c r="F108" s="9" t="s">
        <v>439</v>
      </c>
      <c r="G108" s="33" t="s">
        <v>364</v>
      </c>
      <c r="H108" s="33" t="s">
        <v>326</v>
      </c>
      <c r="I108" s="151">
        <v>1</v>
      </c>
      <c r="J108" s="29" t="s">
        <v>310</v>
      </c>
      <c r="K108" s="29" t="s">
        <v>644</v>
      </c>
      <c r="L108" s="55"/>
      <c r="M108" s="55"/>
      <c r="N108" s="55"/>
      <c r="O108" s="55"/>
      <c r="P108" s="55"/>
      <c r="Q108" s="30">
        <v>1988</v>
      </c>
      <c r="R108" s="131">
        <v>2.4078795699</v>
      </c>
      <c r="S108" s="132">
        <v>5.95</v>
      </c>
      <c r="T108" s="131">
        <v>5.8</v>
      </c>
      <c r="U108" s="131">
        <v>5.8</v>
      </c>
      <c r="V108" s="131">
        <v>61.9</v>
      </c>
      <c r="W108" s="131"/>
      <c r="X108" s="151">
        <v>0.2</v>
      </c>
      <c r="Y108" s="37">
        <v>2</v>
      </c>
      <c r="Z108" s="37">
        <v>12</v>
      </c>
      <c r="AA108" s="36">
        <v>0.46472720513058835</v>
      </c>
      <c r="AB108" s="131">
        <v>5</v>
      </c>
      <c r="AC108" s="212">
        <v>0.7</v>
      </c>
      <c r="AD108" s="59">
        <v>253.7</v>
      </c>
      <c r="AE108" s="127">
        <v>38260</v>
      </c>
      <c r="AF108" s="130">
        <v>5.175637115025091</v>
      </c>
      <c r="AG108" s="130">
        <v>5.26</v>
      </c>
      <c r="AH108" s="348"/>
      <c r="AI108" s="130"/>
      <c r="AJ108" s="130"/>
      <c r="AK108" s="136" t="s">
        <v>312</v>
      </c>
      <c r="AL108" s="130">
        <v>3.1</v>
      </c>
      <c r="AM108" s="130">
        <v>3.2</v>
      </c>
      <c r="AN108" s="315"/>
      <c r="AO108" s="31"/>
      <c r="AP108" s="60"/>
      <c r="AQ108" s="323">
        <v>40543</v>
      </c>
      <c r="AR108" s="130">
        <v>3.1</v>
      </c>
      <c r="AS108" s="130">
        <v>3.2</v>
      </c>
      <c r="AT108" s="315"/>
      <c r="AU108" s="130" t="s">
        <v>310</v>
      </c>
      <c r="AV108" s="130"/>
      <c r="AW108" s="41" t="s">
        <v>1042</v>
      </c>
      <c r="AX108" s="45" t="s">
        <v>17</v>
      </c>
      <c r="AY108" s="150">
        <v>0.0925</v>
      </c>
      <c r="AZ108" s="150">
        <v>0.11</v>
      </c>
      <c r="BA108" s="150">
        <v>0.101</v>
      </c>
      <c r="BB108" s="41" t="s">
        <v>114</v>
      </c>
      <c r="BC108" s="151">
        <v>0.3756</v>
      </c>
      <c r="BD108" s="41" t="s">
        <v>115</v>
      </c>
      <c r="BE108" s="151">
        <v>0.1346</v>
      </c>
      <c r="BF108" s="41" t="s">
        <v>995</v>
      </c>
      <c r="BG108" s="151">
        <v>0.1198</v>
      </c>
      <c r="BH108" s="151">
        <v>0.911</v>
      </c>
      <c r="BI108" s="60">
        <v>3.43</v>
      </c>
      <c r="BJ108" s="151">
        <v>0.05</v>
      </c>
      <c r="BK108" s="151">
        <v>0.15</v>
      </c>
      <c r="BL108" s="151">
        <v>0.21</v>
      </c>
      <c r="BM108" s="151">
        <v>0</v>
      </c>
      <c r="BN108" s="151">
        <v>0.04</v>
      </c>
      <c r="BO108" s="151">
        <v>0.36</v>
      </c>
      <c r="BP108" s="151">
        <v>0.19</v>
      </c>
      <c r="BQ108" s="151">
        <v>0</v>
      </c>
      <c r="BR108" s="151">
        <v>0</v>
      </c>
      <c r="BS108" s="151">
        <v>0</v>
      </c>
      <c r="BT108" s="151">
        <v>0</v>
      </c>
      <c r="BU108" s="44" t="s">
        <v>160</v>
      </c>
      <c r="BV108" s="217"/>
      <c r="BW108" s="217"/>
      <c r="BX108" s="217"/>
      <c r="BY108" s="217"/>
    </row>
    <row r="109" spans="1:77" ht="45">
      <c r="A109" s="11" t="s">
        <v>116</v>
      </c>
      <c r="B109" s="27" t="s">
        <v>668</v>
      </c>
      <c r="C109" s="27" t="s">
        <v>437</v>
      </c>
      <c r="D109" s="27" t="s">
        <v>357</v>
      </c>
      <c r="E109" s="11" t="s">
        <v>117</v>
      </c>
      <c r="F109" s="9" t="s">
        <v>439</v>
      </c>
      <c r="G109" s="33" t="s">
        <v>866</v>
      </c>
      <c r="H109" s="33" t="s">
        <v>326</v>
      </c>
      <c r="I109" s="151">
        <v>1</v>
      </c>
      <c r="J109" s="29" t="s">
        <v>310</v>
      </c>
      <c r="K109" s="29" t="s">
        <v>644</v>
      </c>
      <c r="L109" s="55"/>
      <c r="M109" s="55"/>
      <c r="N109" s="55"/>
      <c r="O109" s="55"/>
      <c r="P109" s="55"/>
      <c r="Q109" s="30">
        <v>1990</v>
      </c>
      <c r="R109" s="131">
        <v>7.88327630616</v>
      </c>
      <c r="S109" s="132">
        <v>19.48</v>
      </c>
      <c r="T109" s="131">
        <v>27.9</v>
      </c>
      <c r="U109" s="131">
        <v>27.9</v>
      </c>
      <c r="V109" s="131">
        <v>300</v>
      </c>
      <c r="W109" s="131"/>
      <c r="X109" s="151">
        <v>0.7</v>
      </c>
      <c r="Y109" s="37">
        <v>1</v>
      </c>
      <c r="Z109" s="37">
        <v>1</v>
      </c>
      <c r="AA109" s="36">
        <v>27.8836323078353</v>
      </c>
      <c r="AB109" s="131">
        <v>300</v>
      </c>
      <c r="AC109" s="212">
        <v>0</v>
      </c>
      <c r="AD109" s="59">
        <v>134.4</v>
      </c>
      <c r="AE109" s="127">
        <v>38260</v>
      </c>
      <c r="AF109" s="130">
        <v>8.688379415526912</v>
      </c>
      <c r="AG109" s="130">
        <v>8.83</v>
      </c>
      <c r="AH109" s="348"/>
      <c r="AI109" s="130"/>
      <c r="AJ109" s="130"/>
      <c r="AK109" s="136" t="s">
        <v>312</v>
      </c>
      <c r="AL109" s="130">
        <v>9.2</v>
      </c>
      <c r="AM109" s="130">
        <v>9.4</v>
      </c>
      <c r="AN109" s="315"/>
      <c r="AO109" s="31"/>
      <c r="AP109" s="60"/>
      <c r="AQ109" s="323">
        <v>40359</v>
      </c>
      <c r="AR109" s="130">
        <v>9.1</v>
      </c>
      <c r="AS109" s="130">
        <v>9.2</v>
      </c>
      <c r="AT109" s="315"/>
      <c r="AU109" s="130" t="s">
        <v>310</v>
      </c>
      <c r="AV109" s="130"/>
      <c r="AW109" s="41" t="s">
        <v>1043</v>
      </c>
      <c r="AX109" s="45" t="s">
        <v>17</v>
      </c>
      <c r="AY109" s="150">
        <v>0.0936</v>
      </c>
      <c r="AZ109" s="150">
        <v>0.09361112299465242</v>
      </c>
      <c r="BA109" s="150">
        <v>0.08750651650376451</v>
      </c>
      <c r="BB109" s="41" t="s">
        <v>118</v>
      </c>
      <c r="BC109" s="151">
        <v>1</v>
      </c>
      <c r="BD109" s="41"/>
      <c r="BE109" s="151"/>
      <c r="BF109" s="41"/>
      <c r="BG109" s="151"/>
      <c r="BH109" s="151">
        <v>1</v>
      </c>
      <c r="BI109" s="60">
        <v>4.3</v>
      </c>
      <c r="BJ109" s="151">
        <v>0</v>
      </c>
      <c r="BK109" s="151">
        <v>0</v>
      </c>
      <c r="BL109" s="151">
        <v>0</v>
      </c>
      <c r="BM109" s="151">
        <v>0</v>
      </c>
      <c r="BN109" s="151">
        <v>0</v>
      </c>
      <c r="BO109" s="151">
        <v>1</v>
      </c>
      <c r="BP109" s="151">
        <v>0</v>
      </c>
      <c r="BQ109" s="151">
        <v>0</v>
      </c>
      <c r="BR109" s="151">
        <v>0</v>
      </c>
      <c r="BS109" s="151">
        <v>0</v>
      </c>
      <c r="BT109" s="151">
        <v>0</v>
      </c>
      <c r="BU109" s="44" t="s">
        <v>160</v>
      </c>
      <c r="BV109" s="217"/>
      <c r="BW109" s="217"/>
      <c r="BX109" s="217"/>
      <c r="BY109" s="217"/>
    </row>
    <row r="110" spans="1:77" ht="45">
      <c r="A110" s="11" t="s">
        <v>119</v>
      </c>
      <c r="B110" s="27" t="s">
        <v>668</v>
      </c>
      <c r="C110" s="27" t="s">
        <v>120</v>
      </c>
      <c r="D110" s="27" t="s">
        <v>357</v>
      </c>
      <c r="E110" s="11" t="s">
        <v>88</v>
      </c>
      <c r="F110" s="9" t="s">
        <v>89</v>
      </c>
      <c r="G110" s="33" t="s">
        <v>632</v>
      </c>
      <c r="H110" s="33" t="s">
        <v>326</v>
      </c>
      <c r="I110" s="151">
        <v>1</v>
      </c>
      <c r="J110" s="29" t="s">
        <v>310</v>
      </c>
      <c r="K110" s="29" t="s">
        <v>90</v>
      </c>
      <c r="L110" s="55"/>
      <c r="M110" s="55"/>
      <c r="N110" s="55"/>
      <c r="O110" s="55"/>
      <c r="P110" s="55"/>
      <c r="Q110" s="30">
        <v>1987</v>
      </c>
      <c r="R110" s="131">
        <v>4.3706049336</v>
      </c>
      <c r="S110" s="132">
        <v>10.8</v>
      </c>
      <c r="T110" s="131">
        <v>16</v>
      </c>
      <c r="U110" s="131">
        <v>16</v>
      </c>
      <c r="V110" s="131">
        <v>172.4</v>
      </c>
      <c r="W110" s="131"/>
      <c r="X110" s="151">
        <v>0.4</v>
      </c>
      <c r="Y110" s="37">
        <v>3</v>
      </c>
      <c r="Z110" s="37">
        <v>17</v>
      </c>
      <c r="AA110" s="36">
        <v>0.9294544102611767</v>
      </c>
      <c r="AB110" s="131">
        <v>10</v>
      </c>
      <c r="AC110" s="212">
        <v>0.2</v>
      </c>
      <c r="AD110" s="59">
        <v>226.9</v>
      </c>
      <c r="AE110" s="127">
        <v>38510</v>
      </c>
      <c r="AF110" s="130">
        <v>9.327954344189708</v>
      </c>
      <c r="AG110" s="130">
        <v>9.48</v>
      </c>
      <c r="AH110" s="348"/>
      <c r="AI110" s="130"/>
      <c r="AJ110" s="130"/>
      <c r="AK110" s="136" t="s">
        <v>312</v>
      </c>
      <c r="AL110" s="130">
        <v>9.7</v>
      </c>
      <c r="AM110" s="130">
        <v>9.8</v>
      </c>
      <c r="AN110" s="315"/>
      <c r="AO110" s="31"/>
      <c r="AP110" s="60"/>
      <c r="AQ110" s="323">
        <v>40543</v>
      </c>
      <c r="AR110" s="130">
        <v>9.7</v>
      </c>
      <c r="AS110" s="130">
        <v>9.8</v>
      </c>
      <c r="AT110" s="315"/>
      <c r="AU110" s="130" t="s">
        <v>310</v>
      </c>
      <c r="AV110" s="130"/>
      <c r="AW110" s="41" t="s">
        <v>1044</v>
      </c>
      <c r="AX110" s="45" t="s">
        <v>17</v>
      </c>
      <c r="AY110" s="150">
        <v>0.08</v>
      </c>
      <c r="AZ110" s="150">
        <v>0.075</v>
      </c>
      <c r="BA110" s="150">
        <v>0.09</v>
      </c>
      <c r="BB110" s="41" t="s">
        <v>406</v>
      </c>
      <c r="BC110" s="151">
        <v>0.3416</v>
      </c>
      <c r="BD110" s="41" t="s">
        <v>91</v>
      </c>
      <c r="BE110" s="151">
        <v>0.2459</v>
      </c>
      <c r="BF110" s="41" t="s">
        <v>92</v>
      </c>
      <c r="BG110" s="151">
        <v>0.077</v>
      </c>
      <c r="BH110" s="151">
        <v>0.944</v>
      </c>
      <c r="BI110" s="60">
        <v>3.49</v>
      </c>
      <c r="BJ110" s="151">
        <v>0.05</v>
      </c>
      <c r="BK110" s="151">
        <v>0.15</v>
      </c>
      <c r="BL110" s="151">
        <v>0.21</v>
      </c>
      <c r="BM110" s="151">
        <v>0</v>
      </c>
      <c r="BN110" s="151">
        <v>0.04</v>
      </c>
      <c r="BO110" s="151">
        <v>0.36</v>
      </c>
      <c r="BP110" s="151">
        <v>0.19</v>
      </c>
      <c r="BQ110" s="151">
        <v>0</v>
      </c>
      <c r="BR110" s="151">
        <v>0</v>
      </c>
      <c r="BS110" s="151">
        <v>0</v>
      </c>
      <c r="BT110" s="151">
        <v>0</v>
      </c>
      <c r="BU110" s="44" t="s">
        <v>160</v>
      </c>
      <c r="BV110" s="217"/>
      <c r="BW110" s="217"/>
      <c r="BX110" s="217"/>
      <c r="BY110" s="217"/>
    </row>
    <row r="111" spans="1:77" ht="30">
      <c r="A111" s="11" t="s">
        <v>93</v>
      </c>
      <c r="B111" s="27" t="s">
        <v>668</v>
      </c>
      <c r="C111" s="27" t="s">
        <v>120</v>
      </c>
      <c r="D111" s="27" t="s">
        <v>357</v>
      </c>
      <c r="E111" s="11" t="s">
        <v>94</v>
      </c>
      <c r="F111" s="9" t="s">
        <v>89</v>
      </c>
      <c r="G111" s="33" t="s">
        <v>364</v>
      </c>
      <c r="H111" s="33" t="s">
        <v>326</v>
      </c>
      <c r="I111" s="151">
        <v>1</v>
      </c>
      <c r="J111" s="29" t="s">
        <v>310</v>
      </c>
      <c r="K111" s="29" t="s">
        <v>95</v>
      </c>
      <c r="L111" s="55"/>
      <c r="M111" s="55"/>
      <c r="N111" s="55"/>
      <c r="O111" s="55"/>
      <c r="P111" s="55"/>
      <c r="Q111" s="30">
        <v>1999</v>
      </c>
      <c r="R111" s="131">
        <v>1.9222567995</v>
      </c>
      <c r="S111" s="132">
        <v>4.75</v>
      </c>
      <c r="T111" s="131">
        <v>5.1</v>
      </c>
      <c r="U111" s="131">
        <v>5.1</v>
      </c>
      <c r="V111" s="131">
        <v>55</v>
      </c>
      <c r="W111" s="131"/>
      <c r="X111" s="151">
        <v>0.3</v>
      </c>
      <c r="Y111" s="37">
        <v>1</v>
      </c>
      <c r="Z111" s="37">
        <v>1</v>
      </c>
      <c r="AA111" s="36">
        <v>5.111999256436472</v>
      </c>
      <c r="AB111" s="131">
        <v>55</v>
      </c>
      <c r="AC111" s="212">
        <v>1</v>
      </c>
      <c r="AD111" s="59">
        <v>161</v>
      </c>
      <c r="AE111" s="127">
        <v>38260</v>
      </c>
      <c r="AF111" s="130">
        <v>6.789333858112762</v>
      </c>
      <c r="AG111" s="130">
        <v>6.9</v>
      </c>
      <c r="AH111" s="348"/>
      <c r="AI111" s="130"/>
      <c r="AJ111" s="130"/>
      <c r="AK111" s="136" t="s">
        <v>312</v>
      </c>
      <c r="AL111" s="130">
        <v>7</v>
      </c>
      <c r="AM111" s="130">
        <v>7.1</v>
      </c>
      <c r="AN111" s="315"/>
      <c r="AO111" s="31"/>
      <c r="AP111" s="60"/>
      <c r="AQ111" s="323">
        <v>40359</v>
      </c>
      <c r="AR111" s="130">
        <v>6.4</v>
      </c>
      <c r="AS111" s="130">
        <v>6.5</v>
      </c>
      <c r="AT111" s="315"/>
      <c r="AU111" s="130" t="s">
        <v>310</v>
      </c>
      <c r="AV111" s="130"/>
      <c r="AW111" s="41" t="s">
        <v>1044</v>
      </c>
      <c r="AX111" s="45" t="s">
        <v>17</v>
      </c>
      <c r="AY111" s="150">
        <v>0.094</v>
      </c>
      <c r="AZ111" s="150">
        <v>0.09403378091872791</v>
      </c>
      <c r="BA111" s="150">
        <v>0.09004532556870494</v>
      </c>
      <c r="BB111" s="41" t="s">
        <v>96</v>
      </c>
      <c r="BC111" s="151">
        <v>1</v>
      </c>
      <c r="BD111" s="41"/>
      <c r="BE111" s="151"/>
      <c r="BF111" s="41"/>
      <c r="BG111" s="151"/>
      <c r="BH111" s="151">
        <v>1</v>
      </c>
      <c r="BI111" s="60">
        <v>4.08</v>
      </c>
      <c r="BJ111" s="151">
        <v>0</v>
      </c>
      <c r="BK111" s="151">
        <v>0</v>
      </c>
      <c r="BL111" s="151">
        <v>0</v>
      </c>
      <c r="BM111" s="151">
        <v>0</v>
      </c>
      <c r="BN111" s="151">
        <v>0</v>
      </c>
      <c r="BO111" s="151">
        <v>1</v>
      </c>
      <c r="BP111" s="151">
        <v>0</v>
      </c>
      <c r="BQ111" s="151">
        <v>0</v>
      </c>
      <c r="BR111" s="151">
        <v>0</v>
      </c>
      <c r="BS111" s="151">
        <v>0</v>
      </c>
      <c r="BT111" s="151">
        <v>0</v>
      </c>
      <c r="BU111" s="44" t="s">
        <v>369</v>
      </c>
      <c r="BV111" s="217"/>
      <c r="BW111" s="217"/>
      <c r="BX111" s="217"/>
      <c r="BY111" s="217"/>
    </row>
    <row r="112" spans="1:77" ht="45">
      <c r="A112" s="11" t="s">
        <v>97</v>
      </c>
      <c r="B112" s="27" t="s">
        <v>668</v>
      </c>
      <c r="C112" s="27" t="s">
        <v>120</v>
      </c>
      <c r="D112" s="27" t="s">
        <v>357</v>
      </c>
      <c r="E112" s="11" t="s">
        <v>98</v>
      </c>
      <c r="F112" s="9" t="s">
        <v>89</v>
      </c>
      <c r="G112" s="33" t="s">
        <v>632</v>
      </c>
      <c r="H112" s="33" t="s">
        <v>326</v>
      </c>
      <c r="I112" s="151">
        <v>1</v>
      </c>
      <c r="J112" s="29" t="s">
        <v>310</v>
      </c>
      <c r="K112" s="29" t="s">
        <v>110</v>
      </c>
      <c r="L112" s="55"/>
      <c r="M112" s="55"/>
      <c r="N112" s="55"/>
      <c r="O112" s="55"/>
      <c r="P112" s="55"/>
      <c r="Q112" s="30">
        <v>1986</v>
      </c>
      <c r="R112" s="131">
        <v>4.2896678052</v>
      </c>
      <c r="S112" s="132">
        <v>10.6</v>
      </c>
      <c r="T112" s="131">
        <v>12.4</v>
      </c>
      <c r="U112" s="131">
        <v>12.4</v>
      </c>
      <c r="V112" s="131">
        <v>133.4</v>
      </c>
      <c r="W112" s="131"/>
      <c r="X112" s="151">
        <v>0.3</v>
      </c>
      <c r="Y112" s="37">
        <v>2</v>
      </c>
      <c r="Z112" s="37">
        <v>17</v>
      </c>
      <c r="AA112" s="36">
        <v>0.7435635282089413</v>
      </c>
      <c r="AB112" s="131">
        <v>8</v>
      </c>
      <c r="AC112" s="212">
        <v>0.1</v>
      </c>
      <c r="AD112" s="59">
        <v>115.3</v>
      </c>
      <c r="AE112" s="127">
        <v>38260</v>
      </c>
      <c r="AF112" s="130">
        <v>9.229558201318508</v>
      </c>
      <c r="AG112" s="130">
        <v>9.379999999999999</v>
      </c>
      <c r="AH112" s="348"/>
      <c r="AI112" s="130"/>
      <c r="AJ112" s="130"/>
      <c r="AK112" s="136" t="s">
        <v>312</v>
      </c>
      <c r="AL112" s="130">
        <v>9.2</v>
      </c>
      <c r="AM112" s="130">
        <v>9.4</v>
      </c>
      <c r="AN112" s="315"/>
      <c r="AO112" s="31"/>
      <c r="AP112" s="60"/>
      <c r="AQ112" s="323">
        <v>40359</v>
      </c>
      <c r="AR112" s="130">
        <v>8.2</v>
      </c>
      <c r="AS112" s="130">
        <v>8.3</v>
      </c>
      <c r="AT112" s="315"/>
      <c r="AU112" s="130" t="s">
        <v>310</v>
      </c>
      <c r="AV112" s="130"/>
      <c r="AW112" s="41" t="s">
        <v>1044</v>
      </c>
      <c r="AX112" s="45" t="s">
        <v>17</v>
      </c>
      <c r="AY112" s="150">
        <v>0.0849</v>
      </c>
      <c r="AZ112" s="150">
        <v>0.08579456579648373</v>
      </c>
      <c r="BA112" s="150">
        <v>0.09249557670799188</v>
      </c>
      <c r="BB112" s="41" t="s">
        <v>99</v>
      </c>
      <c r="BC112" s="151">
        <v>0.1329</v>
      </c>
      <c r="BD112" s="41" t="s">
        <v>100</v>
      </c>
      <c r="BE112" s="151">
        <v>0.1146</v>
      </c>
      <c r="BF112" s="41" t="s">
        <v>996</v>
      </c>
      <c r="BG112" s="151">
        <v>0.123</v>
      </c>
      <c r="BH112" s="151">
        <v>1</v>
      </c>
      <c r="BI112" s="60">
        <v>2.39</v>
      </c>
      <c r="BJ112" s="151">
        <v>0</v>
      </c>
      <c r="BK112" s="151">
        <v>0.15</v>
      </c>
      <c r="BL112" s="151">
        <v>0.25</v>
      </c>
      <c r="BM112" s="151">
        <v>0.38</v>
      </c>
      <c r="BN112" s="151">
        <v>0.05</v>
      </c>
      <c r="BO112" s="151">
        <v>0.04</v>
      </c>
      <c r="BP112" s="151">
        <v>0.13</v>
      </c>
      <c r="BQ112" s="151">
        <v>0</v>
      </c>
      <c r="BR112" s="151">
        <v>0</v>
      </c>
      <c r="BS112" s="151">
        <v>0</v>
      </c>
      <c r="BT112" s="151">
        <v>0</v>
      </c>
      <c r="BU112" s="44" t="s">
        <v>369</v>
      </c>
      <c r="BV112" s="217"/>
      <c r="BW112" s="217"/>
      <c r="BX112" s="217"/>
      <c r="BY112" s="217"/>
    </row>
    <row r="113" spans="1:77" ht="45">
      <c r="A113" s="11" t="s">
        <v>101</v>
      </c>
      <c r="B113" s="27" t="s">
        <v>668</v>
      </c>
      <c r="C113" s="27" t="s">
        <v>120</v>
      </c>
      <c r="D113" s="27" t="s">
        <v>357</v>
      </c>
      <c r="E113" s="11" t="s">
        <v>102</v>
      </c>
      <c r="F113" s="9" t="s">
        <v>89</v>
      </c>
      <c r="G113" s="33" t="s">
        <v>632</v>
      </c>
      <c r="H113" s="33" t="s">
        <v>326</v>
      </c>
      <c r="I113" s="151">
        <v>1</v>
      </c>
      <c r="J113" s="29" t="s">
        <v>310</v>
      </c>
      <c r="K113" s="29" t="s">
        <v>103</v>
      </c>
      <c r="L113" s="55"/>
      <c r="M113" s="55"/>
      <c r="N113" s="55"/>
      <c r="O113" s="55"/>
      <c r="P113" s="55"/>
      <c r="Q113" s="30">
        <v>1987</v>
      </c>
      <c r="R113" s="131">
        <v>7.9723071474</v>
      </c>
      <c r="S113" s="132">
        <v>19.7</v>
      </c>
      <c r="T113" s="131">
        <v>42.2</v>
      </c>
      <c r="U113" s="131">
        <v>42.2</v>
      </c>
      <c r="V113" s="131">
        <v>453.9</v>
      </c>
      <c r="W113" s="131"/>
      <c r="X113" s="151">
        <v>0.5</v>
      </c>
      <c r="Y113" s="37">
        <v>2</v>
      </c>
      <c r="Z113" s="37">
        <v>4</v>
      </c>
      <c r="AA113" s="36">
        <v>10.502834835951296</v>
      </c>
      <c r="AB113" s="131">
        <v>113</v>
      </c>
      <c r="AC113" s="212">
        <v>0</v>
      </c>
      <c r="AD113" s="59">
        <v>107</v>
      </c>
      <c r="AE113" s="127">
        <v>38260</v>
      </c>
      <c r="AF113" s="130">
        <v>16.737183902391024</v>
      </c>
      <c r="AG113" s="130">
        <v>17.009999999999998</v>
      </c>
      <c r="AH113" s="348"/>
      <c r="AI113" s="130"/>
      <c r="AJ113" s="130"/>
      <c r="AK113" s="136" t="s">
        <v>312</v>
      </c>
      <c r="AL113" s="130">
        <v>16.1</v>
      </c>
      <c r="AM113" s="130">
        <v>16.4</v>
      </c>
      <c r="AN113" s="315"/>
      <c r="AO113" s="31"/>
      <c r="AP113" s="60"/>
      <c r="AQ113" s="323">
        <v>40543</v>
      </c>
      <c r="AR113" s="130">
        <v>16.1</v>
      </c>
      <c r="AS113" s="130">
        <v>16.4</v>
      </c>
      <c r="AT113" s="315"/>
      <c r="AU113" s="130" t="s">
        <v>310</v>
      </c>
      <c r="AV113" s="130"/>
      <c r="AW113" s="41" t="s">
        <v>1044</v>
      </c>
      <c r="AX113" s="45" t="s">
        <v>17</v>
      </c>
      <c r="AY113" s="150">
        <v>0.09</v>
      </c>
      <c r="AZ113" s="150">
        <v>0.065</v>
      </c>
      <c r="BA113" s="150">
        <v>0.1</v>
      </c>
      <c r="BB113" s="41" t="s">
        <v>104</v>
      </c>
      <c r="BC113" s="151">
        <v>0.5877</v>
      </c>
      <c r="BD113" s="41" t="s">
        <v>105</v>
      </c>
      <c r="BE113" s="151">
        <v>0.2011</v>
      </c>
      <c r="BF113" s="41"/>
      <c r="BG113" s="151"/>
      <c r="BH113" s="151">
        <v>0.769</v>
      </c>
      <c r="BI113" s="60">
        <v>5.15</v>
      </c>
      <c r="BJ113" s="151">
        <v>0.21</v>
      </c>
      <c r="BK113" s="151">
        <v>0.07</v>
      </c>
      <c r="BL113" s="151">
        <v>0</v>
      </c>
      <c r="BM113" s="151">
        <v>0</v>
      </c>
      <c r="BN113" s="151">
        <v>0</v>
      </c>
      <c r="BO113" s="151">
        <v>0.52</v>
      </c>
      <c r="BP113" s="151">
        <v>0</v>
      </c>
      <c r="BQ113" s="151">
        <v>0</v>
      </c>
      <c r="BR113" s="151">
        <v>0</v>
      </c>
      <c r="BS113" s="151">
        <v>0</v>
      </c>
      <c r="BT113" s="151">
        <v>0.2</v>
      </c>
      <c r="BU113" s="44" t="s">
        <v>160</v>
      </c>
      <c r="BV113" s="217"/>
      <c r="BW113" s="217"/>
      <c r="BX113" s="217"/>
      <c r="BY113" s="217"/>
    </row>
    <row r="114" spans="1:77" ht="45">
      <c r="A114" s="11" t="s">
        <v>106</v>
      </c>
      <c r="B114" s="27" t="s">
        <v>668</v>
      </c>
      <c r="C114" s="27" t="s">
        <v>120</v>
      </c>
      <c r="D114" s="27" t="s">
        <v>357</v>
      </c>
      <c r="E114" s="11" t="s">
        <v>107</v>
      </c>
      <c r="F114" s="9" t="s">
        <v>89</v>
      </c>
      <c r="G114" s="33" t="s">
        <v>364</v>
      </c>
      <c r="H114" s="33" t="s">
        <v>326</v>
      </c>
      <c r="I114" s="151">
        <v>1</v>
      </c>
      <c r="J114" s="29" t="s">
        <v>310</v>
      </c>
      <c r="K114" s="29" t="s">
        <v>110</v>
      </c>
      <c r="L114" s="55"/>
      <c r="M114" s="55"/>
      <c r="N114" s="55"/>
      <c r="O114" s="55"/>
      <c r="P114" s="55"/>
      <c r="Q114" s="30">
        <v>1985</v>
      </c>
      <c r="R114" s="131">
        <v>3.6826393422</v>
      </c>
      <c r="S114" s="132">
        <v>9.1</v>
      </c>
      <c r="T114" s="131">
        <v>14.1</v>
      </c>
      <c r="U114" s="131">
        <v>14.1</v>
      </c>
      <c r="V114" s="131">
        <v>151.9</v>
      </c>
      <c r="W114" s="131"/>
      <c r="X114" s="151">
        <v>0.4</v>
      </c>
      <c r="Y114" s="37">
        <v>2</v>
      </c>
      <c r="Z114" s="37">
        <v>15</v>
      </c>
      <c r="AA114" s="36">
        <v>0.9294544102611767</v>
      </c>
      <c r="AB114" s="131">
        <v>10</v>
      </c>
      <c r="AC114" s="212">
        <v>0.2</v>
      </c>
      <c r="AD114" s="59">
        <v>134</v>
      </c>
      <c r="AE114" s="127">
        <v>38260</v>
      </c>
      <c r="AF114" s="130">
        <v>10.095444258585063</v>
      </c>
      <c r="AG114" s="130">
        <v>10.26</v>
      </c>
      <c r="AH114" s="348"/>
      <c r="AI114" s="130"/>
      <c r="AJ114" s="130"/>
      <c r="AK114" s="136" t="s">
        <v>312</v>
      </c>
      <c r="AL114" s="130">
        <v>9</v>
      </c>
      <c r="AM114" s="130">
        <v>9.2</v>
      </c>
      <c r="AN114" s="315"/>
      <c r="AO114" s="31"/>
      <c r="AP114" s="60"/>
      <c r="AQ114" s="323">
        <v>40359</v>
      </c>
      <c r="AR114" s="130">
        <v>8.7</v>
      </c>
      <c r="AS114" s="130">
        <v>8.8</v>
      </c>
      <c r="AT114" s="315"/>
      <c r="AU114" s="130" t="s">
        <v>310</v>
      </c>
      <c r="AV114" s="130"/>
      <c r="AW114" s="41" t="s">
        <v>1044</v>
      </c>
      <c r="AX114" s="45" t="s">
        <v>17</v>
      </c>
      <c r="AY114" s="150">
        <v>0.0959</v>
      </c>
      <c r="AZ114" s="150">
        <v>0.0529940119760479</v>
      </c>
      <c r="BA114" s="150">
        <v>0.09752014331887185</v>
      </c>
      <c r="BB114" s="41" t="s">
        <v>997</v>
      </c>
      <c r="BC114" s="151">
        <v>0.1534</v>
      </c>
      <c r="BD114" s="41" t="s">
        <v>998</v>
      </c>
      <c r="BE114" s="151">
        <v>0.1038</v>
      </c>
      <c r="BF114" s="41" t="s">
        <v>999</v>
      </c>
      <c r="BG114" s="151">
        <v>0.0958</v>
      </c>
      <c r="BH114" s="151">
        <v>0.668</v>
      </c>
      <c r="BI114" s="60">
        <v>2.25</v>
      </c>
      <c r="BJ114" s="151">
        <v>0.3</v>
      </c>
      <c r="BK114" s="151">
        <v>0</v>
      </c>
      <c r="BL114" s="151">
        <v>0.4</v>
      </c>
      <c r="BM114" s="151">
        <v>0.16</v>
      </c>
      <c r="BN114" s="151">
        <v>0.07</v>
      </c>
      <c r="BO114" s="151">
        <v>0</v>
      </c>
      <c r="BP114" s="151">
        <v>0.07</v>
      </c>
      <c r="BQ114" s="151">
        <v>0</v>
      </c>
      <c r="BR114" s="151">
        <v>0</v>
      </c>
      <c r="BS114" s="151">
        <v>0</v>
      </c>
      <c r="BT114" s="151">
        <v>0</v>
      </c>
      <c r="BU114" s="44" t="s">
        <v>369</v>
      </c>
      <c r="BV114" s="217"/>
      <c r="BW114" s="217"/>
      <c r="BX114" s="217"/>
      <c r="BY114" s="217"/>
    </row>
    <row r="115" spans="1:77" ht="45">
      <c r="A115" s="11" t="s">
        <v>108</v>
      </c>
      <c r="B115" s="27" t="s">
        <v>668</v>
      </c>
      <c r="C115" s="27" t="s">
        <v>120</v>
      </c>
      <c r="D115" s="27" t="s">
        <v>357</v>
      </c>
      <c r="E115" s="11" t="s">
        <v>109</v>
      </c>
      <c r="F115" s="9" t="s">
        <v>89</v>
      </c>
      <c r="G115" s="33" t="s">
        <v>866</v>
      </c>
      <c r="H115" s="33" t="s">
        <v>326</v>
      </c>
      <c r="I115" s="151">
        <v>1</v>
      </c>
      <c r="J115" s="29" t="s">
        <v>310</v>
      </c>
      <c r="K115" s="29" t="s">
        <v>110</v>
      </c>
      <c r="L115" s="55"/>
      <c r="M115" s="55"/>
      <c r="N115" s="55"/>
      <c r="O115" s="55"/>
      <c r="P115" s="55"/>
      <c r="Q115" s="30">
        <v>1985</v>
      </c>
      <c r="R115" s="131">
        <v>3.6017022138000003</v>
      </c>
      <c r="S115" s="132">
        <v>8.9</v>
      </c>
      <c r="T115" s="131">
        <v>11.7</v>
      </c>
      <c r="U115" s="131">
        <v>11.7</v>
      </c>
      <c r="V115" s="131">
        <v>125.6</v>
      </c>
      <c r="W115" s="131"/>
      <c r="X115" s="151">
        <v>0.3</v>
      </c>
      <c r="Y115" s="37">
        <v>1</v>
      </c>
      <c r="Z115" s="37">
        <v>4</v>
      </c>
      <c r="AA115" s="36">
        <v>2.8813086718096477</v>
      </c>
      <c r="AB115" s="131">
        <v>31</v>
      </c>
      <c r="AC115" s="212">
        <v>0.1</v>
      </c>
      <c r="AD115" s="59">
        <v>89.9</v>
      </c>
      <c r="AE115" s="127">
        <v>38260</v>
      </c>
      <c r="AF115" s="130">
        <v>6.041523172291646</v>
      </c>
      <c r="AG115" s="130">
        <v>6.14</v>
      </c>
      <c r="AH115" s="348"/>
      <c r="AI115" s="130"/>
      <c r="AJ115" s="130"/>
      <c r="AK115" s="136" t="s">
        <v>312</v>
      </c>
      <c r="AL115" s="130">
        <v>5.8</v>
      </c>
      <c r="AM115" s="130">
        <v>5.9</v>
      </c>
      <c r="AN115" s="315"/>
      <c r="AO115" s="31"/>
      <c r="AP115" s="60"/>
      <c r="AQ115" s="323">
        <v>40359</v>
      </c>
      <c r="AR115" s="130">
        <v>6.1</v>
      </c>
      <c r="AS115" s="130">
        <v>6.2</v>
      </c>
      <c r="AT115" s="315"/>
      <c r="AU115" s="130" t="s">
        <v>310</v>
      </c>
      <c r="AV115" s="130"/>
      <c r="AW115" s="41" t="s">
        <v>1044</v>
      </c>
      <c r="AX115" s="45" t="s">
        <v>17</v>
      </c>
      <c r="AY115" s="150">
        <v>0.0949</v>
      </c>
      <c r="AZ115" s="150">
        <v>0.04135749364944961</v>
      </c>
      <c r="BA115" s="150">
        <v>0.09504810215866154</v>
      </c>
      <c r="BB115" s="41" t="s">
        <v>111</v>
      </c>
      <c r="BC115" s="151">
        <v>0.409</v>
      </c>
      <c r="BD115" s="41" t="s">
        <v>112</v>
      </c>
      <c r="BE115" s="151">
        <v>0.3057</v>
      </c>
      <c r="BF115" s="41" t="s">
        <v>824</v>
      </c>
      <c r="BG115" s="151">
        <v>0.2853</v>
      </c>
      <c r="BH115" s="151">
        <v>1</v>
      </c>
      <c r="BI115" s="60">
        <v>1.96</v>
      </c>
      <c r="BJ115" s="151">
        <v>0</v>
      </c>
      <c r="BK115" s="151">
        <v>0.71</v>
      </c>
      <c r="BL115" s="151">
        <v>0</v>
      </c>
      <c r="BM115" s="151">
        <v>0</v>
      </c>
      <c r="BN115" s="151">
        <v>0</v>
      </c>
      <c r="BO115" s="151">
        <v>0</v>
      </c>
      <c r="BP115" s="151">
        <v>0.29</v>
      </c>
      <c r="BQ115" s="151">
        <v>0</v>
      </c>
      <c r="BR115" s="151">
        <v>0</v>
      </c>
      <c r="BS115" s="151">
        <v>0</v>
      </c>
      <c r="BT115" s="151">
        <v>0</v>
      </c>
      <c r="BU115" s="44" t="s">
        <v>369</v>
      </c>
      <c r="BV115" s="217"/>
      <c r="BW115" s="217"/>
      <c r="BX115" s="217"/>
      <c r="BY115" s="217"/>
    </row>
    <row r="116" spans="1:77" ht="45">
      <c r="A116" s="11" t="s">
        <v>825</v>
      </c>
      <c r="B116" s="27" t="s">
        <v>668</v>
      </c>
      <c r="C116" s="27" t="s">
        <v>120</v>
      </c>
      <c r="D116" s="27" t="s">
        <v>357</v>
      </c>
      <c r="E116" s="11" t="s">
        <v>826</v>
      </c>
      <c r="F116" s="9" t="s">
        <v>89</v>
      </c>
      <c r="G116" s="33" t="s">
        <v>866</v>
      </c>
      <c r="H116" s="33" t="s">
        <v>326</v>
      </c>
      <c r="I116" s="151">
        <v>1</v>
      </c>
      <c r="J116" s="29" t="s">
        <v>310</v>
      </c>
      <c r="K116" s="29" t="s">
        <v>827</v>
      </c>
      <c r="L116" s="55"/>
      <c r="M116" s="55"/>
      <c r="N116" s="55"/>
      <c r="O116" s="55"/>
      <c r="P116" s="55"/>
      <c r="Q116" s="30">
        <v>1990</v>
      </c>
      <c r="R116" s="131">
        <v>3.1565480076</v>
      </c>
      <c r="S116" s="132">
        <v>7.8</v>
      </c>
      <c r="T116" s="131">
        <v>8.2</v>
      </c>
      <c r="U116" s="131">
        <v>8.2</v>
      </c>
      <c r="V116" s="131">
        <v>88.1</v>
      </c>
      <c r="W116" s="131"/>
      <c r="X116" s="151">
        <v>0.3</v>
      </c>
      <c r="Y116" s="37">
        <v>2</v>
      </c>
      <c r="Z116" s="37">
        <v>5</v>
      </c>
      <c r="AA116" s="36">
        <v>1.673017938470118</v>
      </c>
      <c r="AB116" s="131">
        <v>18</v>
      </c>
      <c r="AC116" s="212">
        <v>0.5</v>
      </c>
      <c r="AD116" s="59">
        <v>210</v>
      </c>
      <c r="AE116" s="127">
        <v>38260</v>
      </c>
      <c r="AF116" s="130">
        <v>6.7598150152514025</v>
      </c>
      <c r="AG116" s="130">
        <v>6.87</v>
      </c>
      <c r="AH116" s="348"/>
      <c r="AI116" s="130"/>
      <c r="AJ116" s="130"/>
      <c r="AK116" s="136" t="s">
        <v>312</v>
      </c>
      <c r="AL116" s="130">
        <v>5.3</v>
      </c>
      <c r="AM116" s="130">
        <v>5.3</v>
      </c>
      <c r="AN116" s="315"/>
      <c r="AO116" s="31"/>
      <c r="AP116" s="60"/>
      <c r="AQ116" s="323">
        <v>40359</v>
      </c>
      <c r="AR116" s="130">
        <v>5.7</v>
      </c>
      <c r="AS116" s="130">
        <v>5.8</v>
      </c>
      <c r="AT116" s="315"/>
      <c r="AU116" s="130" t="s">
        <v>310</v>
      </c>
      <c r="AV116" s="130"/>
      <c r="AW116" s="41" t="s">
        <v>1044</v>
      </c>
      <c r="AX116" s="45" t="s">
        <v>17</v>
      </c>
      <c r="AY116" s="150">
        <v>0.0924</v>
      </c>
      <c r="AZ116" s="150">
        <v>0.041162486828240245</v>
      </c>
      <c r="BA116" s="150">
        <v>0.10000172907702234</v>
      </c>
      <c r="BB116" s="41" t="s">
        <v>828</v>
      </c>
      <c r="BC116" s="151">
        <v>0.241</v>
      </c>
      <c r="BD116" s="41" t="s">
        <v>829</v>
      </c>
      <c r="BE116" s="151">
        <v>0.1567</v>
      </c>
      <c r="BF116" s="41" t="s">
        <v>830</v>
      </c>
      <c r="BG116" s="151">
        <v>0.106</v>
      </c>
      <c r="BH116" s="151">
        <v>0.434</v>
      </c>
      <c r="BI116" s="60">
        <v>3.17</v>
      </c>
      <c r="BJ116" s="151">
        <v>0.5</v>
      </c>
      <c r="BK116" s="151">
        <v>0</v>
      </c>
      <c r="BL116" s="151">
        <v>0.16</v>
      </c>
      <c r="BM116" s="151">
        <v>0</v>
      </c>
      <c r="BN116" s="151">
        <v>0.24</v>
      </c>
      <c r="BO116" s="151">
        <v>0</v>
      </c>
      <c r="BP116" s="151">
        <v>0.1</v>
      </c>
      <c r="BQ116" s="151">
        <v>0</v>
      </c>
      <c r="BR116" s="151">
        <v>0</v>
      </c>
      <c r="BS116" s="151">
        <v>0</v>
      </c>
      <c r="BT116" s="151">
        <v>0</v>
      </c>
      <c r="BU116" s="44" t="s">
        <v>369</v>
      </c>
      <c r="BV116" s="217"/>
      <c r="BW116" s="217"/>
      <c r="BX116" s="217"/>
      <c r="BY116" s="217"/>
    </row>
    <row r="117" spans="1:77" ht="45">
      <c r="A117" s="11" t="s">
        <v>831</v>
      </c>
      <c r="B117" s="27" t="s">
        <v>668</v>
      </c>
      <c r="C117" s="27" t="s">
        <v>120</v>
      </c>
      <c r="D117" s="27" t="s">
        <v>357</v>
      </c>
      <c r="E117" s="11" t="s">
        <v>832</v>
      </c>
      <c r="F117" s="9" t="s">
        <v>89</v>
      </c>
      <c r="G117" s="33" t="s">
        <v>364</v>
      </c>
      <c r="H117" s="33" t="s">
        <v>326</v>
      </c>
      <c r="I117" s="151">
        <v>1</v>
      </c>
      <c r="J117" s="29" t="s">
        <v>310</v>
      </c>
      <c r="K117" s="29" t="s">
        <v>827</v>
      </c>
      <c r="L117" s="55"/>
      <c r="M117" s="55"/>
      <c r="N117" s="55"/>
      <c r="O117" s="55"/>
      <c r="P117" s="55"/>
      <c r="Q117" s="30">
        <v>1999</v>
      </c>
      <c r="R117" s="131">
        <v>4.249199241</v>
      </c>
      <c r="S117" s="132">
        <v>10.5</v>
      </c>
      <c r="T117" s="131">
        <v>12.1</v>
      </c>
      <c r="U117" s="131">
        <v>12.1</v>
      </c>
      <c r="V117" s="131">
        <v>130.7</v>
      </c>
      <c r="W117" s="131"/>
      <c r="X117" s="151">
        <v>0.3</v>
      </c>
      <c r="Y117" s="37">
        <v>2</v>
      </c>
      <c r="Z117" s="37">
        <v>6</v>
      </c>
      <c r="AA117" s="36">
        <v>2.0447997025745885</v>
      </c>
      <c r="AB117" s="131">
        <v>22</v>
      </c>
      <c r="AC117" s="212">
        <v>0.8</v>
      </c>
      <c r="AD117" s="59">
        <v>660</v>
      </c>
      <c r="AE117" s="127">
        <v>38260</v>
      </c>
      <c r="AF117" s="130">
        <v>17.386598445340944</v>
      </c>
      <c r="AG117" s="130">
        <v>17.67</v>
      </c>
      <c r="AH117" s="348"/>
      <c r="AI117" s="130"/>
      <c r="AJ117" s="130"/>
      <c r="AK117" s="136" t="s">
        <v>312</v>
      </c>
      <c r="AL117" s="130">
        <v>14.6</v>
      </c>
      <c r="AM117" s="130">
        <v>14.8</v>
      </c>
      <c r="AN117" s="315"/>
      <c r="AO117" s="31"/>
      <c r="AP117" s="60"/>
      <c r="AQ117" s="323">
        <v>40543</v>
      </c>
      <c r="AR117" s="130">
        <v>14.6</v>
      </c>
      <c r="AS117" s="130">
        <v>14.8</v>
      </c>
      <c r="AT117" s="315"/>
      <c r="AU117" s="130" t="s">
        <v>310</v>
      </c>
      <c r="AV117" s="130"/>
      <c r="AW117" s="41" t="s">
        <v>1044</v>
      </c>
      <c r="AX117" s="45" t="s">
        <v>17</v>
      </c>
      <c r="AY117" s="150">
        <v>0.09</v>
      </c>
      <c r="AZ117" s="150">
        <v>0.078</v>
      </c>
      <c r="BA117" s="150">
        <v>0.098</v>
      </c>
      <c r="BB117" s="41" t="s">
        <v>851</v>
      </c>
      <c r="BC117" s="151">
        <v>0.3557</v>
      </c>
      <c r="BD117" s="41" t="s">
        <v>1000</v>
      </c>
      <c r="BE117" s="151">
        <v>0.2024</v>
      </c>
      <c r="BF117" s="41" t="s">
        <v>1001</v>
      </c>
      <c r="BG117" s="151">
        <v>0.1844</v>
      </c>
      <c r="BH117" s="151">
        <v>0.644</v>
      </c>
      <c r="BI117" s="60">
        <v>3.02</v>
      </c>
      <c r="BJ117" s="151">
        <v>0.15</v>
      </c>
      <c r="BK117" s="151">
        <v>0.2</v>
      </c>
      <c r="BL117" s="151">
        <v>0</v>
      </c>
      <c r="BM117" s="151">
        <v>0.29</v>
      </c>
      <c r="BN117" s="151">
        <v>0</v>
      </c>
      <c r="BO117" s="151">
        <v>0.36</v>
      </c>
      <c r="BP117" s="151">
        <v>0</v>
      </c>
      <c r="BQ117" s="151">
        <v>0</v>
      </c>
      <c r="BR117" s="151">
        <v>0</v>
      </c>
      <c r="BS117" s="151">
        <v>0</v>
      </c>
      <c r="BT117" s="151">
        <v>0</v>
      </c>
      <c r="BU117" s="44" t="s">
        <v>369</v>
      </c>
      <c r="BV117" s="217"/>
      <c r="BW117" s="217"/>
      <c r="BX117" s="217"/>
      <c r="BY117" s="217"/>
    </row>
    <row r="118" spans="1:77" ht="45">
      <c r="A118" s="11" t="s">
        <v>852</v>
      </c>
      <c r="B118" s="27" t="s">
        <v>668</v>
      </c>
      <c r="C118" s="27" t="s">
        <v>120</v>
      </c>
      <c r="D118" s="27" t="s">
        <v>357</v>
      </c>
      <c r="E118" s="11" t="s">
        <v>582</v>
      </c>
      <c r="F118" s="9" t="s">
        <v>89</v>
      </c>
      <c r="G118" s="33" t="s">
        <v>866</v>
      </c>
      <c r="H118" s="33" t="s">
        <v>326</v>
      </c>
      <c r="I118" s="151">
        <v>1</v>
      </c>
      <c r="J118" s="29" t="s">
        <v>310</v>
      </c>
      <c r="K118" s="29" t="s">
        <v>583</v>
      </c>
      <c r="L118" s="55"/>
      <c r="M118" s="55"/>
      <c r="N118" s="55"/>
      <c r="O118" s="55"/>
      <c r="P118" s="55"/>
      <c r="Q118" s="30">
        <v>1988</v>
      </c>
      <c r="R118" s="131">
        <v>2.832799494</v>
      </c>
      <c r="S118" s="132">
        <v>7</v>
      </c>
      <c r="T118" s="131">
        <v>10.1</v>
      </c>
      <c r="U118" s="131">
        <v>10.1</v>
      </c>
      <c r="V118" s="131">
        <v>108.8</v>
      </c>
      <c r="W118" s="131"/>
      <c r="X118" s="151">
        <v>0.4</v>
      </c>
      <c r="Y118" s="37">
        <v>2</v>
      </c>
      <c r="Z118" s="37">
        <v>14</v>
      </c>
      <c r="AA118" s="36">
        <v>0.7435635282089413</v>
      </c>
      <c r="AB118" s="131">
        <v>8</v>
      </c>
      <c r="AC118" s="212">
        <v>0.3</v>
      </c>
      <c r="AD118" s="59">
        <v>236</v>
      </c>
      <c r="AE118" s="127">
        <v>38260</v>
      </c>
      <c r="AF118" s="130">
        <v>6.2776739151825245</v>
      </c>
      <c r="AG118" s="130">
        <v>6.38</v>
      </c>
      <c r="AH118" s="348"/>
      <c r="AI118" s="130"/>
      <c r="AJ118" s="130"/>
      <c r="AK118" s="136" t="s">
        <v>312</v>
      </c>
      <c r="AL118" s="130">
        <v>6.5</v>
      </c>
      <c r="AM118" s="130">
        <v>6.6</v>
      </c>
      <c r="AN118" s="315"/>
      <c r="AO118" s="31"/>
      <c r="AP118" s="60"/>
      <c r="AQ118" s="323">
        <v>40359</v>
      </c>
      <c r="AR118" s="130">
        <v>6.1</v>
      </c>
      <c r="AS118" s="130">
        <v>6.2</v>
      </c>
      <c r="AT118" s="315"/>
      <c r="AU118" s="130" t="s">
        <v>310</v>
      </c>
      <c r="AV118" s="130"/>
      <c r="AW118" s="41" t="s">
        <v>1044</v>
      </c>
      <c r="AX118" s="45" t="s">
        <v>17</v>
      </c>
      <c r="AY118" s="150">
        <v>0.0935</v>
      </c>
      <c r="AZ118" s="150">
        <v>0.05210992481203008</v>
      </c>
      <c r="BA118" s="150">
        <v>0.09746714752126903</v>
      </c>
      <c r="BB118" s="41" t="s">
        <v>584</v>
      </c>
      <c r="BC118" s="151">
        <v>0.1659</v>
      </c>
      <c r="BD118" s="41" t="s">
        <v>585</v>
      </c>
      <c r="BE118" s="151">
        <v>0.1009</v>
      </c>
      <c r="BF118" s="41" t="s">
        <v>1002</v>
      </c>
      <c r="BG118" s="151">
        <v>0.0741</v>
      </c>
      <c r="BH118" s="151">
        <v>0.758</v>
      </c>
      <c r="BI118" s="60">
        <v>1.82</v>
      </c>
      <c r="BJ118" s="151">
        <v>0.22</v>
      </c>
      <c r="BK118" s="151">
        <v>0.37</v>
      </c>
      <c r="BL118" s="151">
        <v>0.24</v>
      </c>
      <c r="BM118" s="151">
        <v>0.04</v>
      </c>
      <c r="BN118" s="151">
        <v>0</v>
      </c>
      <c r="BO118" s="151">
        <v>0.04</v>
      </c>
      <c r="BP118" s="151">
        <v>0.09</v>
      </c>
      <c r="BQ118" s="151">
        <v>0</v>
      </c>
      <c r="BR118" s="151">
        <v>0</v>
      </c>
      <c r="BS118" s="151">
        <v>0</v>
      </c>
      <c r="BT118" s="151">
        <v>0</v>
      </c>
      <c r="BU118" s="44" t="s">
        <v>369</v>
      </c>
      <c r="BV118" s="217"/>
      <c r="BW118" s="217"/>
      <c r="BX118" s="217"/>
      <c r="BY118" s="217"/>
    </row>
    <row r="119" spans="1:77" ht="75">
      <c r="A119" s="11" t="s">
        <v>586</v>
      </c>
      <c r="B119" s="27" t="s">
        <v>668</v>
      </c>
      <c r="C119" s="27" t="s">
        <v>587</v>
      </c>
      <c r="D119" s="27" t="s">
        <v>357</v>
      </c>
      <c r="E119" s="11" t="s">
        <v>588</v>
      </c>
      <c r="F119" s="9" t="s">
        <v>589</v>
      </c>
      <c r="G119" s="33" t="s">
        <v>364</v>
      </c>
      <c r="H119" s="33" t="s">
        <v>326</v>
      </c>
      <c r="I119" s="151">
        <v>1</v>
      </c>
      <c r="J119" s="29" t="s">
        <v>310</v>
      </c>
      <c r="K119" s="29" t="s">
        <v>590</v>
      </c>
      <c r="L119" s="55"/>
      <c r="M119" s="55"/>
      <c r="N119" s="55"/>
      <c r="O119" s="55"/>
      <c r="P119" s="55"/>
      <c r="Q119" s="30">
        <v>1983</v>
      </c>
      <c r="R119" s="131">
        <v>2.44025442126</v>
      </c>
      <c r="S119" s="132">
        <v>6.03</v>
      </c>
      <c r="T119" s="131">
        <v>6.9</v>
      </c>
      <c r="U119" s="131">
        <v>6.9</v>
      </c>
      <c r="V119" s="131">
        <v>74.1</v>
      </c>
      <c r="W119" s="131"/>
      <c r="X119" s="151">
        <v>0.3</v>
      </c>
      <c r="Y119" s="37">
        <v>1</v>
      </c>
      <c r="Z119" s="37">
        <v>12</v>
      </c>
      <c r="AA119" s="36">
        <v>0.557672646156706</v>
      </c>
      <c r="AB119" s="131">
        <v>6</v>
      </c>
      <c r="AC119" s="212">
        <v>0.5</v>
      </c>
      <c r="AD119" s="59">
        <v>208</v>
      </c>
      <c r="AE119" s="127">
        <v>38659</v>
      </c>
      <c r="AF119" s="130">
        <v>4.8410902292630125</v>
      </c>
      <c r="AG119" s="130">
        <v>4.92</v>
      </c>
      <c r="AH119" s="348"/>
      <c r="AI119" s="130"/>
      <c r="AJ119" s="130"/>
      <c r="AK119" s="136" t="s">
        <v>312</v>
      </c>
      <c r="AL119" s="130">
        <v>3.5</v>
      </c>
      <c r="AM119" s="130">
        <v>3.6</v>
      </c>
      <c r="AN119" s="315"/>
      <c r="AO119" s="31"/>
      <c r="AP119" s="60"/>
      <c r="AQ119" s="323">
        <v>40359</v>
      </c>
      <c r="AR119" s="130">
        <v>4</v>
      </c>
      <c r="AS119" s="130">
        <v>4.1</v>
      </c>
      <c r="AT119" s="315"/>
      <c r="AU119" s="130" t="s">
        <v>310</v>
      </c>
      <c r="AV119" s="130"/>
      <c r="AW119" s="41" t="s">
        <v>1045</v>
      </c>
      <c r="AX119" s="45" t="s">
        <v>17</v>
      </c>
      <c r="AY119" s="150">
        <v>0.1175</v>
      </c>
      <c r="AZ119" s="150">
        <v>0.05731956461066145</v>
      </c>
      <c r="BA119" s="150">
        <v>0.0974541645761762</v>
      </c>
      <c r="BB119" s="41" t="s">
        <v>591</v>
      </c>
      <c r="BC119" s="151">
        <v>0.2174</v>
      </c>
      <c r="BD119" s="41" t="s">
        <v>592</v>
      </c>
      <c r="BE119" s="151">
        <v>0.1395</v>
      </c>
      <c r="BF119" s="41" t="s">
        <v>593</v>
      </c>
      <c r="BG119" s="151">
        <v>0.0739</v>
      </c>
      <c r="BH119" s="151">
        <v>0.544</v>
      </c>
      <c r="BI119" s="60">
        <v>1.73</v>
      </c>
      <c r="BJ119" s="151">
        <v>0.41</v>
      </c>
      <c r="BK119" s="151">
        <v>0.26</v>
      </c>
      <c r="BL119" s="151">
        <v>0.14</v>
      </c>
      <c r="BM119" s="151">
        <v>0</v>
      </c>
      <c r="BN119" s="151">
        <v>0.19</v>
      </c>
      <c r="BO119" s="151">
        <v>0</v>
      </c>
      <c r="BP119" s="151">
        <v>0</v>
      </c>
      <c r="BQ119" s="151">
        <v>0</v>
      </c>
      <c r="BR119" s="151">
        <v>0</v>
      </c>
      <c r="BS119" s="151">
        <v>0</v>
      </c>
      <c r="BT119" s="151">
        <v>0</v>
      </c>
      <c r="BU119" s="44" t="s">
        <v>369</v>
      </c>
      <c r="BV119" s="217"/>
      <c r="BW119" s="217"/>
      <c r="BX119" s="217"/>
      <c r="BY119" s="217"/>
    </row>
    <row r="120" spans="1:77" ht="75">
      <c r="A120" s="11" t="s">
        <v>594</v>
      </c>
      <c r="B120" s="27" t="s">
        <v>668</v>
      </c>
      <c r="C120" s="27" t="s">
        <v>587</v>
      </c>
      <c r="D120" s="27" t="s">
        <v>357</v>
      </c>
      <c r="E120" s="11" t="s">
        <v>595</v>
      </c>
      <c r="F120" s="9" t="s">
        <v>589</v>
      </c>
      <c r="G120" s="33" t="s">
        <v>632</v>
      </c>
      <c r="H120" s="33" t="s">
        <v>326</v>
      </c>
      <c r="I120" s="151">
        <v>1</v>
      </c>
      <c r="J120" s="29" t="s">
        <v>310</v>
      </c>
      <c r="K120" s="29" t="s">
        <v>596</v>
      </c>
      <c r="L120" s="55"/>
      <c r="M120" s="55"/>
      <c r="N120" s="55"/>
      <c r="O120" s="55"/>
      <c r="P120" s="55"/>
      <c r="Q120" s="30">
        <v>1997</v>
      </c>
      <c r="R120" s="131">
        <v>2.4038327134800004</v>
      </c>
      <c r="S120" s="132">
        <v>5.94</v>
      </c>
      <c r="T120" s="131">
        <v>8.5</v>
      </c>
      <c r="U120" s="131">
        <v>8.5</v>
      </c>
      <c r="V120" s="131">
        <v>91.7</v>
      </c>
      <c r="W120" s="131"/>
      <c r="X120" s="151">
        <v>0.4</v>
      </c>
      <c r="Y120" s="37">
        <v>1</v>
      </c>
      <c r="Z120" s="37">
        <v>4</v>
      </c>
      <c r="AA120" s="36">
        <v>2.137745143600706</v>
      </c>
      <c r="AB120" s="131">
        <v>23</v>
      </c>
      <c r="AC120" s="212">
        <v>0.1</v>
      </c>
      <c r="AD120" s="59">
        <v>146</v>
      </c>
      <c r="AE120" s="127">
        <v>38659</v>
      </c>
      <c r="AF120" s="130">
        <v>4.870609072124373</v>
      </c>
      <c r="AG120" s="130">
        <v>4.95</v>
      </c>
      <c r="AH120" s="348"/>
      <c r="AI120" s="130"/>
      <c r="AJ120" s="130"/>
      <c r="AK120" s="136" t="s">
        <v>312</v>
      </c>
      <c r="AL120" s="130">
        <v>2.5</v>
      </c>
      <c r="AM120" s="130">
        <v>2.6</v>
      </c>
      <c r="AN120" s="315"/>
      <c r="AO120" s="31"/>
      <c r="AP120" s="60"/>
      <c r="AQ120" s="323">
        <v>40359</v>
      </c>
      <c r="AR120" s="130">
        <v>2.7</v>
      </c>
      <c r="AS120" s="130">
        <v>2.7</v>
      </c>
      <c r="AT120" s="315"/>
      <c r="AU120" s="130" t="s">
        <v>310</v>
      </c>
      <c r="AV120" s="130"/>
      <c r="AW120" s="41" t="s">
        <v>1045</v>
      </c>
      <c r="AX120" s="45" t="s">
        <v>17</v>
      </c>
      <c r="AY120" s="150">
        <v>0.1306</v>
      </c>
      <c r="AZ120" s="150">
        <v>-0.009211098176173854</v>
      </c>
      <c r="BA120" s="150">
        <v>0.09748648381963919</v>
      </c>
      <c r="BB120" s="41" t="s">
        <v>1003</v>
      </c>
      <c r="BC120" s="151">
        <v>0.1564</v>
      </c>
      <c r="BD120" s="41" t="s">
        <v>1004</v>
      </c>
      <c r="BE120" s="151">
        <v>0.1534</v>
      </c>
      <c r="BF120" s="41"/>
      <c r="BG120" s="151"/>
      <c r="BH120" s="151">
        <v>0.319</v>
      </c>
      <c r="BI120" s="60">
        <v>4.26</v>
      </c>
      <c r="BJ120" s="151">
        <v>0.69</v>
      </c>
      <c r="BK120" s="151">
        <v>0.15</v>
      </c>
      <c r="BL120" s="151">
        <v>0</v>
      </c>
      <c r="BM120" s="151">
        <v>0</v>
      </c>
      <c r="BN120" s="151">
        <v>0</v>
      </c>
      <c r="BO120" s="151">
        <v>0</v>
      </c>
      <c r="BP120" s="151">
        <v>0</v>
      </c>
      <c r="BQ120" s="151">
        <v>0</v>
      </c>
      <c r="BR120" s="151">
        <v>0</v>
      </c>
      <c r="BS120" s="151">
        <v>0</v>
      </c>
      <c r="BT120" s="151">
        <v>0.16</v>
      </c>
      <c r="BU120" s="44" t="s">
        <v>369</v>
      </c>
      <c r="BV120" s="217"/>
      <c r="BW120" s="217"/>
      <c r="BX120" s="217"/>
      <c r="BY120" s="217"/>
    </row>
    <row r="121" spans="1:77" ht="75">
      <c r="A121" s="11" t="s">
        <v>597</v>
      </c>
      <c r="B121" s="27" t="s">
        <v>668</v>
      </c>
      <c r="C121" s="27" t="s">
        <v>587</v>
      </c>
      <c r="D121" s="27" t="s">
        <v>357</v>
      </c>
      <c r="E121" s="11" t="s">
        <v>598</v>
      </c>
      <c r="F121" s="9" t="s">
        <v>589</v>
      </c>
      <c r="G121" s="33" t="s">
        <v>364</v>
      </c>
      <c r="H121" s="33" t="s">
        <v>326</v>
      </c>
      <c r="I121" s="151">
        <v>1</v>
      </c>
      <c r="J121" s="29" t="s">
        <v>310</v>
      </c>
      <c r="K121" s="29" t="s">
        <v>599</v>
      </c>
      <c r="L121" s="55"/>
      <c r="M121" s="55"/>
      <c r="N121" s="55"/>
      <c r="O121" s="55"/>
      <c r="P121" s="55"/>
      <c r="Q121" s="30">
        <v>1986</v>
      </c>
      <c r="R121" s="131">
        <v>8.2555870968</v>
      </c>
      <c r="S121" s="132">
        <v>20.4</v>
      </c>
      <c r="T121" s="131">
        <v>22.3</v>
      </c>
      <c r="U121" s="131">
        <v>22.3</v>
      </c>
      <c r="V121" s="131">
        <v>240</v>
      </c>
      <c r="W121" s="131"/>
      <c r="X121" s="151">
        <v>0.3</v>
      </c>
      <c r="Y121" s="37">
        <v>4</v>
      </c>
      <c r="Z121" s="37">
        <v>38</v>
      </c>
      <c r="AA121" s="36">
        <v>0.557672646156706</v>
      </c>
      <c r="AB121" s="131">
        <v>6</v>
      </c>
      <c r="AC121" s="212">
        <v>0.7</v>
      </c>
      <c r="AD121" s="59">
        <v>977</v>
      </c>
      <c r="AE121" s="127">
        <v>38659</v>
      </c>
      <c r="AF121" s="130">
        <v>16.815900816687986</v>
      </c>
      <c r="AG121" s="130">
        <v>17.09</v>
      </c>
      <c r="AH121" s="348"/>
      <c r="AI121" s="130"/>
      <c r="AJ121" s="130"/>
      <c r="AK121" s="136" t="s">
        <v>312</v>
      </c>
      <c r="AL121" s="130">
        <v>12.2</v>
      </c>
      <c r="AM121" s="130">
        <v>12.4</v>
      </c>
      <c r="AN121" s="315"/>
      <c r="AO121" s="31"/>
      <c r="AP121" s="60"/>
      <c r="AQ121" s="323">
        <v>40359</v>
      </c>
      <c r="AR121" s="130">
        <v>13</v>
      </c>
      <c r="AS121" s="130">
        <v>13.2</v>
      </c>
      <c r="AT121" s="315"/>
      <c r="AU121" s="130" t="s">
        <v>310</v>
      </c>
      <c r="AV121" s="130"/>
      <c r="AW121" s="41" t="s">
        <v>1045</v>
      </c>
      <c r="AX121" s="45" t="s">
        <v>17</v>
      </c>
      <c r="AY121" s="150">
        <v>0.1186</v>
      </c>
      <c r="AZ121" s="150">
        <v>0.06803930868167204</v>
      </c>
      <c r="BA121" s="150">
        <v>0.08751189967030741</v>
      </c>
      <c r="BB121" s="41" t="s">
        <v>600</v>
      </c>
      <c r="BC121" s="151">
        <v>0.156</v>
      </c>
      <c r="BD121" s="41" t="s">
        <v>601</v>
      </c>
      <c r="BE121" s="151">
        <v>0.0701</v>
      </c>
      <c r="BF121" s="41" t="s">
        <v>1005</v>
      </c>
      <c r="BG121" s="151">
        <v>0.0596</v>
      </c>
      <c r="BH121" s="151">
        <v>0.733</v>
      </c>
      <c r="BI121" s="60">
        <v>1.77</v>
      </c>
      <c r="BJ121" s="151">
        <v>0.26</v>
      </c>
      <c r="BK121" s="151">
        <v>0.33</v>
      </c>
      <c r="BL121" s="151">
        <v>0.17</v>
      </c>
      <c r="BM121" s="151">
        <v>0.05</v>
      </c>
      <c r="BN121" s="151">
        <v>0.09</v>
      </c>
      <c r="BO121" s="151">
        <v>0.08</v>
      </c>
      <c r="BP121" s="151">
        <v>0.02</v>
      </c>
      <c r="BQ121" s="151">
        <v>0</v>
      </c>
      <c r="BR121" s="151">
        <v>0</v>
      </c>
      <c r="BS121" s="151">
        <v>0</v>
      </c>
      <c r="BT121" s="151">
        <v>0</v>
      </c>
      <c r="BU121" s="44" t="s">
        <v>369</v>
      </c>
      <c r="BV121" s="217"/>
      <c r="BW121" s="217"/>
      <c r="BX121" s="217"/>
      <c r="BY121" s="217"/>
    </row>
    <row r="122" spans="1:77" ht="60">
      <c r="A122" s="11" t="s">
        <v>602</v>
      </c>
      <c r="B122" s="27" t="s">
        <v>668</v>
      </c>
      <c r="C122" s="27" t="s">
        <v>587</v>
      </c>
      <c r="D122" s="27" t="s">
        <v>357</v>
      </c>
      <c r="E122" s="11" t="s">
        <v>603</v>
      </c>
      <c r="F122" s="9" t="s">
        <v>589</v>
      </c>
      <c r="G122" s="33" t="s">
        <v>632</v>
      </c>
      <c r="H122" s="33" t="s">
        <v>326</v>
      </c>
      <c r="I122" s="151">
        <v>1</v>
      </c>
      <c r="J122" s="29" t="s">
        <v>310</v>
      </c>
      <c r="K122" s="29" t="s">
        <v>604</v>
      </c>
      <c r="L122" s="55"/>
      <c r="M122" s="55"/>
      <c r="N122" s="55"/>
      <c r="O122" s="55"/>
      <c r="P122" s="55"/>
      <c r="Q122" s="30">
        <v>1994</v>
      </c>
      <c r="R122" s="131">
        <v>4.775290575600001</v>
      </c>
      <c r="S122" s="132">
        <v>11.8</v>
      </c>
      <c r="T122" s="131">
        <v>11.3</v>
      </c>
      <c r="U122" s="131">
        <v>11.3</v>
      </c>
      <c r="V122" s="131">
        <v>122</v>
      </c>
      <c r="W122" s="131"/>
      <c r="X122" s="151">
        <v>0.2</v>
      </c>
      <c r="Y122" s="37">
        <v>1</v>
      </c>
      <c r="Z122" s="37">
        <v>1</v>
      </c>
      <c r="AA122" s="36">
        <v>11.339343805186354</v>
      </c>
      <c r="AB122" s="131">
        <v>122</v>
      </c>
      <c r="AC122" s="212">
        <v>0.4</v>
      </c>
      <c r="AD122" s="59">
        <v>407</v>
      </c>
      <c r="AE122" s="127">
        <v>38260</v>
      </c>
      <c r="AF122" s="130">
        <v>7.13372035816196</v>
      </c>
      <c r="AG122" s="130">
        <v>7.25</v>
      </c>
      <c r="AH122" s="348"/>
      <c r="AI122" s="130"/>
      <c r="AJ122" s="130"/>
      <c r="AK122" s="136" t="s">
        <v>312</v>
      </c>
      <c r="AL122" s="130">
        <v>6.3</v>
      </c>
      <c r="AM122" s="130">
        <v>6.4</v>
      </c>
      <c r="AN122" s="315"/>
      <c r="AO122" s="31"/>
      <c r="AP122" s="60"/>
      <c r="AQ122" s="323">
        <v>40359</v>
      </c>
      <c r="AR122" s="130">
        <v>6.6</v>
      </c>
      <c r="AS122" s="130">
        <v>6.7</v>
      </c>
      <c r="AT122" s="315"/>
      <c r="AU122" s="130" t="s">
        <v>310</v>
      </c>
      <c r="AV122" s="130"/>
      <c r="AW122" s="41" t="s">
        <v>1045</v>
      </c>
      <c r="AX122" s="45" t="s">
        <v>17</v>
      </c>
      <c r="AY122" s="150">
        <v>0.0916</v>
      </c>
      <c r="AZ122" s="150">
        <v>0.09158582554517133</v>
      </c>
      <c r="BA122" s="150">
        <v>0.08501068169128315</v>
      </c>
      <c r="BB122" s="41" t="s">
        <v>605</v>
      </c>
      <c r="BC122" s="151">
        <v>1</v>
      </c>
      <c r="BD122" s="41"/>
      <c r="BE122" s="151"/>
      <c r="BF122" s="41"/>
      <c r="BG122" s="151"/>
      <c r="BH122" s="151">
        <v>1</v>
      </c>
      <c r="BI122" s="60">
        <v>6.83</v>
      </c>
      <c r="BJ122" s="151">
        <v>0</v>
      </c>
      <c r="BK122" s="151">
        <v>0</v>
      </c>
      <c r="BL122" s="151">
        <v>0</v>
      </c>
      <c r="BM122" s="151">
        <v>0</v>
      </c>
      <c r="BN122" s="151">
        <v>0</v>
      </c>
      <c r="BO122" s="151">
        <v>0</v>
      </c>
      <c r="BP122" s="151">
        <v>0</v>
      </c>
      <c r="BQ122" s="151">
        <v>1</v>
      </c>
      <c r="BR122" s="151">
        <v>0</v>
      </c>
      <c r="BS122" s="151">
        <v>0</v>
      </c>
      <c r="BT122" s="151">
        <v>0</v>
      </c>
      <c r="BU122" s="44" t="s">
        <v>369</v>
      </c>
      <c r="BV122" s="217"/>
      <c r="BW122" s="217"/>
      <c r="BX122" s="217"/>
      <c r="BY122" s="217"/>
    </row>
    <row r="123" spans="1:77" ht="60">
      <c r="A123" s="11" t="s">
        <v>606</v>
      </c>
      <c r="B123" s="27" t="s">
        <v>668</v>
      </c>
      <c r="C123" s="27" t="s">
        <v>587</v>
      </c>
      <c r="D123" s="27" t="s">
        <v>357</v>
      </c>
      <c r="E123" s="11" t="s">
        <v>470</v>
      </c>
      <c r="F123" s="9" t="s">
        <v>589</v>
      </c>
      <c r="G123" s="33" t="s">
        <v>632</v>
      </c>
      <c r="H123" s="33" t="s">
        <v>326</v>
      </c>
      <c r="I123" s="151">
        <v>1</v>
      </c>
      <c r="J123" s="29" t="s">
        <v>310</v>
      </c>
      <c r="K123" s="29" t="s">
        <v>471</v>
      </c>
      <c r="L123" s="55"/>
      <c r="M123" s="55"/>
      <c r="N123" s="55"/>
      <c r="O123" s="55"/>
      <c r="P123" s="55"/>
      <c r="Q123" s="30">
        <v>1986</v>
      </c>
      <c r="R123" s="131">
        <v>1.214056926</v>
      </c>
      <c r="S123" s="132">
        <v>3</v>
      </c>
      <c r="T123" s="131">
        <v>3.6</v>
      </c>
      <c r="U123" s="131">
        <v>3.6</v>
      </c>
      <c r="V123" s="131">
        <v>39.1</v>
      </c>
      <c r="W123" s="131"/>
      <c r="X123" s="151">
        <v>0.3</v>
      </c>
      <c r="Y123" s="37">
        <v>1</v>
      </c>
      <c r="Z123" s="37">
        <v>1</v>
      </c>
      <c r="AA123" s="36">
        <v>3.624872200018589</v>
      </c>
      <c r="AB123" s="131">
        <v>39</v>
      </c>
      <c r="AC123" s="212">
        <v>0.1</v>
      </c>
      <c r="AD123" s="59">
        <v>53.2</v>
      </c>
      <c r="AE123" s="127">
        <v>38260</v>
      </c>
      <c r="AF123" s="130">
        <v>1.4759421430679918</v>
      </c>
      <c r="AG123" s="130">
        <v>1.5</v>
      </c>
      <c r="AH123" s="348"/>
      <c r="AI123" s="130"/>
      <c r="AJ123" s="130"/>
      <c r="AK123" s="136" t="s">
        <v>312</v>
      </c>
      <c r="AL123" s="130">
        <v>1.5</v>
      </c>
      <c r="AM123" s="130">
        <v>1.6</v>
      </c>
      <c r="AN123" s="315"/>
      <c r="AO123" s="31"/>
      <c r="AP123" s="60"/>
      <c r="AQ123" s="323">
        <v>40359</v>
      </c>
      <c r="AR123" s="130">
        <v>1.6</v>
      </c>
      <c r="AS123" s="130">
        <v>1.6</v>
      </c>
      <c r="AT123" s="315"/>
      <c r="AU123" s="130" t="s">
        <v>310</v>
      </c>
      <c r="AV123" s="130"/>
      <c r="AW123" s="41" t="s">
        <v>1045</v>
      </c>
      <c r="AX123" s="45" t="s">
        <v>17</v>
      </c>
      <c r="AY123" s="150">
        <v>0.0915</v>
      </c>
      <c r="AZ123" s="150">
        <v>-0.07760320512820514</v>
      </c>
      <c r="BA123" s="150">
        <v>0.0899715023676449</v>
      </c>
      <c r="BB123" s="41" t="s">
        <v>472</v>
      </c>
      <c r="BC123" s="151">
        <v>1</v>
      </c>
      <c r="BD123" s="41"/>
      <c r="BE123" s="151"/>
      <c r="BF123" s="41"/>
      <c r="BG123" s="151"/>
      <c r="BH123" s="151">
        <v>1</v>
      </c>
      <c r="BI123" s="60">
        <v>0</v>
      </c>
      <c r="BJ123" s="151">
        <v>0</v>
      </c>
      <c r="BK123" s="151">
        <v>1</v>
      </c>
      <c r="BL123" s="151">
        <v>0</v>
      </c>
      <c r="BM123" s="151">
        <v>0</v>
      </c>
      <c r="BN123" s="151">
        <v>0</v>
      </c>
      <c r="BO123" s="151">
        <v>0</v>
      </c>
      <c r="BP123" s="151">
        <v>0</v>
      </c>
      <c r="BQ123" s="151">
        <v>0</v>
      </c>
      <c r="BR123" s="151">
        <v>0</v>
      </c>
      <c r="BS123" s="151">
        <v>0</v>
      </c>
      <c r="BT123" s="151">
        <v>0</v>
      </c>
      <c r="BU123" s="44" t="s">
        <v>369</v>
      </c>
      <c r="BV123" s="217"/>
      <c r="BW123" s="217"/>
      <c r="BX123" s="217"/>
      <c r="BY123" s="217"/>
    </row>
    <row r="124" spans="1:77" ht="60">
      <c r="A124" s="11" t="s">
        <v>473</v>
      </c>
      <c r="B124" s="27" t="s">
        <v>668</v>
      </c>
      <c r="C124" s="27" t="s">
        <v>587</v>
      </c>
      <c r="D124" s="27" t="s">
        <v>357</v>
      </c>
      <c r="E124" s="11" t="s">
        <v>474</v>
      </c>
      <c r="F124" s="9" t="s">
        <v>589</v>
      </c>
      <c r="G124" s="33" t="s">
        <v>632</v>
      </c>
      <c r="H124" s="33" t="s">
        <v>326</v>
      </c>
      <c r="I124" s="151">
        <v>1</v>
      </c>
      <c r="J124" s="29" t="s">
        <v>310</v>
      </c>
      <c r="K124" s="29" t="s">
        <v>475</v>
      </c>
      <c r="L124" s="55"/>
      <c r="M124" s="55"/>
      <c r="N124" s="55"/>
      <c r="O124" s="55"/>
      <c r="P124" s="55"/>
      <c r="Q124" s="30">
        <v>1979</v>
      </c>
      <c r="R124" s="131">
        <v>5.0990390892</v>
      </c>
      <c r="S124" s="132">
        <v>12.6</v>
      </c>
      <c r="T124" s="131">
        <v>17.1</v>
      </c>
      <c r="U124" s="131">
        <v>17.1</v>
      </c>
      <c r="V124" s="131">
        <v>184.4</v>
      </c>
      <c r="W124" s="131"/>
      <c r="X124" s="151">
        <v>0.3</v>
      </c>
      <c r="Y124" s="37">
        <v>1</v>
      </c>
      <c r="Z124" s="37">
        <v>6</v>
      </c>
      <c r="AA124" s="36">
        <v>2.8813086718096477</v>
      </c>
      <c r="AB124" s="131">
        <v>31</v>
      </c>
      <c r="AC124" s="212">
        <v>0.1</v>
      </c>
      <c r="AD124" s="59">
        <v>271</v>
      </c>
      <c r="AE124" s="127">
        <v>38260</v>
      </c>
      <c r="AF124" s="130">
        <v>9.09180360129883</v>
      </c>
      <c r="AG124" s="130">
        <v>9.24</v>
      </c>
      <c r="AH124" s="348"/>
      <c r="AI124" s="130"/>
      <c r="AJ124" s="130"/>
      <c r="AK124" s="136" t="s">
        <v>312</v>
      </c>
      <c r="AL124" s="130">
        <v>7.4</v>
      </c>
      <c r="AM124" s="130">
        <v>7.5</v>
      </c>
      <c r="AN124" s="315"/>
      <c r="AO124" s="31"/>
      <c r="AP124" s="60"/>
      <c r="AQ124" s="323">
        <v>40543</v>
      </c>
      <c r="AR124" s="130">
        <v>7.4</v>
      </c>
      <c r="AS124" s="130">
        <v>7.5</v>
      </c>
      <c r="AT124" s="315"/>
      <c r="AU124" s="130" t="s">
        <v>310</v>
      </c>
      <c r="AV124" s="130"/>
      <c r="AW124" s="41" t="s">
        <v>1046</v>
      </c>
      <c r="AX124" s="45" t="s">
        <v>17</v>
      </c>
      <c r="AY124" s="150">
        <v>0.0925</v>
      </c>
      <c r="AZ124" s="150">
        <v>0.1</v>
      </c>
      <c r="BA124" s="150">
        <v>0.103</v>
      </c>
      <c r="BB124" s="41" t="s">
        <v>1006</v>
      </c>
      <c r="BC124" s="151">
        <v>0.3206</v>
      </c>
      <c r="BD124" s="41" t="s">
        <v>1007</v>
      </c>
      <c r="BE124" s="151">
        <v>0.2498</v>
      </c>
      <c r="BF124" s="41" t="s">
        <v>1008</v>
      </c>
      <c r="BG124" s="151">
        <v>0.2176</v>
      </c>
      <c r="BH124" s="151">
        <v>0.965</v>
      </c>
      <c r="BI124" s="60">
        <v>7.08</v>
      </c>
      <c r="BJ124" s="151">
        <v>0.03</v>
      </c>
      <c r="BK124" s="151">
        <v>0.05</v>
      </c>
      <c r="BL124" s="151">
        <v>0</v>
      </c>
      <c r="BM124" s="151">
        <v>0.25</v>
      </c>
      <c r="BN124" s="151">
        <v>0</v>
      </c>
      <c r="BO124" s="151">
        <v>0</v>
      </c>
      <c r="BP124" s="151">
        <v>0</v>
      </c>
      <c r="BQ124" s="151">
        <v>0</v>
      </c>
      <c r="BR124" s="151">
        <v>0.22</v>
      </c>
      <c r="BS124" s="151">
        <v>0</v>
      </c>
      <c r="BT124" s="151">
        <v>0.45</v>
      </c>
      <c r="BU124" s="44" t="s">
        <v>160</v>
      </c>
      <c r="BV124" s="217"/>
      <c r="BW124" s="217"/>
      <c r="BX124" s="217"/>
      <c r="BY124" s="217"/>
    </row>
    <row r="125" spans="1:77" ht="45">
      <c r="A125" s="11" t="s">
        <v>476</v>
      </c>
      <c r="B125" s="27" t="s">
        <v>668</v>
      </c>
      <c r="C125" s="27" t="s">
        <v>587</v>
      </c>
      <c r="D125" s="27" t="s">
        <v>357</v>
      </c>
      <c r="E125" s="11" t="s">
        <v>477</v>
      </c>
      <c r="F125" s="9" t="s">
        <v>589</v>
      </c>
      <c r="G125" s="33" t="s">
        <v>632</v>
      </c>
      <c r="H125" s="33" t="s">
        <v>326</v>
      </c>
      <c r="I125" s="151">
        <v>1</v>
      </c>
      <c r="J125" s="29" t="s">
        <v>310</v>
      </c>
      <c r="K125" s="29" t="s">
        <v>478</v>
      </c>
      <c r="L125" s="55"/>
      <c r="M125" s="55"/>
      <c r="N125" s="55"/>
      <c r="O125" s="55"/>
      <c r="P125" s="55"/>
      <c r="Q125" s="30">
        <v>1989</v>
      </c>
      <c r="R125" s="131">
        <v>9.1863640734</v>
      </c>
      <c r="S125" s="132">
        <v>22.7</v>
      </c>
      <c r="T125" s="131">
        <v>29.8</v>
      </c>
      <c r="U125" s="131">
        <v>29.8</v>
      </c>
      <c r="V125" s="131">
        <v>321</v>
      </c>
      <c r="W125" s="131"/>
      <c r="X125" s="151">
        <v>0.3</v>
      </c>
      <c r="Y125" s="37">
        <v>4</v>
      </c>
      <c r="Z125" s="37">
        <v>12</v>
      </c>
      <c r="AA125" s="36">
        <v>2.509526907705177</v>
      </c>
      <c r="AB125" s="131">
        <v>27</v>
      </c>
      <c r="AC125" s="212">
        <v>0.2</v>
      </c>
      <c r="AD125" s="59">
        <v>716.9</v>
      </c>
      <c r="AE125" s="127">
        <v>38260</v>
      </c>
      <c r="AF125" s="130">
        <v>19.60051165994293</v>
      </c>
      <c r="AG125" s="130">
        <v>19.92</v>
      </c>
      <c r="AH125" s="348"/>
      <c r="AI125" s="130"/>
      <c r="AJ125" s="130"/>
      <c r="AK125" s="136" t="s">
        <v>312</v>
      </c>
      <c r="AL125" s="130">
        <v>12.1</v>
      </c>
      <c r="AM125" s="130">
        <v>12.3</v>
      </c>
      <c r="AN125" s="315"/>
      <c r="AO125" s="31"/>
      <c r="AP125" s="60"/>
      <c r="AQ125" s="323">
        <v>40543</v>
      </c>
      <c r="AR125" s="130">
        <v>12.1</v>
      </c>
      <c r="AS125" s="130">
        <v>12.3</v>
      </c>
      <c r="AT125" s="315"/>
      <c r="AU125" s="130" t="s">
        <v>310</v>
      </c>
      <c r="AV125" s="130"/>
      <c r="AW125" s="41" t="s">
        <v>1046</v>
      </c>
      <c r="AX125" s="45" t="s">
        <v>17</v>
      </c>
      <c r="AY125" s="150">
        <v>0.09</v>
      </c>
      <c r="AZ125" s="150">
        <v>0.051</v>
      </c>
      <c r="BA125" s="150">
        <v>0.101</v>
      </c>
      <c r="BB125" s="41" t="s">
        <v>1009</v>
      </c>
      <c r="BC125" s="151">
        <v>0.2733</v>
      </c>
      <c r="BD125" s="41" t="s">
        <v>1108</v>
      </c>
      <c r="BE125" s="151">
        <v>0.2345</v>
      </c>
      <c r="BF125" s="41" t="s">
        <v>479</v>
      </c>
      <c r="BG125" s="151">
        <v>0.2561</v>
      </c>
      <c r="BH125" s="151">
        <v>0.947</v>
      </c>
      <c r="BI125" s="60">
        <v>2.66</v>
      </c>
      <c r="BJ125" s="151">
        <v>0.05</v>
      </c>
      <c r="BK125" s="151">
        <v>0.26</v>
      </c>
      <c r="BL125" s="151">
        <v>0.23</v>
      </c>
      <c r="BM125" s="151">
        <v>0.13</v>
      </c>
      <c r="BN125" s="151">
        <v>0</v>
      </c>
      <c r="BO125" s="151">
        <v>0</v>
      </c>
      <c r="BP125" s="151">
        <v>0.27</v>
      </c>
      <c r="BQ125" s="151">
        <v>0</v>
      </c>
      <c r="BR125" s="151">
        <v>0.06</v>
      </c>
      <c r="BS125" s="151">
        <v>0</v>
      </c>
      <c r="BT125" s="151">
        <v>0</v>
      </c>
      <c r="BU125" s="44" t="s">
        <v>160</v>
      </c>
      <c r="BV125" s="217"/>
      <c r="BW125" s="217"/>
      <c r="BX125" s="217"/>
      <c r="BY125" s="217"/>
    </row>
    <row r="126" spans="1:77" ht="45">
      <c r="A126" s="11" t="s">
        <v>480</v>
      </c>
      <c r="B126" s="27" t="s">
        <v>668</v>
      </c>
      <c r="C126" s="27" t="s">
        <v>481</v>
      </c>
      <c r="D126" s="27" t="s">
        <v>357</v>
      </c>
      <c r="E126" s="11" t="s">
        <v>482</v>
      </c>
      <c r="F126" s="9" t="s">
        <v>483</v>
      </c>
      <c r="G126" s="33" t="s">
        <v>632</v>
      </c>
      <c r="H126" s="33" t="s">
        <v>326</v>
      </c>
      <c r="I126" s="151">
        <v>1</v>
      </c>
      <c r="J126" s="29" t="s">
        <v>310</v>
      </c>
      <c r="K126" s="29" t="s">
        <v>647</v>
      </c>
      <c r="L126" s="55"/>
      <c r="M126" s="55"/>
      <c r="N126" s="55"/>
      <c r="O126" s="55"/>
      <c r="P126" s="55"/>
      <c r="Q126" s="30">
        <v>1984</v>
      </c>
      <c r="R126" s="131">
        <v>4.3706049336</v>
      </c>
      <c r="S126" s="132">
        <v>10.8</v>
      </c>
      <c r="T126" s="131">
        <v>11.3</v>
      </c>
      <c r="U126" s="131">
        <v>11.3</v>
      </c>
      <c r="V126" s="131">
        <v>122</v>
      </c>
      <c r="W126" s="131"/>
      <c r="X126" s="151">
        <v>0.3</v>
      </c>
      <c r="Y126" s="37">
        <v>1</v>
      </c>
      <c r="Z126" s="37">
        <v>2</v>
      </c>
      <c r="AA126" s="36">
        <v>5.669671902593177</v>
      </c>
      <c r="AB126" s="131">
        <v>61</v>
      </c>
      <c r="AC126" s="212">
        <v>0.1</v>
      </c>
      <c r="AD126" s="59">
        <v>80</v>
      </c>
      <c r="AE126" s="127">
        <v>38260</v>
      </c>
      <c r="AF126" s="130">
        <v>3.463544229066221</v>
      </c>
      <c r="AG126" s="130">
        <v>3.52</v>
      </c>
      <c r="AH126" s="348"/>
      <c r="AI126" s="130"/>
      <c r="AJ126" s="130"/>
      <c r="AK126" s="136" t="s">
        <v>312</v>
      </c>
      <c r="AL126" s="130">
        <v>2.6</v>
      </c>
      <c r="AM126" s="130">
        <v>2.6</v>
      </c>
      <c r="AN126" s="315"/>
      <c r="AO126" s="31"/>
      <c r="AP126" s="60"/>
      <c r="AQ126" s="323">
        <v>40359</v>
      </c>
      <c r="AR126" s="130">
        <v>3.1</v>
      </c>
      <c r="AS126" s="130">
        <v>3.1</v>
      </c>
      <c r="AT126" s="315"/>
      <c r="AU126" s="130" t="s">
        <v>310</v>
      </c>
      <c r="AV126" s="130"/>
      <c r="AW126" s="41" t="s">
        <v>1043</v>
      </c>
      <c r="AX126" s="45" t="s">
        <v>17</v>
      </c>
      <c r="AY126" s="150">
        <v>0.1072</v>
      </c>
      <c r="AZ126" s="150">
        <v>0.0662076923076923</v>
      </c>
      <c r="BA126" s="150">
        <v>0.09975129520971115</v>
      </c>
      <c r="BB126" s="41" t="s">
        <v>484</v>
      </c>
      <c r="BC126" s="151">
        <v>0.5607</v>
      </c>
      <c r="BD126" s="41"/>
      <c r="BE126" s="151"/>
      <c r="BF126" s="41"/>
      <c r="BG126" s="151"/>
      <c r="BH126" s="151">
        <v>0.505</v>
      </c>
      <c r="BI126" s="60">
        <v>1.58</v>
      </c>
      <c r="BJ126" s="151">
        <v>0.44</v>
      </c>
      <c r="BK126" s="151">
        <v>0</v>
      </c>
      <c r="BL126" s="151">
        <v>0.56</v>
      </c>
      <c r="BM126" s="151">
        <v>0</v>
      </c>
      <c r="BN126" s="151">
        <v>0</v>
      </c>
      <c r="BO126" s="151">
        <v>0</v>
      </c>
      <c r="BP126" s="151">
        <v>0</v>
      </c>
      <c r="BQ126" s="151">
        <v>0</v>
      </c>
      <c r="BR126" s="151">
        <v>0</v>
      </c>
      <c r="BS126" s="151">
        <v>0</v>
      </c>
      <c r="BT126" s="151">
        <v>0</v>
      </c>
      <c r="BU126" s="44" t="s">
        <v>369</v>
      </c>
      <c r="BV126" s="217"/>
      <c r="BW126" s="217"/>
      <c r="BX126" s="217"/>
      <c r="BY126" s="217"/>
    </row>
    <row r="127" spans="1:77" ht="60">
      <c r="A127" s="11" t="s">
        <v>485</v>
      </c>
      <c r="B127" s="27" t="s">
        <v>668</v>
      </c>
      <c r="C127" s="27" t="s">
        <v>481</v>
      </c>
      <c r="D127" s="27" t="s">
        <v>357</v>
      </c>
      <c r="E127" s="11" t="s">
        <v>486</v>
      </c>
      <c r="F127" s="9" t="s">
        <v>483</v>
      </c>
      <c r="G127" s="33" t="s">
        <v>632</v>
      </c>
      <c r="H127" s="33" t="s">
        <v>326</v>
      </c>
      <c r="I127" s="151">
        <v>1</v>
      </c>
      <c r="J127" s="29" t="s">
        <v>310</v>
      </c>
      <c r="K127" s="29" t="s">
        <v>647</v>
      </c>
      <c r="L127" s="55"/>
      <c r="M127" s="55"/>
      <c r="N127" s="55"/>
      <c r="O127" s="55"/>
      <c r="P127" s="213"/>
      <c r="Q127" s="30">
        <v>1984</v>
      </c>
      <c r="R127" s="131">
        <v>12.585723466200001</v>
      </c>
      <c r="S127" s="132">
        <v>31.1</v>
      </c>
      <c r="T127" s="131">
        <v>52.8</v>
      </c>
      <c r="U127" s="131">
        <v>52.8</v>
      </c>
      <c r="V127" s="131">
        <v>568.5</v>
      </c>
      <c r="W127" s="131"/>
      <c r="X127" s="151">
        <v>0.4</v>
      </c>
      <c r="Y127" s="37">
        <v>4</v>
      </c>
      <c r="Z127" s="37">
        <v>5</v>
      </c>
      <c r="AA127" s="36">
        <v>10.595780276977415</v>
      </c>
      <c r="AB127" s="131">
        <v>114</v>
      </c>
      <c r="AC127" s="212">
        <v>0.1</v>
      </c>
      <c r="AD127" s="59">
        <v>405.8</v>
      </c>
      <c r="AE127" s="127">
        <v>38260</v>
      </c>
      <c r="AF127" s="130">
        <v>17.642428416806062</v>
      </c>
      <c r="AG127" s="130">
        <v>17.93</v>
      </c>
      <c r="AH127" s="348"/>
      <c r="AI127" s="130"/>
      <c r="AJ127" s="130"/>
      <c r="AK127" s="136" t="s">
        <v>312</v>
      </c>
      <c r="AL127" s="130">
        <v>14.2</v>
      </c>
      <c r="AM127" s="130">
        <v>14.4</v>
      </c>
      <c r="AN127" s="315"/>
      <c r="AO127" s="31"/>
      <c r="AP127" s="60"/>
      <c r="AQ127" s="323">
        <v>40359</v>
      </c>
      <c r="AR127" s="130">
        <v>15.5</v>
      </c>
      <c r="AS127" s="130">
        <v>15.8</v>
      </c>
      <c r="AT127" s="315"/>
      <c r="AU127" s="130" t="s">
        <v>310</v>
      </c>
      <c r="AV127" s="130"/>
      <c r="AW127" s="41" t="s">
        <v>1043</v>
      </c>
      <c r="AX127" s="45" t="s">
        <v>17</v>
      </c>
      <c r="AY127" s="150">
        <v>0.0931</v>
      </c>
      <c r="AZ127" s="150">
        <v>0.05207097671185261</v>
      </c>
      <c r="BA127" s="150">
        <v>0.09502827902617324</v>
      </c>
      <c r="BB127" s="41" t="s">
        <v>487</v>
      </c>
      <c r="BC127" s="151">
        <v>0.3422</v>
      </c>
      <c r="BD127" s="41" t="s">
        <v>1109</v>
      </c>
      <c r="BE127" s="151">
        <v>0.1982</v>
      </c>
      <c r="BF127" s="41" t="s">
        <v>488</v>
      </c>
      <c r="BG127" s="151">
        <v>0.1211</v>
      </c>
      <c r="BH127" s="151">
        <v>0.677</v>
      </c>
      <c r="BI127" s="60">
        <v>1.79</v>
      </c>
      <c r="BJ127" s="151">
        <v>0.34</v>
      </c>
      <c r="BK127" s="151">
        <v>0.54</v>
      </c>
      <c r="BL127" s="151">
        <v>0</v>
      </c>
      <c r="BM127" s="151">
        <v>0</v>
      </c>
      <c r="BN127" s="151">
        <v>0</v>
      </c>
      <c r="BO127" s="151">
        <v>0</v>
      </c>
      <c r="BP127" s="151">
        <v>0</v>
      </c>
      <c r="BQ127" s="151">
        <v>0</v>
      </c>
      <c r="BR127" s="151">
        <v>0</v>
      </c>
      <c r="BS127" s="151">
        <v>0.12</v>
      </c>
      <c r="BT127" s="151">
        <v>0</v>
      </c>
      <c r="BU127" s="44" t="s">
        <v>160</v>
      </c>
      <c r="BV127" s="217"/>
      <c r="BW127" s="217"/>
      <c r="BX127" s="217"/>
      <c r="BY127" s="217"/>
    </row>
    <row r="128" spans="1:77" ht="45">
      <c r="A128" s="11" t="s">
        <v>489</v>
      </c>
      <c r="B128" s="27" t="s">
        <v>668</v>
      </c>
      <c r="C128" s="27" t="s">
        <v>490</v>
      </c>
      <c r="D128" s="27" t="s">
        <v>357</v>
      </c>
      <c r="E128" s="11" t="s">
        <v>491</v>
      </c>
      <c r="F128" s="9" t="s">
        <v>439</v>
      </c>
      <c r="G128" s="33" t="s">
        <v>632</v>
      </c>
      <c r="H128" s="33" t="s">
        <v>326</v>
      </c>
      <c r="I128" s="151">
        <v>1</v>
      </c>
      <c r="J128" s="29" t="s">
        <v>310</v>
      </c>
      <c r="K128" s="29" t="s">
        <v>492</v>
      </c>
      <c r="L128" s="55"/>
      <c r="M128" s="55"/>
      <c r="N128" s="55"/>
      <c r="O128" s="55"/>
      <c r="P128" s="213"/>
      <c r="Q128" s="30">
        <v>1990</v>
      </c>
      <c r="R128" s="131">
        <v>9.469644022799999</v>
      </c>
      <c r="S128" s="132">
        <v>23.4</v>
      </c>
      <c r="T128" s="131">
        <v>36.9</v>
      </c>
      <c r="U128" s="131">
        <v>36.9</v>
      </c>
      <c r="V128" s="131">
        <v>396.8</v>
      </c>
      <c r="W128" s="131"/>
      <c r="X128" s="151">
        <v>0.4</v>
      </c>
      <c r="Y128" s="37">
        <v>2</v>
      </c>
      <c r="Z128" s="37">
        <v>2</v>
      </c>
      <c r="AA128" s="36">
        <v>18.403197323171298</v>
      </c>
      <c r="AB128" s="131">
        <v>198</v>
      </c>
      <c r="AC128" s="212">
        <v>0</v>
      </c>
      <c r="AD128" s="59">
        <v>363</v>
      </c>
      <c r="AE128" s="127">
        <v>38260</v>
      </c>
      <c r="AF128" s="130">
        <v>10.62678343008954</v>
      </c>
      <c r="AG128" s="130">
        <v>10.8</v>
      </c>
      <c r="AH128" s="348"/>
      <c r="AI128" s="130"/>
      <c r="AJ128" s="130"/>
      <c r="AK128" s="136" t="s">
        <v>312</v>
      </c>
      <c r="AL128" s="130">
        <v>6.9</v>
      </c>
      <c r="AM128" s="130">
        <v>7</v>
      </c>
      <c r="AN128" s="315"/>
      <c r="AO128" s="31"/>
      <c r="AP128" s="60"/>
      <c r="AQ128" s="323">
        <v>40543</v>
      </c>
      <c r="AR128" s="130">
        <v>6.9</v>
      </c>
      <c r="AS128" s="130">
        <v>7</v>
      </c>
      <c r="AT128" s="315"/>
      <c r="AU128" s="130" t="s">
        <v>310</v>
      </c>
      <c r="AV128" s="130"/>
      <c r="AW128" s="41" t="s">
        <v>1043</v>
      </c>
      <c r="AX128" s="45" t="s">
        <v>17</v>
      </c>
      <c r="AY128" s="150">
        <v>0.09</v>
      </c>
      <c r="AZ128" s="150">
        <v>-0.052</v>
      </c>
      <c r="BA128" s="150">
        <v>0.1</v>
      </c>
      <c r="BB128" s="41" t="s">
        <v>493</v>
      </c>
      <c r="BC128" s="151">
        <v>0.484</v>
      </c>
      <c r="BD128" s="41"/>
      <c r="BE128" s="151"/>
      <c r="BF128" s="41"/>
      <c r="BG128" s="151"/>
      <c r="BH128" s="151">
        <v>0.484</v>
      </c>
      <c r="BI128" s="60">
        <v>0</v>
      </c>
      <c r="BJ128" s="151">
        <v>0.52</v>
      </c>
      <c r="BK128" s="151">
        <v>0.48</v>
      </c>
      <c r="BL128" s="151">
        <v>0</v>
      </c>
      <c r="BM128" s="151">
        <v>0</v>
      </c>
      <c r="BN128" s="151">
        <v>0</v>
      </c>
      <c r="BO128" s="151">
        <v>0</v>
      </c>
      <c r="BP128" s="151">
        <v>0</v>
      </c>
      <c r="BQ128" s="151">
        <v>0</v>
      </c>
      <c r="BR128" s="151">
        <v>0</v>
      </c>
      <c r="BS128" s="151">
        <v>0</v>
      </c>
      <c r="BT128" s="151">
        <v>0</v>
      </c>
      <c r="BU128" s="44" t="s">
        <v>160</v>
      </c>
      <c r="BV128" s="217"/>
      <c r="BW128" s="217"/>
      <c r="BX128" s="217"/>
      <c r="BY128" s="217"/>
    </row>
    <row r="129" spans="1:77" ht="45">
      <c r="A129" s="11" t="s">
        <v>494</v>
      </c>
      <c r="B129" s="27" t="s">
        <v>668</v>
      </c>
      <c r="C129" s="27" t="s">
        <v>490</v>
      </c>
      <c r="D129" s="27" t="s">
        <v>357</v>
      </c>
      <c r="E129" s="11" t="s">
        <v>495</v>
      </c>
      <c r="F129" s="9" t="s">
        <v>439</v>
      </c>
      <c r="G129" s="33" t="s">
        <v>632</v>
      </c>
      <c r="H129" s="33" t="s">
        <v>326</v>
      </c>
      <c r="I129" s="151">
        <v>1</v>
      </c>
      <c r="J129" s="29" t="s">
        <v>310</v>
      </c>
      <c r="K129" s="29" t="s">
        <v>496</v>
      </c>
      <c r="L129" s="55"/>
      <c r="M129" s="55"/>
      <c r="N129" s="55"/>
      <c r="O129" s="55"/>
      <c r="P129" s="213"/>
      <c r="Q129" s="30">
        <v>1964</v>
      </c>
      <c r="R129" s="131">
        <v>16.4302370652</v>
      </c>
      <c r="S129" s="132">
        <v>40.6</v>
      </c>
      <c r="T129" s="131">
        <v>71.5</v>
      </c>
      <c r="U129" s="131">
        <v>71.5</v>
      </c>
      <c r="V129" s="131">
        <v>770.1</v>
      </c>
      <c r="W129" s="131"/>
      <c r="X129" s="151">
        <v>0.4</v>
      </c>
      <c r="Y129" s="37">
        <v>7</v>
      </c>
      <c r="Z129" s="37">
        <v>11</v>
      </c>
      <c r="AA129" s="36">
        <v>6.506180871828237</v>
      </c>
      <c r="AB129" s="131">
        <v>70</v>
      </c>
      <c r="AC129" s="212">
        <v>0</v>
      </c>
      <c r="AD129" s="59">
        <v>340</v>
      </c>
      <c r="AE129" s="127">
        <v>38260</v>
      </c>
      <c r="AF129" s="130">
        <v>16.61910853094559</v>
      </c>
      <c r="AG129" s="130">
        <v>16.89</v>
      </c>
      <c r="AH129" s="348"/>
      <c r="AI129" s="130"/>
      <c r="AJ129" s="130"/>
      <c r="AK129" s="136" t="s">
        <v>312</v>
      </c>
      <c r="AL129" s="130">
        <v>13.9</v>
      </c>
      <c r="AM129" s="130">
        <v>14.1</v>
      </c>
      <c r="AN129" s="315"/>
      <c r="AO129" s="31"/>
      <c r="AP129" s="60"/>
      <c r="AQ129" s="323">
        <v>40543</v>
      </c>
      <c r="AR129" s="130">
        <v>13.9</v>
      </c>
      <c r="AS129" s="130">
        <v>14.1</v>
      </c>
      <c r="AT129" s="315"/>
      <c r="AU129" s="130" t="s">
        <v>310</v>
      </c>
      <c r="AV129" s="130"/>
      <c r="AW129" s="41" t="s">
        <v>1043</v>
      </c>
      <c r="AX129" s="45" t="s">
        <v>17</v>
      </c>
      <c r="AY129" s="150">
        <v>0.09</v>
      </c>
      <c r="AZ129" s="150">
        <v>0.109</v>
      </c>
      <c r="BA129" s="150">
        <v>0.098</v>
      </c>
      <c r="BB129" s="41" t="s">
        <v>497</v>
      </c>
      <c r="BC129" s="151">
        <v>0.4055</v>
      </c>
      <c r="BD129" s="41" t="s">
        <v>498</v>
      </c>
      <c r="BE129" s="151">
        <v>0.2374</v>
      </c>
      <c r="BF129" s="41" t="s">
        <v>499</v>
      </c>
      <c r="BG129" s="151">
        <v>0.1762</v>
      </c>
      <c r="BH129" s="151">
        <v>0.889</v>
      </c>
      <c r="BI129" s="60">
        <v>4.44</v>
      </c>
      <c r="BJ129" s="151">
        <v>0.1</v>
      </c>
      <c r="BK129" s="151">
        <v>0.14</v>
      </c>
      <c r="BL129" s="151">
        <v>0</v>
      </c>
      <c r="BM129" s="151">
        <v>0.41</v>
      </c>
      <c r="BN129" s="151">
        <v>0.12</v>
      </c>
      <c r="BO129" s="151">
        <v>0</v>
      </c>
      <c r="BP129" s="151">
        <v>0</v>
      </c>
      <c r="BQ129" s="151">
        <v>0</v>
      </c>
      <c r="BR129" s="151">
        <v>0</v>
      </c>
      <c r="BS129" s="151">
        <v>0</v>
      </c>
      <c r="BT129" s="151">
        <v>0.23</v>
      </c>
      <c r="BU129" s="44" t="s">
        <v>160</v>
      </c>
      <c r="BV129" s="217"/>
      <c r="BW129" s="217"/>
      <c r="BX129" s="217"/>
      <c r="BY129" s="217"/>
    </row>
    <row r="130" spans="1:77" ht="60">
      <c r="A130" s="11" t="s">
        <v>1055</v>
      </c>
      <c r="B130" s="27" t="s">
        <v>668</v>
      </c>
      <c r="C130" s="27" t="s">
        <v>490</v>
      </c>
      <c r="D130" s="27" t="s">
        <v>357</v>
      </c>
      <c r="E130" s="11" t="s">
        <v>1078</v>
      </c>
      <c r="F130" s="9" t="s">
        <v>608</v>
      </c>
      <c r="G130" s="33" t="s">
        <v>866</v>
      </c>
      <c r="H130" s="33" t="s">
        <v>326</v>
      </c>
      <c r="I130" s="151">
        <v>1</v>
      </c>
      <c r="J130" s="29" t="s">
        <v>310</v>
      </c>
      <c r="K130" s="29" t="s">
        <v>728</v>
      </c>
      <c r="L130" s="55"/>
      <c r="M130" s="55"/>
      <c r="N130" s="55"/>
      <c r="O130" s="55"/>
      <c r="P130" s="213"/>
      <c r="Q130" s="30">
        <v>1980</v>
      </c>
      <c r="R130" s="131">
        <v>15.7</v>
      </c>
      <c r="S130" s="132">
        <v>38.96</v>
      </c>
      <c r="T130" s="131">
        <v>66.5</v>
      </c>
      <c r="U130" s="131">
        <v>66.5</v>
      </c>
      <c r="V130" s="131">
        <v>715.7</v>
      </c>
      <c r="W130" s="212"/>
      <c r="X130" s="151">
        <v>0.42</v>
      </c>
      <c r="Y130" s="37">
        <v>4</v>
      </c>
      <c r="Z130" s="37">
        <v>9</v>
      </c>
      <c r="AA130" s="36">
        <v>7.4</v>
      </c>
      <c r="AB130" s="131">
        <v>79.7</v>
      </c>
      <c r="AC130" s="212">
        <v>0.156</v>
      </c>
      <c r="AD130" s="59">
        <v>494</v>
      </c>
      <c r="AE130" s="127">
        <v>38260</v>
      </c>
      <c r="AF130" s="130">
        <v>20.54592</v>
      </c>
      <c r="AG130" s="130">
        <v>20.880000000000003</v>
      </c>
      <c r="AH130" s="348"/>
      <c r="AI130" s="130"/>
      <c r="AJ130" s="130"/>
      <c r="AK130" s="136" t="s">
        <v>312</v>
      </c>
      <c r="AL130" s="130">
        <v>17.3</v>
      </c>
      <c r="AM130" s="130">
        <v>17.6</v>
      </c>
      <c r="AN130" s="315"/>
      <c r="AO130" s="31"/>
      <c r="AP130" s="60"/>
      <c r="AQ130" s="323">
        <v>40543</v>
      </c>
      <c r="AR130" s="130">
        <v>17.3</v>
      </c>
      <c r="AS130" s="130">
        <v>17.6</v>
      </c>
      <c r="AT130" s="315"/>
      <c r="AU130" s="130" t="s">
        <v>310</v>
      </c>
      <c r="AV130" s="130"/>
      <c r="AW130" s="41" t="s">
        <v>1043</v>
      </c>
      <c r="AX130" s="45" t="s">
        <v>17</v>
      </c>
      <c r="AY130" s="150">
        <v>0.09</v>
      </c>
      <c r="AZ130" s="150">
        <v>0.113</v>
      </c>
      <c r="BA130" s="150">
        <v>0.105</v>
      </c>
      <c r="BB130" s="41" t="s">
        <v>1101</v>
      </c>
      <c r="BC130" s="151">
        <v>0.2468</v>
      </c>
      <c r="BD130" s="41" t="s">
        <v>1079</v>
      </c>
      <c r="BE130" s="151">
        <v>0.2109</v>
      </c>
      <c r="BF130" s="41" t="s">
        <v>729</v>
      </c>
      <c r="BG130" s="151">
        <v>0.1838</v>
      </c>
      <c r="BH130" s="151">
        <v>0.98</v>
      </c>
      <c r="BI130" s="60">
        <v>2.86</v>
      </c>
      <c r="BJ130" s="151">
        <v>0.02</v>
      </c>
      <c r="BK130" s="151">
        <v>0.21</v>
      </c>
      <c r="BL130" s="151">
        <v>0.25</v>
      </c>
      <c r="BM130" s="151">
        <v>0.22</v>
      </c>
      <c r="BN130" s="151">
        <v>0</v>
      </c>
      <c r="BO130" s="151">
        <v>0.21</v>
      </c>
      <c r="BP130" s="151">
        <v>0</v>
      </c>
      <c r="BQ130" s="151">
        <v>0</v>
      </c>
      <c r="BR130" s="151">
        <v>0</v>
      </c>
      <c r="BS130" s="151">
        <v>0.09</v>
      </c>
      <c r="BT130" s="151">
        <v>0</v>
      </c>
      <c r="BU130" s="44" t="s">
        <v>369</v>
      </c>
      <c r="BV130" s="217"/>
      <c r="BW130" s="217"/>
      <c r="BX130" s="217"/>
      <c r="BY130" s="217"/>
    </row>
    <row r="131" spans="1:77" ht="45">
      <c r="A131" s="11" t="s">
        <v>730</v>
      </c>
      <c r="B131" s="27" t="s">
        <v>668</v>
      </c>
      <c r="C131" s="27" t="s">
        <v>490</v>
      </c>
      <c r="D131" s="27" t="s">
        <v>357</v>
      </c>
      <c r="E131" s="11" t="s">
        <v>731</v>
      </c>
      <c r="F131" s="9" t="s">
        <v>608</v>
      </c>
      <c r="G131" s="33" t="s">
        <v>866</v>
      </c>
      <c r="H131" s="33" t="s">
        <v>326</v>
      </c>
      <c r="I131" s="151">
        <v>1</v>
      </c>
      <c r="J131" s="29" t="s">
        <v>310</v>
      </c>
      <c r="K131" s="29" t="s">
        <v>732</v>
      </c>
      <c r="L131" s="55"/>
      <c r="M131" s="55"/>
      <c r="N131" s="55"/>
      <c r="O131" s="55"/>
      <c r="P131" s="55"/>
      <c r="Q131" s="30">
        <v>1988</v>
      </c>
      <c r="R131" s="131">
        <v>5.0181019608</v>
      </c>
      <c r="S131" s="132">
        <v>12.4</v>
      </c>
      <c r="T131" s="131">
        <v>14.2</v>
      </c>
      <c r="U131" s="131">
        <v>14.2</v>
      </c>
      <c r="V131" s="131">
        <v>152.8</v>
      </c>
      <c r="W131" s="131"/>
      <c r="X131" s="151">
        <v>0.3</v>
      </c>
      <c r="Y131" s="37">
        <v>1</v>
      </c>
      <c r="Z131" s="37">
        <v>2</v>
      </c>
      <c r="AA131" s="36">
        <v>7.063853517984943</v>
      </c>
      <c r="AB131" s="131">
        <v>76</v>
      </c>
      <c r="AC131" s="212">
        <v>0.1</v>
      </c>
      <c r="AD131" s="59">
        <v>390</v>
      </c>
      <c r="AE131" s="127">
        <v>38260</v>
      </c>
      <c r="AF131" s="130">
        <v>3.866968414838138</v>
      </c>
      <c r="AG131" s="130">
        <v>3.9299999999999997</v>
      </c>
      <c r="AH131" s="348"/>
      <c r="AI131" s="130"/>
      <c r="AJ131" s="130"/>
      <c r="AK131" s="136" t="s">
        <v>312</v>
      </c>
      <c r="AL131" s="130">
        <v>2.6</v>
      </c>
      <c r="AM131" s="130">
        <v>2.6</v>
      </c>
      <c r="AN131" s="315"/>
      <c r="AO131" s="31"/>
      <c r="AP131" s="60"/>
      <c r="AQ131" s="323">
        <v>40543</v>
      </c>
      <c r="AR131" s="130">
        <v>2.6</v>
      </c>
      <c r="AS131" s="130">
        <v>2.6</v>
      </c>
      <c r="AT131" s="315"/>
      <c r="AU131" s="130" t="s">
        <v>310</v>
      </c>
      <c r="AV131" s="130"/>
      <c r="AW131" s="41" t="s">
        <v>1043</v>
      </c>
      <c r="AX131" s="45" t="s">
        <v>17</v>
      </c>
      <c r="AY131" s="150">
        <v>0.09</v>
      </c>
      <c r="AZ131" s="150">
        <v>-0.064</v>
      </c>
      <c r="BA131" s="150">
        <v>0.105</v>
      </c>
      <c r="BB131" s="41" t="s">
        <v>733</v>
      </c>
      <c r="BC131" s="151">
        <v>0.3162</v>
      </c>
      <c r="BD131" s="41"/>
      <c r="BE131" s="151"/>
      <c r="BF131" s="41"/>
      <c r="BG131" s="151"/>
      <c r="BH131" s="151">
        <v>0.378</v>
      </c>
      <c r="BI131" s="60">
        <v>0</v>
      </c>
      <c r="BJ131" s="151">
        <v>0.68</v>
      </c>
      <c r="BK131" s="151">
        <v>0.32</v>
      </c>
      <c r="BL131" s="151">
        <v>0</v>
      </c>
      <c r="BM131" s="151">
        <v>0</v>
      </c>
      <c r="BN131" s="151">
        <v>0</v>
      </c>
      <c r="BO131" s="151">
        <v>0</v>
      </c>
      <c r="BP131" s="151">
        <v>0</v>
      </c>
      <c r="BQ131" s="151">
        <v>0</v>
      </c>
      <c r="BR131" s="151">
        <v>0</v>
      </c>
      <c r="BS131" s="151">
        <v>0</v>
      </c>
      <c r="BT131" s="151">
        <v>0</v>
      </c>
      <c r="BU131" s="44" t="s">
        <v>369</v>
      </c>
      <c r="BV131" s="217"/>
      <c r="BW131" s="217"/>
      <c r="BX131" s="217"/>
      <c r="BY131" s="217"/>
    </row>
    <row r="132" spans="1:77" ht="30">
      <c r="A132" s="11" t="s">
        <v>734</v>
      </c>
      <c r="B132" s="27" t="s">
        <v>668</v>
      </c>
      <c r="C132" s="27" t="s">
        <v>490</v>
      </c>
      <c r="D132" s="27" t="s">
        <v>357</v>
      </c>
      <c r="E132" s="11" t="s">
        <v>735</v>
      </c>
      <c r="F132" s="9" t="s">
        <v>608</v>
      </c>
      <c r="G132" s="33" t="s">
        <v>632</v>
      </c>
      <c r="H132" s="33" t="s">
        <v>326</v>
      </c>
      <c r="I132" s="151">
        <v>1</v>
      </c>
      <c r="J132" s="29" t="s">
        <v>310</v>
      </c>
      <c r="K132" s="29" t="s">
        <v>736</v>
      </c>
      <c r="L132" s="55"/>
      <c r="M132" s="55"/>
      <c r="N132" s="55"/>
      <c r="O132" s="55"/>
      <c r="P132" s="55"/>
      <c r="Q132" s="30">
        <v>1995</v>
      </c>
      <c r="R132" s="131">
        <v>7.081998735</v>
      </c>
      <c r="S132" s="132">
        <v>17.5</v>
      </c>
      <c r="T132" s="131">
        <v>33.6</v>
      </c>
      <c r="U132" s="131">
        <v>33.6</v>
      </c>
      <c r="V132" s="131">
        <v>361.8</v>
      </c>
      <c r="W132" s="131"/>
      <c r="X132" s="151">
        <v>0.5</v>
      </c>
      <c r="Y132" s="37">
        <v>2</v>
      </c>
      <c r="Z132" s="37">
        <v>4</v>
      </c>
      <c r="AA132" s="36">
        <v>8.36508969235059</v>
      </c>
      <c r="AB132" s="131">
        <v>90</v>
      </c>
      <c r="AC132" s="212">
        <v>0.1</v>
      </c>
      <c r="AD132" s="59">
        <v>229.3</v>
      </c>
      <c r="AE132" s="127">
        <v>38260</v>
      </c>
      <c r="AF132" s="130">
        <v>11.482829873068976</v>
      </c>
      <c r="AG132" s="130">
        <v>11.67</v>
      </c>
      <c r="AH132" s="348"/>
      <c r="AI132" s="130"/>
      <c r="AJ132" s="130"/>
      <c r="AK132" s="136" t="s">
        <v>312</v>
      </c>
      <c r="AL132" s="130">
        <v>6.8</v>
      </c>
      <c r="AM132" s="130">
        <v>6.9</v>
      </c>
      <c r="AN132" s="315"/>
      <c r="AO132" s="31"/>
      <c r="AP132" s="60"/>
      <c r="AQ132" s="323">
        <v>40543</v>
      </c>
      <c r="AR132" s="130">
        <v>6.8</v>
      </c>
      <c r="AS132" s="130">
        <v>6.9</v>
      </c>
      <c r="AT132" s="315"/>
      <c r="AU132" s="130" t="s">
        <v>310</v>
      </c>
      <c r="AV132" s="130"/>
      <c r="AW132" s="41" t="s">
        <v>1043</v>
      </c>
      <c r="AX132" s="45" t="s">
        <v>17</v>
      </c>
      <c r="AY132" s="150">
        <v>0.09</v>
      </c>
      <c r="AZ132" s="150">
        <v>0.018</v>
      </c>
      <c r="BA132" s="150">
        <v>0.105</v>
      </c>
      <c r="BB132" s="41" t="s">
        <v>1102</v>
      </c>
      <c r="BC132" s="151">
        <v>0.4317</v>
      </c>
      <c r="BD132" s="41" t="s">
        <v>737</v>
      </c>
      <c r="BE132" s="151">
        <v>0.0934</v>
      </c>
      <c r="BF132" s="41"/>
      <c r="BG132" s="151"/>
      <c r="BH132" s="151">
        <v>0.493</v>
      </c>
      <c r="BI132" s="60">
        <v>5.8</v>
      </c>
      <c r="BJ132" s="151">
        <v>0.48</v>
      </c>
      <c r="BK132" s="151">
        <v>0.09</v>
      </c>
      <c r="BL132" s="151">
        <v>0</v>
      </c>
      <c r="BM132" s="151">
        <v>0</v>
      </c>
      <c r="BN132" s="151">
        <v>0</v>
      </c>
      <c r="BO132" s="151">
        <v>0</v>
      </c>
      <c r="BP132" s="151">
        <v>0</v>
      </c>
      <c r="BQ132" s="151">
        <v>0.43</v>
      </c>
      <c r="BR132" s="151">
        <v>0</v>
      </c>
      <c r="BS132" s="151">
        <v>0</v>
      </c>
      <c r="BT132" s="151">
        <v>0</v>
      </c>
      <c r="BU132" s="44" t="s">
        <v>369</v>
      </c>
      <c r="BV132" s="217"/>
      <c r="BW132" s="217"/>
      <c r="BX132" s="217"/>
      <c r="BY132" s="217"/>
    </row>
    <row r="133" spans="1:77" ht="45">
      <c r="A133" s="11" t="s">
        <v>738</v>
      </c>
      <c r="B133" s="27" t="s">
        <v>668</v>
      </c>
      <c r="C133" s="27" t="s">
        <v>490</v>
      </c>
      <c r="D133" s="27" t="s">
        <v>357</v>
      </c>
      <c r="E133" s="11" t="s">
        <v>539</v>
      </c>
      <c r="F133" s="9" t="s">
        <v>439</v>
      </c>
      <c r="G133" s="33" t="s">
        <v>632</v>
      </c>
      <c r="H133" s="33" t="s">
        <v>326</v>
      </c>
      <c r="I133" s="151">
        <v>1</v>
      </c>
      <c r="J133" s="29" t="s">
        <v>310</v>
      </c>
      <c r="K133" s="29" t="s">
        <v>540</v>
      </c>
      <c r="L133" s="55"/>
      <c r="M133" s="55"/>
      <c r="N133" s="55"/>
      <c r="O133" s="55"/>
      <c r="P133" s="55"/>
      <c r="Q133" s="30">
        <v>1989</v>
      </c>
      <c r="R133" s="131">
        <v>1.7401482606</v>
      </c>
      <c r="S133" s="132">
        <v>4.3</v>
      </c>
      <c r="T133" s="131">
        <v>3.2</v>
      </c>
      <c r="U133" s="131">
        <v>3.2</v>
      </c>
      <c r="V133" s="131">
        <v>34.6</v>
      </c>
      <c r="W133" s="131"/>
      <c r="X133" s="151">
        <v>0.2</v>
      </c>
      <c r="Y133" s="37">
        <v>1</v>
      </c>
      <c r="Z133" s="37">
        <v>1</v>
      </c>
      <c r="AA133" s="36">
        <v>3.2530904359141184</v>
      </c>
      <c r="AB133" s="131">
        <v>35</v>
      </c>
      <c r="AC133" s="212">
        <v>0.1</v>
      </c>
      <c r="AD133" s="59">
        <v>86</v>
      </c>
      <c r="AE133" s="127">
        <v>38260</v>
      </c>
      <c r="AF133" s="130">
        <v>1.967922857423989</v>
      </c>
      <c r="AG133" s="130">
        <v>2</v>
      </c>
      <c r="AH133" s="348"/>
      <c r="AI133" s="130"/>
      <c r="AJ133" s="130"/>
      <c r="AK133" s="136" t="s">
        <v>312</v>
      </c>
      <c r="AL133" s="130">
        <v>2.1</v>
      </c>
      <c r="AM133" s="130">
        <v>2.1</v>
      </c>
      <c r="AN133" s="315"/>
      <c r="AO133" s="31"/>
      <c r="AP133" s="60"/>
      <c r="AQ133" s="323">
        <v>40543</v>
      </c>
      <c r="AR133" s="130">
        <v>2.1</v>
      </c>
      <c r="AS133" s="130">
        <v>2.1</v>
      </c>
      <c r="AT133" s="315"/>
      <c r="AU133" s="130" t="s">
        <v>310</v>
      </c>
      <c r="AV133" s="130"/>
      <c r="AW133" s="41" t="s">
        <v>1043</v>
      </c>
      <c r="AX133" s="45" t="s">
        <v>17</v>
      </c>
      <c r="AY133" s="150">
        <v>0.085</v>
      </c>
      <c r="AZ133" s="150">
        <v>0.097</v>
      </c>
      <c r="BA133" s="150">
        <v>0.088</v>
      </c>
      <c r="BB133" s="41" t="s">
        <v>541</v>
      </c>
      <c r="BC133" s="151">
        <v>1</v>
      </c>
      <c r="BD133" s="41"/>
      <c r="BE133" s="151"/>
      <c r="BF133" s="41"/>
      <c r="BG133" s="151"/>
      <c r="BH133" s="151">
        <v>1</v>
      </c>
      <c r="BI133" s="60">
        <v>5.08</v>
      </c>
      <c r="BJ133" s="151">
        <v>0</v>
      </c>
      <c r="BK133" s="151">
        <v>0</v>
      </c>
      <c r="BL133" s="151">
        <v>0</v>
      </c>
      <c r="BM133" s="151">
        <v>0</v>
      </c>
      <c r="BN133" s="151">
        <v>0</v>
      </c>
      <c r="BO133" s="151">
        <v>0</v>
      </c>
      <c r="BP133" s="151">
        <v>1</v>
      </c>
      <c r="BQ133" s="151">
        <v>0</v>
      </c>
      <c r="BR133" s="151">
        <v>0</v>
      </c>
      <c r="BS133" s="151">
        <v>0</v>
      </c>
      <c r="BT133" s="151">
        <v>0</v>
      </c>
      <c r="BU133" s="44" t="s">
        <v>160</v>
      </c>
      <c r="BV133" s="217"/>
      <c r="BW133" s="217"/>
      <c r="BX133" s="217"/>
      <c r="BY133" s="217"/>
    </row>
    <row r="134" spans="1:77" ht="75">
      <c r="A134" s="11" t="s">
        <v>379</v>
      </c>
      <c r="B134" s="27" t="s">
        <v>668</v>
      </c>
      <c r="C134" s="27" t="s">
        <v>380</v>
      </c>
      <c r="D134" s="27" t="s">
        <v>357</v>
      </c>
      <c r="E134" s="11" t="s">
        <v>381</v>
      </c>
      <c r="F134" s="9" t="s">
        <v>382</v>
      </c>
      <c r="G134" s="33" t="s">
        <v>364</v>
      </c>
      <c r="H134" s="33" t="s">
        <v>326</v>
      </c>
      <c r="I134" s="151">
        <v>1</v>
      </c>
      <c r="J134" s="29" t="s">
        <v>310</v>
      </c>
      <c r="K134" s="29" t="s">
        <v>383</v>
      </c>
      <c r="L134" s="55"/>
      <c r="M134" s="55"/>
      <c r="N134" s="55"/>
      <c r="O134" s="55"/>
      <c r="P134" s="55"/>
      <c r="Q134" s="30">
        <v>1979</v>
      </c>
      <c r="R134" s="131">
        <v>2.9542051866</v>
      </c>
      <c r="S134" s="132">
        <v>7.3</v>
      </c>
      <c r="T134" s="131">
        <v>12.1</v>
      </c>
      <c r="U134" s="131">
        <v>12.1</v>
      </c>
      <c r="V134" s="131">
        <v>130.6</v>
      </c>
      <c r="W134" s="131"/>
      <c r="X134" s="151">
        <v>0.4</v>
      </c>
      <c r="Y134" s="37">
        <v>2</v>
      </c>
      <c r="Z134" s="37">
        <v>2</v>
      </c>
      <c r="AA134" s="36">
        <v>6.041453666697648</v>
      </c>
      <c r="AB134" s="131">
        <v>65</v>
      </c>
      <c r="AC134" s="212">
        <v>0.5</v>
      </c>
      <c r="AD134" s="59">
        <v>274</v>
      </c>
      <c r="AE134" s="127">
        <v>38260</v>
      </c>
      <c r="AF134" s="130">
        <v>7.300993801042999</v>
      </c>
      <c r="AG134" s="130">
        <v>7.42</v>
      </c>
      <c r="AH134" s="348"/>
      <c r="AI134" s="130"/>
      <c r="AJ134" s="130"/>
      <c r="AK134" s="136" t="s">
        <v>312</v>
      </c>
      <c r="AL134" s="130">
        <v>6.7</v>
      </c>
      <c r="AM134" s="130">
        <v>6.8</v>
      </c>
      <c r="AN134" s="315"/>
      <c r="AO134" s="31"/>
      <c r="AP134" s="60"/>
      <c r="AQ134" s="323">
        <v>40359</v>
      </c>
      <c r="AR134" s="130">
        <v>7.2</v>
      </c>
      <c r="AS134" s="130">
        <v>7.3</v>
      </c>
      <c r="AT134" s="315"/>
      <c r="AU134" s="130" t="s">
        <v>310</v>
      </c>
      <c r="AV134" s="130"/>
      <c r="AW134" s="41" t="s">
        <v>1047</v>
      </c>
      <c r="AX134" s="45" t="s">
        <v>17</v>
      </c>
      <c r="AY134" s="150">
        <v>0.0921</v>
      </c>
      <c r="AZ134" s="150">
        <v>0.02596820512820512</v>
      </c>
      <c r="BA134" s="150">
        <v>0.0900344328922309</v>
      </c>
      <c r="BB134" s="41" t="s">
        <v>384</v>
      </c>
      <c r="BC134" s="151">
        <v>0.641</v>
      </c>
      <c r="BD134" s="41" t="s">
        <v>385</v>
      </c>
      <c r="BE134" s="151">
        <v>0.359</v>
      </c>
      <c r="BF134" s="41"/>
      <c r="BG134" s="151"/>
      <c r="BH134" s="151">
        <v>1</v>
      </c>
      <c r="BI134" s="60">
        <v>2.13</v>
      </c>
      <c r="BJ134" s="151">
        <v>0</v>
      </c>
      <c r="BK134" s="151">
        <v>0.64</v>
      </c>
      <c r="BL134" s="151">
        <v>0</v>
      </c>
      <c r="BM134" s="151">
        <v>0</v>
      </c>
      <c r="BN134" s="151">
        <v>0</v>
      </c>
      <c r="BO134" s="151">
        <v>0</v>
      </c>
      <c r="BP134" s="151">
        <v>0.36</v>
      </c>
      <c r="BQ134" s="151">
        <v>0</v>
      </c>
      <c r="BR134" s="151">
        <v>0</v>
      </c>
      <c r="BS134" s="151">
        <v>0</v>
      </c>
      <c r="BT134" s="151">
        <v>0</v>
      </c>
      <c r="BU134" s="44" t="s">
        <v>160</v>
      </c>
      <c r="BV134" s="217"/>
      <c r="BW134" s="217"/>
      <c r="BX134" s="217"/>
      <c r="BY134" s="217"/>
    </row>
    <row r="135" spans="1:77" ht="60">
      <c r="A135" s="11" t="s">
        <v>386</v>
      </c>
      <c r="B135" s="27" t="s">
        <v>668</v>
      </c>
      <c r="C135" s="27" t="s">
        <v>380</v>
      </c>
      <c r="D135" s="27" t="s">
        <v>357</v>
      </c>
      <c r="E135" s="11" t="s">
        <v>387</v>
      </c>
      <c r="F135" s="9" t="s">
        <v>382</v>
      </c>
      <c r="G135" s="33" t="s">
        <v>866</v>
      </c>
      <c r="H135" s="33" t="s">
        <v>326</v>
      </c>
      <c r="I135" s="151">
        <v>1</v>
      </c>
      <c r="J135" s="29" t="s">
        <v>310</v>
      </c>
      <c r="K135" s="29" t="s">
        <v>388</v>
      </c>
      <c r="L135" s="55"/>
      <c r="M135" s="55"/>
      <c r="N135" s="55"/>
      <c r="O135" s="55"/>
      <c r="P135" s="55"/>
      <c r="Q135" s="30">
        <v>1990</v>
      </c>
      <c r="R135" s="131">
        <v>2.6709252372</v>
      </c>
      <c r="S135" s="132">
        <v>6.6</v>
      </c>
      <c r="T135" s="131">
        <v>13.1</v>
      </c>
      <c r="U135" s="131">
        <v>13.1</v>
      </c>
      <c r="V135" s="131">
        <v>140.8</v>
      </c>
      <c r="W135" s="131"/>
      <c r="X135" s="151">
        <v>0.5</v>
      </c>
      <c r="Y135" s="37">
        <v>1</v>
      </c>
      <c r="Z135" s="37">
        <v>2</v>
      </c>
      <c r="AA135" s="36">
        <v>6.506180871828237</v>
      </c>
      <c r="AB135" s="131">
        <v>70</v>
      </c>
      <c r="AC135" s="212">
        <v>0.1</v>
      </c>
      <c r="AD135" s="59">
        <v>242</v>
      </c>
      <c r="AE135" s="127">
        <v>38260</v>
      </c>
      <c r="AF135" s="130">
        <v>5.598740529371248</v>
      </c>
      <c r="AG135" s="130">
        <v>5.6899999999999995</v>
      </c>
      <c r="AH135" s="348"/>
      <c r="AI135" s="130"/>
      <c r="AJ135" s="130"/>
      <c r="AK135" s="136" t="s">
        <v>312</v>
      </c>
      <c r="AL135" s="130">
        <v>5.1</v>
      </c>
      <c r="AM135" s="130">
        <v>5.2</v>
      </c>
      <c r="AN135" s="315"/>
      <c r="AO135" s="31"/>
      <c r="AP135" s="60"/>
      <c r="AQ135" s="323">
        <v>40359</v>
      </c>
      <c r="AR135" s="130">
        <v>4.6</v>
      </c>
      <c r="AS135" s="130">
        <v>4.7</v>
      </c>
      <c r="AT135" s="315"/>
      <c r="AU135" s="130" t="s">
        <v>310</v>
      </c>
      <c r="AV135" s="130"/>
      <c r="AW135" s="41" t="s">
        <v>1047</v>
      </c>
      <c r="AX135" s="45" t="s">
        <v>17</v>
      </c>
      <c r="AY135" s="150">
        <v>0.085</v>
      </c>
      <c r="AZ135" s="150">
        <v>0.07567262135922333</v>
      </c>
      <c r="BA135" s="150">
        <v>0.08254707082266957</v>
      </c>
      <c r="BB135" s="41" t="s">
        <v>389</v>
      </c>
      <c r="BC135" s="151">
        <v>0.733</v>
      </c>
      <c r="BD135" s="41" t="s">
        <v>390</v>
      </c>
      <c r="BE135" s="151">
        <v>0.267</v>
      </c>
      <c r="BF135" s="41"/>
      <c r="BG135" s="151"/>
      <c r="BH135" s="151">
        <v>1</v>
      </c>
      <c r="BI135" s="60">
        <v>3.25</v>
      </c>
      <c r="BJ135" s="151">
        <v>0</v>
      </c>
      <c r="BK135" s="151">
        <v>0</v>
      </c>
      <c r="BL135" s="151">
        <v>0</v>
      </c>
      <c r="BM135" s="151">
        <v>0.73</v>
      </c>
      <c r="BN135" s="151">
        <v>0</v>
      </c>
      <c r="BO135" s="151">
        <v>0</v>
      </c>
      <c r="BP135" s="151">
        <v>0</v>
      </c>
      <c r="BQ135" s="151">
        <v>0.27</v>
      </c>
      <c r="BR135" s="151">
        <v>0</v>
      </c>
      <c r="BS135" s="151">
        <v>0</v>
      </c>
      <c r="BT135" s="151">
        <v>0</v>
      </c>
      <c r="BU135" s="44" t="s">
        <v>160</v>
      </c>
      <c r="BV135" s="217"/>
      <c r="BW135" s="217"/>
      <c r="BX135" s="217"/>
      <c r="BY135" s="217"/>
    </row>
    <row r="136" spans="1:77" ht="45">
      <c r="A136" s="11" t="s">
        <v>391</v>
      </c>
      <c r="B136" s="27" t="s">
        <v>668</v>
      </c>
      <c r="C136" s="27" t="s">
        <v>380</v>
      </c>
      <c r="D136" s="27" t="s">
        <v>357</v>
      </c>
      <c r="E136" s="11" t="s">
        <v>392</v>
      </c>
      <c r="F136" s="9" t="s">
        <v>382</v>
      </c>
      <c r="G136" s="33" t="s">
        <v>364</v>
      </c>
      <c r="H136" s="33" t="s">
        <v>326</v>
      </c>
      <c r="I136" s="151">
        <v>1</v>
      </c>
      <c r="J136" s="29" t="s">
        <v>310</v>
      </c>
      <c r="K136" s="29" t="s">
        <v>393</v>
      </c>
      <c r="L136" s="55"/>
      <c r="M136" s="55"/>
      <c r="N136" s="55"/>
      <c r="O136" s="55"/>
      <c r="P136" s="55"/>
      <c r="Q136" s="30">
        <v>1984</v>
      </c>
      <c r="R136" s="131">
        <v>1.7806168248000003</v>
      </c>
      <c r="S136" s="132">
        <v>4.4</v>
      </c>
      <c r="T136" s="131">
        <v>7.7</v>
      </c>
      <c r="U136" s="131">
        <v>7.7</v>
      </c>
      <c r="V136" s="131">
        <v>82.8</v>
      </c>
      <c r="W136" s="131"/>
      <c r="X136" s="151">
        <v>0.4</v>
      </c>
      <c r="Y136" s="37">
        <v>1</v>
      </c>
      <c r="Z136" s="37">
        <v>2</v>
      </c>
      <c r="AA136" s="36">
        <v>3.8107630820708245</v>
      </c>
      <c r="AB136" s="131">
        <v>41</v>
      </c>
      <c r="AC136" s="212">
        <v>0.4</v>
      </c>
      <c r="AD136" s="59">
        <v>157</v>
      </c>
      <c r="AE136" s="127">
        <v>38260</v>
      </c>
      <c r="AF136" s="130">
        <v>4.545901800649415</v>
      </c>
      <c r="AG136" s="130">
        <v>4.62</v>
      </c>
      <c r="AH136" s="348"/>
      <c r="AI136" s="130"/>
      <c r="AJ136" s="130"/>
      <c r="AK136" s="136" t="s">
        <v>312</v>
      </c>
      <c r="AL136" s="130">
        <v>3.1</v>
      </c>
      <c r="AM136" s="130">
        <v>3.2</v>
      </c>
      <c r="AN136" s="315"/>
      <c r="AO136" s="31"/>
      <c r="AP136" s="60"/>
      <c r="AQ136" s="323">
        <v>40359</v>
      </c>
      <c r="AR136" s="130">
        <v>3.1</v>
      </c>
      <c r="AS136" s="130">
        <v>3.2</v>
      </c>
      <c r="AT136" s="315"/>
      <c r="AU136" s="130" t="s">
        <v>310</v>
      </c>
      <c r="AV136" s="130"/>
      <c r="AW136" s="41" t="s">
        <v>1047</v>
      </c>
      <c r="AX136" s="45" t="s">
        <v>17</v>
      </c>
      <c r="AY136" s="150">
        <v>0.1049</v>
      </c>
      <c r="AZ136" s="150">
        <v>0.01677284263959391</v>
      </c>
      <c r="BA136" s="150">
        <v>0.08998868285047422</v>
      </c>
      <c r="BB136" s="41" t="s">
        <v>394</v>
      </c>
      <c r="BC136" s="151">
        <v>0.3971</v>
      </c>
      <c r="BD136" s="41"/>
      <c r="BE136" s="151"/>
      <c r="BF136" s="41"/>
      <c r="BG136" s="151"/>
      <c r="BH136" s="151">
        <v>0.371</v>
      </c>
      <c r="BI136" s="60">
        <v>4.41</v>
      </c>
      <c r="BJ136" s="151">
        <v>0.6</v>
      </c>
      <c r="BK136" s="151">
        <v>0</v>
      </c>
      <c r="BL136" s="151">
        <v>0</v>
      </c>
      <c r="BM136" s="151">
        <v>0</v>
      </c>
      <c r="BN136" s="151">
        <v>0</v>
      </c>
      <c r="BO136" s="151">
        <v>0.4</v>
      </c>
      <c r="BP136" s="151">
        <v>0</v>
      </c>
      <c r="BQ136" s="151">
        <v>0</v>
      </c>
      <c r="BR136" s="151">
        <v>0</v>
      </c>
      <c r="BS136" s="151">
        <v>0</v>
      </c>
      <c r="BT136" s="151">
        <v>0</v>
      </c>
      <c r="BU136" s="44" t="s">
        <v>160</v>
      </c>
      <c r="BV136" s="217"/>
      <c r="BW136" s="217"/>
      <c r="BX136" s="217"/>
      <c r="BY136" s="217"/>
    </row>
    <row r="137" spans="1:77" ht="45">
      <c r="A137" s="11" t="s">
        <v>395</v>
      </c>
      <c r="B137" s="27" t="s">
        <v>668</v>
      </c>
      <c r="C137" s="27" t="s">
        <v>380</v>
      </c>
      <c r="D137" s="27" t="s">
        <v>357</v>
      </c>
      <c r="E137" s="11" t="s">
        <v>396</v>
      </c>
      <c r="F137" s="9" t="s">
        <v>382</v>
      </c>
      <c r="G137" s="33" t="s">
        <v>364</v>
      </c>
      <c r="H137" s="33" t="s">
        <v>326</v>
      </c>
      <c r="I137" s="151">
        <v>1</v>
      </c>
      <c r="J137" s="29" t="s">
        <v>310</v>
      </c>
      <c r="K137" s="29" t="s">
        <v>393</v>
      </c>
      <c r="L137" s="55"/>
      <c r="M137" s="55"/>
      <c r="N137" s="55"/>
      <c r="O137" s="55"/>
      <c r="P137" s="55"/>
      <c r="Q137" s="30">
        <v>1997</v>
      </c>
      <c r="R137" s="131">
        <v>1.0521826692</v>
      </c>
      <c r="S137" s="132">
        <v>2.6</v>
      </c>
      <c r="T137" s="131">
        <v>5</v>
      </c>
      <c r="U137" s="131">
        <v>5</v>
      </c>
      <c r="V137" s="131">
        <v>53.4</v>
      </c>
      <c r="W137" s="131"/>
      <c r="X137" s="151">
        <v>0.5</v>
      </c>
      <c r="Y137" s="37">
        <v>1</v>
      </c>
      <c r="Z137" s="37">
        <v>1</v>
      </c>
      <c r="AA137" s="36">
        <v>4.926108374384237</v>
      </c>
      <c r="AB137" s="131">
        <v>53</v>
      </c>
      <c r="AC137" s="212">
        <v>0.3</v>
      </c>
      <c r="AD137" s="59">
        <v>116</v>
      </c>
      <c r="AE137" s="127">
        <v>38260</v>
      </c>
      <c r="AF137" s="130">
        <v>3.069959657581423</v>
      </c>
      <c r="AG137" s="130">
        <v>3.12</v>
      </c>
      <c r="AH137" s="348"/>
      <c r="AI137" s="130"/>
      <c r="AJ137" s="130"/>
      <c r="AK137" s="136" t="s">
        <v>312</v>
      </c>
      <c r="AL137" s="130">
        <v>2.7</v>
      </c>
      <c r="AM137" s="130">
        <v>2.8</v>
      </c>
      <c r="AN137" s="315"/>
      <c r="AO137" s="31"/>
      <c r="AP137" s="60"/>
      <c r="AQ137" s="323">
        <v>40359</v>
      </c>
      <c r="AR137" s="130">
        <v>3</v>
      </c>
      <c r="AS137" s="130">
        <v>3</v>
      </c>
      <c r="AT137" s="315"/>
      <c r="AU137" s="130" t="s">
        <v>310</v>
      </c>
      <c r="AV137" s="130"/>
      <c r="AW137" s="41" t="s">
        <v>1047</v>
      </c>
      <c r="AX137" s="45" t="s">
        <v>17</v>
      </c>
      <c r="AY137" s="150">
        <v>0.0787</v>
      </c>
      <c r="AZ137" s="150">
        <v>0.07874306306306306</v>
      </c>
      <c r="BA137" s="150">
        <v>0.08250978129150702</v>
      </c>
      <c r="BB137" s="41" t="s">
        <v>1010</v>
      </c>
      <c r="BC137" s="151">
        <v>1</v>
      </c>
      <c r="BD137" s="41"/>
      <c r="BE137" s="151"/>
      <c r="BF137" s="41"/>
      <c r="BG137" s="151"/>
      <c r="BH137" s="151">
        <v>1</v>
      </c>
      <c r="BI137" s="60">
        <v>6.41</v>
      </c>
      <c r="BJ137" s="151">
        <v>0</v>
      </c>
      <c r="BK137" s="151">
        <v>0</v>
      </c>
      <c r="BL137" s="151">
        <v>0</v>
      </c>
      <c r="BM137" s="151">
        <v>0</v>
      </c>
      <c r="BN137" s="151">
        <v>0</v>
      </c>
      <c r="BO137" s="151">
        <v>0</v>
      </c>
      <c r="BP137" s="151">
        <v>0</v>
      </c>
      <c r="BQ137" s="151">
        <v>1</v>
      </c>
      <c r="BR137" s="151">
        <v>0</v>
      </c>
      <c r="BS137" s="151">
        <v>0</v>
      </c>
      <c r="BT137" s="151">
        <v>0</v>
      </c>
      <c r="BU137" s="44" t="s">
        <v>160</v>
      </c>
      <c r="BV137" s="217"/>
      <c r="BW137" s="217"/>
      <c r="BX137" s="217"/>
      <c r="BY137" s="217"/>
    </row>
    <row r="138" spans="1:77" ht="45">
      <c r="A138" s="11" t="s">
        <v>182</v>
      </c>
      <c r="B138" s="27" t="s">
        <v>668</v>
      </c>
      <c r="C138" s="27" t="s">
        <v>380</v>
      </c>
      <c r="D138" s="27" t="s">
        <v>357</v>
      </c>
      <c r="E138" s="11" t="s">
        <v>183</v>
      </c>
      <c r="F138" s="9" t="s">
        <v>382</v>
      </c>
      <c r="G138" s="33" t="s">
        <v>866</v>
      </c>
      <c r="H138" s="33" t="s">
        <v>326</v>
      </c>
      <c r="I138" s="151">
        <v>1</v>
      </c>
      <c r="J138" s="29" t="s">
        <v>310</v>
      </c>
      <c r="K138" s="29" t="s">
        <v>184</v>
      </c>
      <c r="L138" s="55"/>
      <c r="M138" s="55"/>
      <c r="N138" s="55"/>
      <c r="O138" s="55"/>
      <c r="P138" s="55"/>
      <c r="Q138" s="30">
        <v>1980</v>
      </c>
      <c r="R138" s="131">
        <v>5.0990390892</v>
      </c>
      <c r="S138" s="132">
        <v>12.6</v>
      </c>
      <c r="T138" s="131">
        <v>23</v>
      </c>
      <c r="U138" s="131">
        <v>23</v>
      </c>
      <c r="V138" s="131">
        <v>247.9</v>
      </c>
      <c r="W138" s="131"/>
      <c r="X138" s="151">
        <v>0.5</v>
      </c>
      <c r="Y138" s="37">
        <v>3</v>
      </c>
      <c r="Z138" s="37">
        <v>8</v>
      </c>
      <c r="AA138" s="36">
        <v>2.8813086718096477</v>
      </c>
      <c r="AB138" s="131">
        <v>31</v>
      </c>
      <c r="AC138" s="212">
        <v>0.1</v>
      </c>
      <c r="AD138" s="59">
        <v>332.8</v>
      </c>
      <c r="AE138" s="127">
        <v>38260</v>
      </c>
      <c r="AF138" s="130">
        <v>7.950408343992915</v>
      </c>
      <c r="AG138" s="130">
        <v>8.08</v>
      </c>
      <c r="AH138" s="348"/>
      <c r="AI138" s="130"/>
      <c r="AJ138" s="130"/>
      <c r="AK138" s="136" t="s">
        <v>312</v>
      </c>
      <c r="AL138" s="130">
        <v>7.7</v>
      </c>
      <c r="AM138" s="130">
        <v>7.8</v>
      </c>
      <c r="AN138" s="315"/>
      <c r="AO138" s="31"/>
      <c r="AP138" s="60"/>
      <c r="AQ138" s="323">
        <v>40359</v>
      </c>
      <c r="AR138" s="130">
        <v>7</v>
      </c>
      <c r="AS138" s="130">
        <v>7.1</v>
      </c>
      <c r="AT138" s="315"/>
      <c r="AU138" s="130" t="s">
        <v>310</v>
      </c>
      <c r="AV138" s="130"/>
      <c r="AW138" s="41" t="s">
        <v>1047</v>
      </c>
      <c r="AX138" s="45" t="s">
        <v>17</v>
      </c>
      <c r="AY138" s="150">
        <v>0.0862</v>
      </c>
      <c r="AZ138" s="150">
        <v>0.08615895140664964</v>
      </c>
      <c r="BA138" s="150">
        <v>0.08749962171828782</v>
      </c>
      <c r="BB138" s="41" t="s">
        <v>185</v>
      </c>
      <c r="BC138" s="151">
        <v>0.1725</v>
      </c>
      <c r="BD138" s="41" t="s">
        <v>186</v>
      </c>
      <c r="BE138" s="151">
        <v>0.1554</v>
      </c>
      <c r="BF138" s="41" t="s">
        <v>1011</v>
      </c>
      <c r="BG138" s="151">
        <v>0.1257</v>
      </c>
      <c r="BH138" s="151">
        <v>0.815</v>
      </c>
      <c r="BI138" s="60">
        <v>3.18</v>
      </c>
      <c r="BJ138" s="151">
        <v>0.19</v>
      </c>
      <c r="BK138" s="151">
        <v>0</v>
      </c>
      <c r="BL138" s="151">
        <v>0.21</v>
      </c>
      <c r="BM138" s="151">
        <v>0.25</v>
      </c>
      <c r="BN138" s="151">
        <v>0.16</v>
      </c>
      <c r="BO138" s="151">
        <v>0.07</v>
      </c>
      <c r="BP138" s="151">
        <v>0</v>
      </c>
      <c r="BQ138" s="151">
        <v>0.12</v>
      </c>
      <c r="BR138" s="151">
        <v>0</v>
      </c>
      <c r="BS138" s="151">
        <v>0</v>
      </c>
      <c r="BT138" s="151">
        <v>0</v>
      </c>
      <c r="BU138" s="44" t="s">
        <v>369</v>
      </c>
      <c r="BV138" s="217"/>
      <c r="BW138" s="217"/>
      <c r="BX138" s="217"/>
      <c r="BY138" s="217"/>
    </row>
    <row r="139" spans="1:77" ht="75">
      <c r="A139" s="11" t="s">
        <v>187</v>
      </c>
      <c r="B139" s="27" t="s">
        <v>668</v>
      </c>
      <c r="C139" s="27" t="s">
        <v>380</v>
      </c>
      <c r="D139" s="27" t="s">
        <v>357</v>
      </c>
      <c r="E139" s="11" t="s">
        <v>188</v>
      </c>
      <c r="F139" s="9" t="s">
        <v>382</v>
      </c>
      <c r="G139" s="33" t="s">
        <v>364</v>
      </c>
      <c r="H139" s="33" t="s">
        <v>326</v>
      </c>
      <c r="I139" s="151">
        <v>1</v>
      </c>
      <c r="J139" s="29" t="s">
        <v>310</v>
      </c>
      <c r="K139" s="29" t="s">
        <v>189</v>
      </c>
      <c r="L139" s="55"/>
      <c r="M139" s="55"/>
      <c r="N139" s="55"/>
      <c r="O139" s="55"/>
      <c r="P139" s="55"/>
      <c r="Q139" s="30">
        <v>2001</v>
      </c>
      <c r="R139" s="131">
        <v>1.2949940544</v>
      </c>
      <c r="S139" s="132">
        <v>3.2</v>
      </c>
      <c r="T139" s="131">
        <v>4.4</v>
      </c>
      <c r="U139" s="131">
        <v>4.4</v>
      </c>
      <c r="V139" s="131">
        <v>46.9</v>
      </c>
      <c r="W139" s="131"/>
      <c r="X139" s="151">
        <v>0.3</v>
      </c>
      <c r="Y139" s="37">
        <v>1</v>
      </c>
      <c r="Z139" s="37">
        <v>2</v>
      </c>
      <c r="AA139" s="36">
        <v>2.137745143600706</v>
      </c>
      <c r="AB139" s="131">
        <v>23</v>
      </c>
      <c r="AC139" s="212">
        <v>0</v>
      </c>
      <c r="AD139" s="59">
        <v>187.4</v>
      </c>
      <c r="AE139" s="127">
        <v>38260</v>
      </c>
      <c r="AF139" s="130">
        <v>2.873167371839024</v>
      </c>
      <c r="AG139" s="130">
        <v>2.92</v>
      </c>
      <c r="AH139" s="348"/>
      <c r="AI139" s="130"/>
      <c r="AJ139" s="130"/>
      <c r="AK139" s="136" t="s">
        <v>312</v>
      </c>
      <c r="AL139" s="130">
        <v>3.4</v>
      </c>
      <c r="AM139" s="130">
        <v>3.4</v>
      </c>
      <c r="AN139" s="315"/>
      <c r="AO139" s="31"/>
      <c r="AP139" s="60"/>
      <c r="AQ139" s="323">
        <v>40359</v>
      </c>
      <c r="AR139" s="130">
        <v>3.7</v>
      </c>
      <c r="AS139" s="130">
        <v>3.8</v>
      </c>
      <c r="AT139" s="315"/>
      <c r="AU139" s="130" t="s">
        <v>310</v>
      </c>
      <c r="AV139" s="130"/>
      <c r="AW139" s="41" t="s">
        <v>1047</v>
      </c>
      <c r="AX139" s="45" t="s">
        <v>17</v>
      </c>
      <c r="AY139" s="150">
        <v>0.0807</v>
      </c>
      <c r="AZ139" s="150">
        <v>0.0655929692039512</v>
      </c>
      <c r="BA139" s="150">
        <v>0.08497370923624248</v>
      </c>
      <c r="BB139" s="41" t="s">
        <v>190</v>
      </c>
      <c r="BC139" s="151">
        <v>0.694</v>
      </c>
      <c r="BD139" s="41" t="s">
        <v>191</v>
      </c>
      <c r="BE139" s="151">
        <v>0.306</v>
      </c>
      <c r="BF139" s="41"/>
      <c r="BG139" s="151"/>
      <c r="BH139" s="151">
        <v>1</v>
      </c>
      <c r="BI139" s="60">
        <v>0.97</v>
      </c>
      <c r="BJ139" s="151">
        <v>0</v>
      </c>
      <c r="BK139" s="151">
        <v>0.31</v>
      </c>
      <c r="BL139" s="151">
        <v>0.69</v>
      </c>
      <c r="BM139" s="151">
        <v>0</v>
      </c>
      <c r="BN139" s="151">
        <v>0</v>
      </c>
      <c r="BO139" s="151">
        <v>0</v>
      </c>
      <c r="BP139" s="151">
        <v>0</v>
      </c>
      <c r="BQ139" s="151">
        <v>0</v>
      </c>
      <c r="BR139" s="151">
        <v>0</v>
      </c>
      <c r="BS139" s="151">
        <v>0</v>
      </c>
      <c r="BT139" s="151">
        <v>0</v>
      </c>
      <c r="BU139" s="44" t="s">
        <v>160</v>
      </c>
      <c r="BV139" s="217"/>
      <c r="BW139" s="217"/>
      <c r="BX139" s="217"/>
      <c r="BY139" s="217"/>
    </row>
    <row r="140" spans="1:77" ht="60">
      <c r="A140" s="11" t="s">
        <v>192</v>
      </c>
      <c r="B140" s="27" t="s">
        <v>668</v>
      </c>
      <c r="C140" s="27" t="s">
        <v>380</v>
      </c>
      <c r="D140" s="27" t="s">
        <v>357</v>
      </c>
      <c r="E140" s="11" t="s">
        <v>193</v>
      </c>
      <c r="F140" s="9" t="s">
        <v>382</v>
      </c>
      <c r="G140" s="33" t="s">
        <v>632</v>
      </c>
      <c r="H140" s="33" t="s">
        <v>326</v>
      </c>
      <c r="I140" s="151">
        <v>1</v>
      </c>
      <c r="J140" s="29" t="s">
        <v>310</v>
      </c>
      <c r="K140" s="29" t="s">
        <v>194</v>
      </c>
      <c r="L140" s="55"/>
      <c r="M140" s="55"/>
      <c r="N140" s="55"/>
      <c r="O140" s="55"/>
      <c r="P140" s="55"/>
      <c r="Q140" s="30">
        <v>1999</v>
      </c>
      <c r="R140" s="131">
        <v>3.5612336496000006</v>
      </c>
      <c r="S140" s="132">
        <v>8.8</v>
      </c>
      <c r="T140" s="131">
        <v>16.4</v>
      </c>
      <c r="U140" s="131">
        <v>16.4</v>
      </c>
      <c r="V140" s="131">
        <v>176.6</v>
      </c>
      <c r="W140" s="131"/>
      <c r="X140" s="151">
        <v>0.5</v>
      </c>
      <c r="Y140" s="37">
        <v>1</v>
      </c>
      <c r="Z140" s="37">
        <v>4</v>
      </c>
      <c r="AA140" s="36">
        <v>4.089599405149177</v>
      </c>
      <c r="AB140" s="131">
        <v>44</v>
      </c>
      <c r="AC140" s="212">
        <v>0.1</v>
      </c>
      <c r="AD140" s="59">
        <v>287</v>
      </c>
      <c r="AE140" s="127">
        <v>38260</v>
      </c>
      <c r="AF140" s="130">
        <v>6.376070058053724</v>
      </c>
      <c r="AG140" s="130">
        <v>6.4799999999999995</v>
      </c>
      <c r="AH140" s="348"/>
      <c r="AI140" s="130"/>
      <c r="AJ140" s="130"/>
      <c r="AK140" s="136" t="s">
        <v>312</v>
      </c>
      <c r="AL140" s="130">
        <v>6.4</v>
      </c>
      <c r="AM140" s="130">
        <v>6.5</v>
      </c>
      <c r="AN140" s="315"/>
      <c r="AO140" s="31"/>
      <c r="AP140" s="60"/>
      <c r="AQ140" s="323">
        <v>40359</v>
      </c>
      <c r="AR140" s="130">
        <v>6.2</v>
      </c>
      <c r="AS140" s="130">
        <v>6.3</v>
      </c>
      <c r="AT140" s="315"/>
      <c r="AU140" s="130" t="s">
        <v>310</v>
      </c>
      <c r="AV140" s="130"/>
      <c r="AW140" s="41" t="s">
        <v>1047</v>
      </c>
      <c r="AX140" s="45" t="s">
        <v>17</v>
      </c>
      <c r="AY140" s="150">
        <v>0.0831</v>
      </c>
      <c r="AZ140" s="150">
        <v>0.08305027068832171</v>
      </c>
      <c r="BA140" s="150">
        <v>0.0824540981963622</v>
      </c>
      <c r="BB140" s="41" t="s">
        <v>195</v>
      </c>
      <c r="BC140" s="151">
        <v>0.411</v>
      </c>
      <c r="BD140" s="41" t="s">
        <v>196</v>
      </c>
      <c r="BE140" s="151">
        <v>0.269</v>
      </c>
      <c r="BF140" s="41" t="s">
        <v>197</v>
      </c>
      <c r="BG140" s="151">
        <v>0.161</v>
      </c>
      <c r="BH140" s="151">
        <v>1</v>
      </c>
      <c r="BI140" s="60">
        <v>3.05</v>
      </c>
      <c r="BJ140" s="151">
        <v>0</v>
      </c>
      <c r="BK140" s="151">
        <v>0</v>
      </c>
      <c r="BL140" s="151">
        <v>0.57</v>
      </c>
      <c r="BM140" s="151">
        <v>0</v>
      </c>
      <c r="BN140" s="151">
        <v>0</v>
      </c>
      <c r="BO140" s="151">
        <v>0.43</v>
      </c>
      <c r="BP140" s="151">
        <v>0</v>
      </c>
      <c r="BQ140" s="151">
        <v>0</v>
      </c>
      <c r="BR140" s="151">
        <v>0</v>
      </c>
      <c r="BS140" s="151">
        <v>0</v>
      </c>
      <c r="BT140" s="151">
        <v>0</v>
      </c>
      <c r="BU140" s="44" t="s">
        <v>369</v>
      </c>
      <c r="BV140" s="217"/>
      <c r="BW140" s="217"/>
      <c r="BX140" s="217"/>
      <c r="BY140" s="217"/>
    </row>
    <row r="141" spans="1:77" ht="30">
      <c r="A141" s="11" t="s">
        <v>198</v>
      </c>
      <c r="B141" s="27" t="s">
        <v>668</v>
      </c>
      <c r="C141" s="27" t="s">
        <v>380</v>
      </c>
      <c r="D141" s="27" t="s">
        <v>357</v>
      </c>
      <c r="E141" s="11" t="s">
        <v>199</v>
      </c>
      <c r="F141" s="9" t="s">
        <v>382</v>
      </c>
      <c r="G141" s="33" t="s">
        <v>372</v>
      </c>
      <c r="H141" s="33" t="s">
        <v>326</v>
      </c>
      <c r="I141" s="151">
        <v>1</v>
      </c>
      <c r="J141" s="29" t="s">
        <v>310</v>
      </c>
      <c r="K141" s="29" t="s">
        <v>310</v>
      </c>
      <c r="L141" s="55"/>
      <c r="M141" s="55"/>
      <c r="N141" s="55"/>
      <c r="O141" s="55"/>
      <c r="P141" s="55"/>
      <c r="Q141" s="30" t="s">
        <v>310</v>
      </c>
      <c r="R141" s="131">
        <v>10.3599524352</v>
      </c>
      <c r="S141" s="132">
        <v>25.6</v>
      </c>
      <c r="T141" s="131">
        <v>0</v>
      </c>
      <c r="U141" s="131">
        <v>0</v>
      </c>
      <c r="V141" s="131">
        <v>0</v>
      </c>
      <c r="W141" s="131"/>
      <c r="X141" s="151"/>
      <c r="Y141" s="37">
        <v>0</v>
      </c>
      <c r="Z141" s="37" t="s">
        <v>310</v>
      </c>
      <c r="AA141" s="36">
        <v>0</v>
      </c>
      <c r="AB141" s="131"/>
      <c r="AC141" s="212" t="s">
        <v>310</v>
      </c>
      <c r="AD141" s="59">
        <v>0</v>
      </c>
      <c r="AE141" s="127">
        <v>38883</v>
      </c>
      <c r="AF141" s="130">
        <v>2.9518842861359835</v>
      </c>
      <c r="AG141" s="130">
        <v>3</v>
      </c>
      <c r="AH141" s="348"/>
      <c r="AI141" s="130"/>
      <c r="AJ141" s="130"/>
      <c r="AK141" s="136" t="s">
        <v>312</v>
      </c>
      <c r="AL141" s="130">
        <v>2.2</v>
      </c>
      <c r="AM141" s="130">
        <v>2.2</v>
      </c>
      <c r="AN141" s="315"/>
      <c r="AO141" s="31"/>
      <c r="AP141" s="60"/>
      <c r="AQ141" s="323">
        <v>40359</v>
      </c>
      <c r="AR141" s="130">
        <v>2.2</v>
      </c>
      <c r="AS141" s="130">
        <v>2.2</v>
      </c>
      <c r="AT141" s="315"/>
      <c r="AU141" s="130" t="s">
        <v>310</v>
      </c>
      <c r="AV141" s="130"/>
      <c r="AW141" s="41" t="s">
        <v>1047</v>
      </c>
      <c r="AX141" s="45" t="s">
        <v>17</v>
      </c>
      <c r="AY141" s="150">
        <v>0</v>
      </c>
      <c r="AZ141" s="150"/>
      <c r="BA141" s="150"/>
      <c r="BB141" s="41"/>
      <c r="BC141" s="151"/>
      <c r="BD141" s="41"/>
      <c r="BE141" s="151"/>
      <c r="BF141" s="41"/>
      <c r="BG141" s="151"/>
      <c r="BH141" s="151"/>
      <c r="BI141" s="60">
        <v>0</v>
      </c>
      <c r="BJ141" s="151">
        <v>0</v>
      </c>
      <c r="BK141" s="151">
        <v>0</v>
      </c>
      <c r="BL141" s="151">
        <v>0</v>
      </c>
      <c r="BM141" s="151">
        <v>0</v>
      </c>
      <c r="BN141" s="151">
        <v>0</v>
      </c>
      <c r="BO141" s="151">
        <v>0</v>
      </c>
      <c r="BP141" s="151">
        <v>0</v>
      </c>
      <c r="BQ141" s="151">
        <v>0</v>
      </c>
      <c r="BR141" s="151">
        <v>0</v>
      </c>
      <c r="BS141" s="151">
        <v>0</v>
      </c>
      <c r="BT141" s="151">
        <v>0</v>
      </c>
      <c r="BU141" s="44" t="s">
        <v>369</v>
      </c>
      <c r="BV141" s="217"/>
      <c r="BW141" s="217"/>
      <c r="BX141" s="217"/>
      <c r="BY141" s="217"/>
    </row>
    <row r="142" spans="1:77" ht="30">
      <c r="A142" s="11" t="s">
        <v>200</v>
      </c>
      <c r="B142" s="27" t="s">
        <v>668</v>
      </c>
      <c r="C142" s="27" t="s">
        <v>380</v>
      </c>
      <c r="D142" s="27" t="s">
        <v>357</v>
      </c>
      <c r="E142" s="11" t="s">
        <v>201</v>
      </c>
      <c r="F142" s="9" t="s">
        <v>382</v>
      </c>
      <c r="G142" s="33" t="s">
        <v>372</v>
      </c>
      <c r="H142" s="33" t="s">
        <v>326</v>
      </c>
      <c r="I142" s="151">
        <v>1</v>
      </c>
      <c r="J142" s="29" t="s">
        <v>310</v>
      </c>
      <c r="K142" s="29" t="s">
        <v>310</v>
      </c>
      <c r="L142" s="55"/>
      <c r="M142" s="55"/>
      <c r="N142" s="55"/>
      <c r="O142" s="55"/>
      <c r="P142" s="55"/>
      <c r="Q142" s="30" t="s">
        <v>310</v>
      </c>
      <c r="R142" s="131">
        <v>5.463256167</v>
      </c>
      <c r="S142" s="132">
        <v>13.5</v>
      </c>
      <c r="T142" s="131">
        <v>0</v>
      </c>
      <c r="U142" s="131">
        <v>0</v>
      </c>
      <c r="V142" s="131">
        <v>0</v>
      </c>
      <c r="W142" s="131"/>
      <c r="X142" s="151"/>
      <c r="Y142" s="37">
        <v>0</v>
      </c>
      <c r="Z142" s="37" t="s">
        <v>310</v>
      </c>
      <c r="AA142" s="36">
        <v>0</v>
      </c>
      <c r="AB142" s="131"/>
      <c r="AC142" s="212" t="s">
        <v>310</v>
      </c>
      <c r="AD142" s="59">
        <v>0</v>
      </c>
      <c r="AE142" s="127">
        <v>38883</v>
      </c>
      <c r="AF142" s="130">
        <v>1.8695267145527894</v>
      </c>
      <c r="AG142" s="130">
        <v>1.9</v>
      </c>
      <c r="AH142" s="348"/>
      <c r="AI142" s="130"/>
      <c r="AJ142" s="130"/>
      <c r="AK142" s="136" t="s">
        <v>312</v>
      </c>
      <c r="AL142" s="130">
        <v>1.2</v>
      </c>
      <c r="AM142" s="130">
        <v>1.2</v>
      </c>
      <c r="AN142" s="315"/>
      <c r="AO142" s="31"/>
      <c r="AP142" s="60"/>
      <c r="AQ142" s="323">
        <v>40359</v>
      </c>
      <c r="AR142" s="130">
        <v>1.2</v>
      </c>
      <c r="AS142" s="130">
        <v>1.2</v>
      </c>
      <c r="AT142" s="315"/>
      <c r="AU142" s="130" t="s">
        <v>310</v>
      </c>
      <c r="AV142" s="130"/>
      <c r="AW142" s="41" t="s">
        <v>1047</v>
      </c>
      <c r="AX142" s="45" t="s">
        <v>17</v>
      </c>
      <c r="AY142" s="150">
        <v>0</v>
      </c>
      <c r="AZ142" s="150"/>
      <c r="BA142" s="150"/>
      <c r="BB142" s="41"/>
      <c r="BC142" s="151"/>
      <c r="BD142" s="41"/>
      <c r="BE142" s="151"/>
      <c r="BF142" s="41"/>
      <c r="BG142" s="151"/>
      <c r="BH142" s="151"/>
      <c r="BI142" s="60">
        <v>0</v>
      </c>
      <c r="BJ142" s="151">
        <v>0</v>
      </c>
      <c r="BK142" s="151">
        <v>0</v>
      </c>
      <c r="BL142" s="151">
        <v>0</v>
      </c>
      <c r="BM142" s="151">
        <v>0</v>
      </c>
      <c r="BN142" s="151">
        <v>0</v>
      </c>
      <c r="BO142" s="151">
        <v>0</v>
      </c>
      <c r="BP142" s="151">
        <v>0</v>
      </c>
      <c r="BQ142" s="151">
        <v>0</v>
      </c>
      <c r="BR142" s="151">
        <v>0</v>
      </c>
      <c r="BS142" s="151">
        <v>0</v>
      </c>
      <c r="BT142" s="151">
        <v>0</v>
      </c>
      <c r="BU142" s="44" t="s">
        <v>369</v>
      </c>
      <c r="BV142" s="217"/>
      <c r="BW142" s="217"/>
      <c r="BX142" s="217"/>
      <c r="BY142" s="217"/>
    </row>
    <row r="143" spans="1:77" ht="45">
      <c r="A143" s="11" t="s">
        <v>202</v>
      </c>
      <c r="B143" s="27" t="s">
        <v>668</v>
      </c>
      <c r="C143" s="27" t="s">
        <v>380</v>
      </c>
      <c r="D143" s="27" t="s">
        <v>357</v>
      </c>
      <c r="E143" s="11" t="s">
        <v>203</v>
      </c>
      <c r="F143" s="9" t="s">
        <v>382</v>
      </c>
      <c r="G143" s="33" t="s">
        <v>866</v>
      </c>
      <c r="H143" s="33" t="s">
        <v>326</v>
      </c>
      <c r="I143" s="151">
        <v>1</v>
      </c>
      <c r="J143" s="29" t="s">
        <v>310</v>
      </c>
      <c r="K143" s="29" t="s">
        <v>189</v>
      </c>
      <c r="L143" s="55"/>
      <c r="M143" s="55"/>
      <c r="N143" s="55"/>
      <c r="O143" s="55"/>
      <c r="P143" s="55"/>
      <c r="Q143" s="30">
        <v>1986</v>
      </c>
      <c r="R143" s="131">
        <v>4.5729477546</v>
      </c>
      <c r="S143" s="132">
        <v>11.3</v>
      </c>
      <c r="T143" s="131">
        <v>19.5</v>
      </c>
      <c r="U143" s="131">
        <v>19.5</v>
      </c>
      <c r="V143" s="131">
        <v>209.5</v>
      </c>
      <c r="W143" s="131"/>
      <c r="X143" s="151">
        <v>0.4</v>
      </c>
      <c r="Y143" s="37">
        <v>2</v>
      </c>
      <c r="Z143" s="37">
        <v>7</v>
      </c>
      <c r="AA143" s="36">
        <v>2.78836323078353</v>
      </c>
      <c r="AB143" s="131">
        <v>30</v>
      </c>
      <c r="AC143" s="212">
        <v>0.1</v>
      </c>
      <c r="AD143" s="59">
        <v>429.1</v>
      </c>
      <c r="AE143" s="127">
        <v>38260</v>
      </c>
      <c r="AF143" s="130">
        <v>8.363672144051954</v>
      </c>
      <c r="AG143" s="130">
        <v>8.5</v>
      </c>
      <c r="AH143" s="348"/>
      <c r="AI143" s="130"/>
      <c r="AJ143" s="130"/>
      <c r="AK143" s="136" t="s">
        <v>312</v>
      </c>
      <c r="AL143" s="130">
        <v>10.7</v>
      </c>
      <c r="AM143" s="130">
        <v>10.9</v>
      </c>
      <c r="AN143" s="315"/>
      <c r="AO143" s="31"/>
      <c r="AP143" s="60"/>
      <c r="AQ143" s="323">
        <v>40359</v>
      </c>
      <c r="AR143" s="130">
        <v>10.6</v>
      </c>
      <c r="AS143" s="130">
        <v>10.8</v>
      </c>
      <c r="AT143" s="315"/>
      <c r="AU143" s="130" t="s">
        <v>310</v>
      </c>
      <c r="AV143" s="130"/>
      <c r="AW143" s="41" t="s">
        <v>1047</v>
      </c>
      <c r="AX143" s="45" t="s">
        <v>17</v>
      </c>
      <c r="AY143" s="150">
        <v>0.0813</v>
      </c>
      <c r="AZ143" s="150">
        <v>0.0786934742647059</v>
      </c>
      <c r="BA143" s="150">
        <v>0.08250596332418071</v>
      </c>
      <c r="BB143" s="41" t="s">
        <v>204</v>
      </c>
      <c r="BC143" s="151">
        <v>0.242</v>
      </c>
      <c r="BD143" s="41" t="s">
        <v>205</v>
      </c>
      <c r="BE143" s="151">
        <v>0.172</v>
      </c>
      <c r="BF143" s="41" t="s">
        <v>206</v>
      </c>
      <c r="BG143" s="151">
        <v>0.148</v>
      </c>
      <c r="BH143" s="151">
        <v>1</v>
      </c>
      <c r="BI143" s="60">
        <v>3.78</v>
      </c>
      <c r="BJ143" s="151">
        <v>0</v>
      </c>
      <c r="BK143" s="151">
        <v>0.19</v>
      </c>
      <c r="BL143" s="151">
        <v>0.17</v>
      </c>
      <c r="BM143" s="151">
        <v>0</v>
      </c>
      <c r="BN143" s="151">
        <v>0.12</v>
      </c>
      <c r="BO143" s="151">
        <v>0.28</v>
      </c>
      <c r="BP143" s="151">
        <v>0</v>
      </c>
      <c r="BQ143" s="151">
        <v>0</v>
      </c>
      <c r="BR143" s="151">
        <v>0.24</v>
      </c>
      <c r="BS143" s="151">
        <v>0</v>
      </c>
      <c r="BT143" s="151">
        <v>0</v>
      </c>
      <c r="BU143" s="44" t="s">
        <v>160</v>
      </c>
      <c r="BV143" s="217"/>
      <c r="BW143" s="217"/>
      <c r="BX143" s="217"/>
      <c r="BY143" s="217"/>
    </row>
    <row r="144" spans="1:77" ht="45">
      <c r="A144" s="11" t="s">
        <v>207</v>
      </c>
      <c r="B144" s="27" t="s">
        <v>668</v>
      </c>
      <c r="C144" s="27" t="s">
        <v>380</v>
      </c>
      <c r="D144" s="27" t="s">
        <v>357</v>
      </c>
      <c r="E144" s="11" t="s">
        <v>208</v>
      </c>
      <c r="F144" s="9" t="s">
        <v>382</v>
      </c>
      <c r="G144" s="33" t="s">
        <v>364</v>
      </c>
      <c r="H144" s="33" t="s">
        <v>326</v>
      </c>
      <c r="I144" s="151">
        <v>1</v>
      </c>
      <c r="J144" s="29" t="s">
        <v>310</v>
      </c>
      <c r="K144" s="29" t="s">
        <v>209</v>
      </c>
      <c r="L144" s="55"/>
      <c r="M144" s="55"/>
      <c r="N144" s="55"/>
      <c r="O144" s="55"/>
      <c r="P144" s="55"/>
      <c r="Q144" s="30">
        <v>1984</v>
      </c>
      <c r="R144" s="131">
        <v>2.1448339026</v>
      </c>
      <c r="S144" s="132">
        <v>5.3</v>
      </c>
      <c r="T144" s="131">
        <v>6.8</v>
      </c>
      <c r="U144" s="131">
        <v>6.8</v>
      </c>
      <c r="V144" s="131">
        <v>73.1</v>
      </c>
      <c r="W144" s="131"/>
      <c r="X144" s="151">
        <v>0.3</v>
      </c>
      <c r="Y144" s="37">
        <v>1</v>
      </c>
      <c r="Z144" s="37">
        <v>10</v>
      </c>
      <c r="AA144" s="36">
        <v>0.6506180871828237</v>
      </c>
      <c r="AB144" s="131">
        <v>7</v>
      </c>
      <c r="AC144" s="212">
        <v>0.8</v>
      </c>
      <c r="AD144" s="59">
        <v>232</v>
      </c>
      <c r="AE144" s="127">
        <v>38260</v>
      </c>
      <c r="AF144" s="130">
        <v>6.100560858014366</v>
      </c>
      <c r="AG144" s="130">
        <v>6.2</v>
      </c>
      <c r="AH144" s="348"/>
      <c r="AI144" s="130"/>
      <c r="AJ144" s="130"/>
      <c r="AK144" s="136" t="s">
        <v>312</v>
      </c>
      <c r="AL144" s="130">
        <v>5.3</v>
      </c>
      <c r="AM144" s="130">
        <v>5.4</v>
      </c>
      <c r="AN144" s="315"/>
      <c r="AO144" s="31"/>
      <c r="AP144" s="60"/>
      <c r="AQ144" s="323">
        <v>40359</v>
      </c>
      <c r="AR144" s="130">
        <v>4.9</v>
      </c>
      <c r="AS144" s="130">
        <v>5</v>
      </c>
      <c r="AT144" s="315"/>
      <c r="AU144" s="130" t="s">
        <v>310</v>
      </c>
      <c r="AV144" s="130"/>
      <c r="AW144" s="41" t="s">
        <v>1047</v>
      </c>
      <c r="AX144" s="45" t="s">
        <v>17</v>
      </c>
      <c r="AY144" s="150">
        <v>0.0954</v>
      </c>
      <c r="AZ144" s="150">
        <v>0.05453696857670979</v>
      </c>
      <c r="BA144" s="150">
        <v>0.08995022574842383</v>
      </c>
      <c r="BB144" s="41" t="s">
        <v>210</v>
      </c>
      <c r="BC144" s="151">
        <v>0.2122</v>
      </c>
      <c r="BD144" s="41" t="s">
        <v>211</v>
      </c>
      <c r="BE144" s="151">
        <v>0.186</v>
      </c>
      <c r="BF144" s="41" t="s">
        <v>1012</v>
      </c>
      <c r="BG144" s="151">
        <v>0.1165</v>
      </c>
      <c r="BH144" s="151">
        <v>0.78</v>
      </c>
      <c r="BI144" s="60">
        <v>1.27</v>
      </c>
      <c r="BJ144" s="151">
        <v>0.22</v>
      </c>
      <c r="BK144" s="151">
        <v>0.35</v>
      </c>
      <c r="BL144" s="151">
        <v>0.36</v>
      </c>
      <c r="BM144" s="151">
        <v>0</v>
      </c>
      <c r="BN144" s="151">
        <v>0.07</v>
      </c>
      <c r="BO144" s="151">
        <v>0</v>
      </c>
      <c r="BP144" s="151">
        <v>0</v>
      </c>
      <c r="BQ144" s="151">
        <v>0</v>
      </c>
      <c r="BR144" s="151">
        <v>0</v>
      </c>
      <c r="BS144" s="151">
        <v>0</v>
      </c>
      <c r="BT144" s="151">
        <v>0</v>
      </c>
      <c r="BU144" s="44" t="s">
        <v>369</v>
      </c>
      <c r="BV144" s="217"/>
      <c r="BW144" s="217"/>
      <c r="BX144" s="217"/>
      <c r="BY144" s="217"/>
    </row>
    <row r="145" spans="1:77" ht="45">
      <c r="A145" s="11" t="s">
        <v>212</v>
      </c>
      <c r="B145" s="27" t="s">
        <v>668</v>
      </c>
      <c r="C145" s="27" t="s">
        <v>380</v>
      </c>
      <c r="D145" s="27" t="s">
        <v>357</v>
      </c>
      <c r="E145" s="11" t="s">
        <v>213</v>
      </c>
      <c r="F145" s="9" t="s">
        <v>382</v>
      </c>
      <c r="G145" s="33" t="s">
        <v>866</v>
      </c>
      <c r="H145" s="33" t="s">
        <v>326</v>
      </c>
      <c r="I145" s="151">
        <v>1</v>
      </c>
      <c r="J145" s="29" t="s">
        <v>310</v>
      </c>
      <c r="K145" s="29" t="s">
        <v>189</v>
      </c>
      <c r="L145" s="55"/>
      <c r="M145" s="55"/>
      <c r="N145" s="55"/>
      <c r="O145" s="55"/>
      <c r="P145" s="55"/>
      <c r="Q145" s="30">
        <v>1986</v>
      </c>
      <c r="R145" s="131">
        <v>2.3067081594000003</v>
      </c>
      <c r="S145" s="132">
        <v>5.7</v>
      </c>
      <c r="T145" s="131">
        <v>9.3</v>
      </c>
      <c r="U145" s="131">
        <v>9.3</v>
      </c>
      <c r="V145" s="131">
        <v>100.5</v>
      </c>
      <c r="W145" s="131"/>
      <c r="X145" s="151">
        <v>0.4</v>
      </c>
      <c r="Y145" s="37">
        <v>2</v>
      </c>
      <c r="Z145" s="37">
        <v>5</v>
      </c>
      <c r="AA145" s="36">
        <v>1.8589088205223534</v>
      </c>
      <c r="AB145" s="131">
        <v>20</v>
      </c>
      <c r="AC145" s="212">
        <v>0.3</v>
      </c>
      <c r="AD145" s="59">
        <v>225</v>
      </c>
      <c r="AE145" s="127">
        <v>38260</v>
      </c>
      <c r="AF145" s="130">
        <v>6.090721243727247</v>
      </c>
      <c r="AG145" s="130">
        <v>6.19</v>
      </c>
      <c r="AH145" s="348"/>
      <c r="AI145" s="130"/>
      <c r="AJ145" s="130"/>
      <c r="AK145" s="136" t="s">
        <v>312</v>
      </c>
      <c r="AL145" s="130">
        <v>5.8</v>
      </c>
      <c r="AM145" s="130">
        <v>5.9</v>
      </c>
      <c r="AN145" s="315"/>
      <c r="AO145" s="31"/>
      <c r="AP145" s="60"/>
      <c r="AQ145" s="323">
        <v>40359</v>
      </c>
      <c r="AR145" s="130">
        <v>5.7</v>
      </c>
      <c r="AS145" s="130">
        <v>5.8</v>
      </c>
      <c r="AT145" s="315"/>
      <c r="AU145" s="130" t="s">
        <v>310</v>
      </c>
      <c r="AV145" s="130"/>
      <c r="AW145" s="41" t="s">
        <v>1047</v>
      </c>
      <c r="AX145" s="45" t="s">
        <v>17</v>
      </c>
      <c r="AY145" s="150">
        <v>0.0925</v>
      </c>
      <c r="AZ145" s="150">
        <v>0.0788201353637902</v>
      </c>
      <c r="BA145" s="150">
        <v>0.08753647835487827</v>
      </c>
      <c r="BB145" s="41" t="s">
        <v>214</v>
      </c>
      <c r="BC145" s="151">
        <v>0.207</v>
      </c>
      <c r="BD145" s="41" t="s">
        <v>216</v>
      </c>
      <c r="BE145" s="151">
        <v>0.206</v>
      </c>
      <c r="BF145" s="41" t="s">
        <v>215</v>
      </c>
      <c r="BG145" s="151">
        <v>0.1931</v>
      </c>
      <c r="BH145" s="151">
        <v>0.871</v>
      </c>
      <c r="BI145" s="60">
        <v>3.16</v>
      </c>
      <c r="BJ145" s="151">
        <v>0.12</v>
      </c>
      <c r="BK145" s="151">
        <v>0.13</v>
      </c>
      <c r="BL145" s="151">
        <v>0.21</v>
      </c>
      <c r="BM145" s="151">
        <v>0</v>
      </c>
      <c r="BN145" s="151">
        <v>0</v>
      </c>
      <c r="BO145" s="151">
        <v>0.54</v>
      </c>
      <c r="BP145" s="151">
        <v>0</v>
      </c>
      <c r="BQ145" s="151">
        <v>0</v>
      </c>
      <c r="BR145" s="151">
        <v>0</v>
      </c>
      <c r="BS145" s="151">
        <v>0</v>
      </c>
      <c r="BT145" s="151">
        <v>0</v>
      </c>
      <c r="BU145" s="44" t="s">
        <v>369</v>
      </c>
      <c r="BV145" s="217"/>
      <c r="BW145" s="217"/>
      <c r="BX145" s="217"/>
      <c r="BY145" s="217"/>
    </row>
    <row r="146" spans="1:77" ht="60">
      <c r="A146" s="11" t="s">
        <v>217</v>
      </c>
      <c r="B146" s="27" t="s">
        <v>668</v>
      </c>
      <c r="C146" s="27" t="s">
        <v>380</v>
      </c>
      <c r="D146" s="27" t="s">
        <v>357</v>
      </c>
      <c r="E146" s="11" t="s">
        <v>218</v>
      </c>
      <c r="F146" s="9" t="s">
        <v>382</v>
      </c>
      <c r="G146" s="33" t="s">
        <v>866</v>
      </c>
      <c r="H146" s="33" t="s">
        <v>326</v>
      </c>
      <c r="I146" s="151">
        <v>1</v>
      </c>
      <c r="J146" s="29" t="s">
        <v>310</v>
      </c>
      <c r="K146" s="29" t="s">
        <v>219</v>
      </c>
      <c r="L146" s="55"/>
      <c r="M146" s="55"/>
      <c r="N146" s="55"/>
      <c r="O146" s="55"/>
      <c r="P146" s="55"/>
      <c r="Q146" s="30">
        <v>1998</v>
      </c>
      <c r="R146" s="131">
        <v>7.891370019</v>
      </c>
      <c r="S146" s="132">
        <v>19.5</v>
      </c>
      <c r="T146" s="131">
        <v>26.7</v>
      </c>
      <c r="U146" s="131">
        <v>26.7</v>
      </c>
      <c r="V146" s="131">
        <v>286.9</v>
      </c>
      <c r="W146" s="131"/>
      <c r="X146" s="151">
        <v>0.3</v>
      </c>
      <c r="Y146" s="37">
        <v>2</v>
      </c>
      <c r="Z146" s="37">
        <v>8</v>
      </c>
      <c r="AA146" s="36">
        <v>3.346035876940236</v>
      </c>
      <c r="AB146" s="131">
        <v>36</v>
      </c>
      <c r="AC146" s="212">
        <v>0.1</v>
      </c>
      <c r="AD146" s="59">
        <v>600</v>
      </c>
      <c r="AE146" s="127">
        <v>38260</v>
      </c>
      <c r="AF146" s="130">
        <v>11.305716815900817</v>
      </c>
      <c r="AG146" s="130">
        <v>11.49</v>
      </c>
      <c r="AH146" s="348"/>
      <c r="AI146" s="130"/>
      <c r="AJ146" s="130"/>
      <c r="AK146" s="136" t="s">
        <v>312</v>
      </c>
      <c r="AL146" s="130">
        <v>13.5</v>
      </c>
      <c r="AM146" s="130">
        <v>13.7</v>
      </c>
      <c r="AN146" s="315"/>
      <c r="AO146" s="31"/>
      <c r="AP146" s="60"/>
      <c r="AQ146" s="323">
        <v>40543</v>
      </c>
      <c r="AR146" s="130">
        <v>13.5</v>
      </c>
      <c r="AS146" s="130">
        <v>13.7</v>
      </c>
      <c r="AT146" s="315"/>
      <c r="AU146" s="130" t="s">
        <v>310</v>
      </c>
      <c r="AV146" s="130"/>
      <c r="AW146" s="41" t="s">
        <v>1047</v>
      </c>
      <c r="AX146" s="45" t="s">
        <v>17</v>
      </c>
      <c r="AY146" s="150">
        <v>0.085</v>
      </c>
      <c r="AZ146" s="150">
        <v>0.028</v>
      </c>
      <c r="BA146" s="150">
        <v>0.095</v>
      </c>
      <c r="BB146" s="41" t="s">
        <v>220</v>
      </c>
      <c r="BC146" s="151">
        <v>0.1362</v>
      </c>
      <c r="BD146" s="41" t="s">
        <v>221</v>
      </c>
      <c r="BE146" s="151">
        <v>0.1035</v>
      </c>
      <c r="BF146" s="41" t="s">
        <v>222</v>
      </c>
      <c r="BG146" s="151">
        <v>0.0747</v>
      </c>
      <c r="BH146" s="151">
        <v>0.445</v>
      </c>
      <c r="BI146" s="60">
        <v>2.53</v>
      </c>
      <c r="BJ146" s="151">
        <v>0.57</v>
      </c>
      <c r="BK146" s="151">
        <v>0.07</v>
      </c>
      <c r="BL146" s="151">
        <v>0.07</v>
      </c>
      <c r="BM146" s="151">
        <v>0.19</v>
      </c>
      <c r="BN146" s="151">
        <v>0</v>
      </c>
      <c r="BO146" s="151">
        <v>0.1</v>
      </c>
      <c r="BP146" s="151">
        <v>0</v>
      </c>
      <c r="BQ146" s="151">
        <v>0</v>
      </c>
      <c r="BR146" s="151">
        <v>0</v>
      </c>
      <c r="BS146" s="151">
        <v>0</v>
      </c>
      <c r="BT146" s="151">
        <v>0</v>
      </c>
      <c r="BU146" s="44" t="s">
        <v>160</v>
      </c>
      <c r="BV146" s="217"/>
      <c r="BW146" s="217"/>
      <c r="BX146" s="217"/>
      <c r="BY146" s="217"/>
    </row>
    <row r="147" spans="1:77" ht="60">
      <c r="A147" s="11" t="s">
        <v>223</v>
      </c>
      <c r="B147" s="27" t="s">
        <v>668</v>
      </c>
      <c r="C147" s="27" t="s">
        <v>380</v>
      </c>
      <c r="D147" s="27" t="s">
        <v>357</v>
      </c>
      <c r="E147" s="11" t="s">
        <v>224</v>
      </c>
      <c r="F147" s="9" t="s">
        <v>382</v>
      </c>
      <c r="G147" s="33" t="s">
        <v>866</v>
      </c>
      <c r="H147" s="33" t="s">
        <v>326</v>
      </c>
      <c r="I147" s="151">
        <v>1</v>
      </c>
      <c r="J147" s="29" t="s">
        <v>310</v>
      </c>
      <c r="K147" s="29" t="s">
        <v>219</v>
      </c>
      <c r="L147" s="55"/>
      <c r="M147" s="55"/>
      <c r="N147" s="55"/>
      <c r="O147" s="55"/>
      <c r="P147" s="55"/>
      <c r="Q147" s="30">
        <v>1998</v>
      </c>
      <c r="R147" s="131">
        <v>8.5793356104</v>
      </c>
      <c r="S147" s="132">
        <v>21.2</v>
      </c>
      <c r="T147" s="131">
        <v>28.5</v>
      </c>
      <c r="U147" s="131">
        <v>28.5</v>
      </c>
      <c r="V147" s="131">
        <v>306.6</v>
      </c>
      <c r="W147" s="131"/>
      <c r="X147" s="151">
        <v>0.3</v>
      </c>
      <c r="Y147" s="37">
        <v>4</v>
      </c>
      <c r="Z147" s="37">
        <v>10</v>
      </c>
      <c r="AA147" s="36">
        <v>2.8813086718096477</v>
      </c>
      <c r="AB147" s="131">
        <v>31</v>
      </c>
      <c r="AC147" s="212">
        <v>0.4</v>
      </c>
      <c r="AD147" s="59">
        <v>897.1</v>
      </c>
      <c r="AE147" s="127">
        <v>38260</v>
      </c>
      <c r="AF147" s="130">
        <v>19.128210174161175</v>
      </c>
      <c r="AG147" s="130">
        <v>19.44</v>
      </c>
      <c r="AH147" s="348"/>
      <c r="AI147" s="130"/>
      <c r="AJ147" s="130"/>
      <c r="AK147" s="136" t="s">
        <v>312</v>
      </c>
      <c r="AL147" s="130">
        <v>21.5</v>
      </c>
      <c r="AM147" s="130">
        <v>21.9</v>
      </c>
      <c r="AN147" s="315"/>
      <c r="AO147" s="31"/>
      <c r="AP147" s="60"/>
      <c r="AQ147" s="323">
        <v>40543</v>
      </c>
      <c r="AR147" s="130">
        <v>21.5</v>
      </c>
      <c r="AS147" s="130">
        <v>21.9</v>
      </c>
      <c r="AT147" s="315"/>
      <c r="AU147" s="130" t="s">
        <v>310</v>
      </c>
      <c r="AV147" s="130"/>
      <c r="AW147" s="41" t="s">
        <v>1047</v>
      </c>
      <c r="AX147" s="45" t="s">
        <v>17</v>
      </c>
      <c r="AY147" s="150">
        <v>0.0775</v>
      </c>
      <c r="AZ147" s="150">
        <v>0.076</v>
      </c>
      <c r="BA147" s="150">
        <v>0.088</v>
      </c>
      <c r="BB147" s="41" t="s">
        <v>225</v>
      </c>
      <c r="BC147" s="151">
        <v>0.3237</v>
      </c>
      <c r="BD147" s="41" t="s">
        <v>226</v>
      </c>
      <c r="BE147" s="151">
        <v>0.2139</v>
      </c>
      <c r="BF147" s="41" t="s">
        <v>227</v>
      </c>
      <c r="BG147" s="151">
        <v>0.1074</v>
      </c>
      <c r="BH147" s="151">
        <v>0.866</v>
      </c>
      <c r="BI147" s="60">
        <v>5.71</v>
      </c>
      <c r="BJ147" s="151">
        <v>0.13</v>
      </c>
      <c r="BK147" s="151">
        <v>0.07</v>
      </c>
      <c r="BL147" s="151">
        <v>0.12</v>
      </c>
      <c r="BM147" s="151">
        <v>0.21</v>
      </c>
      <c r="BN147" s="151">
        <v>0.11</v>
      </c>
      <c r="BO147" s="151">
        <v>0</v>
      </c>
      <c r="BP147" s="151">
        <v>0</v>
      </c>
      <c r="BQ147" s="151">
        <v>0</v>
      </c>
      <c r="BR147" s="151">
        <v>0</v>
      </c>
      <c r="BS147" s="151">
        <v>0</v>
      </c>
      <c r="BT147" s="151">
        <v>0.36</v>
      </c>
      <c r="BU147" s="44" t="s">
        <v>160</v>
      </c>
      <c r="BV147" s="217"/>
      <c r="BW147" s="217"/>
      <c r="BX147" s="217"/>
      <c r="BY147" s="217"/>
    </row>
    <row r="148" spans="1:77" ht="60">
      <c r="A148" s="11" t="s">
        <v>228</v>
      </c>
      <c r="B148" s="27" t="s">
        <v>668</v>
      </c>
      <c r="C148" s="27" t="s">
        <v>380</v>
      </c>
      <c r="D148" s="27" t="s">
        <v>357</v>
      </c>
      <c r="E148" s="11" t="s">
        <v>229</v>
      </c>
      <c r="F148" s="9" t="s">
        <v>382</v>
      </c>
      <c r="G148" s="33" t="s">
        <v>364</v>
      </c>
      <c r="H148" s="33" t="s">
        <v>326</v>
      </c>
      <c r="I148" s="151">
        <v>1</v>
      </c>
      <c r="J148" s="29" t="s">
        <v>310</v>
      </c>
      <c r="K148" s="29" t="s">
        <v>230</v>
      </c>
      <c r="L148" s="55"/>
      <c r="M148" s="55"/>
      <c r="N148" s="55"/>
      <c r="O148" s="55"/>
      <c r="P148" s="55"/>
      <c r="Q148" s="30">
        <v>1985</v>
      </c>
      <c r="R148" s="131">
        <v>1.821085389</v>
      </c>
      <c r="S148" s="132">
        <v>4.5</v>
      </c>
      <c r="T148" s="131">
        <v>5.2</v>
      </c>
      <c r="U148" s="131">
        <v>5.2</v>
      </c>
      <c r="V148" s="131">
        <v>56.5</v>
      </c>
      <c r="W148" s="131"/>
      <c r="X148" s="151">
        <v>0.3</v>
      </c>
      <c r="Y148" s="37">
        <v>1</v>
      </c>
      <c r="Z148" s="37">
        <v>5</v>
      </c>
      <c r="AA148" s="36">
        <v>1.0223998512872943</v>
      </c>
      <c r="AB148" s="131">
        <v>11</v>
      </c>
      <c r="AC148" s="212">
        <v>0.3</v>
      </c>
      <c r="AD148" s="59">
        <v>245</v>
      </c>
      <c r="AE148" s="127">
        <v>38260</v>
      </c>
      <c r="AF148" s="130">
        <v>3.306110400472302</v>
      </c>
      <c r="AG148" s="130">
        <v>3.3600000000000003</v>
      </c>
      <c r="AH148" s="348"/>
      <c r="AI148" s="130"/>
      <c r="AJ148" s="130"/>
      <c r="AK148" s="136" t="s">
        <v>312</v>
      </c>
      <c r="AL148" s="130">
        <v>3.2</v>
      </c>
      <c r="AM148" s="130">
        <v>3.2</v>
      </c>
      <c r="AN148" s="315"/>
      <c r="AO148" s="31"/>
      <c r="AP148" s="60"/>
      <c r="AQ148" s="323">
        <v>40359</v>
      </c>
      <c r="AR148" s="130">
        <v>3.1</v>
      </c>
      <c r="AS148" s="130">
        <v>3.2</v>
      </c>
      <c r="AT148" s="315"/>
      <c r="AU148" s="130" t="s">
        <v>310</v>
      </c>
      <c r="AV148" s="130"/>
      <c r="AW148" s="41" t="s">
        <v>1047</v>
      </c>
      <c r="AX148" s="45" t="s">
        <v>17</v>
      </c>
      <c r="AY148" s="150">
        <v>0.098</v>
      </c>
      <c r="AZ148" s="150">
        <v>0.04045119305856832</v>
      </c>
      <c r="BA148" s="150">
        <v>0.08498132841583612</v>
      </c>
      <c r="BB148" s="41" t="s">
        <v>231</v>
      </c>
      <c r="BC148" s="151">
        <v>0.5167</v>
      </c>
      <c r="BD148" s="41" t="s">
        <v>232</v>
      </c>
      <c r="BE148" s="151">
        <v>0.1707</v>
      </c>
      <c r="BF148" s="41" t="s">
        <v>233</v>
      </c>
      <c r="BG148" s="151">
        <v>0.1628</v>
      </c>
      <c r="BH148" s="151">
        <v>0.915</v>
      </c>
      <c r="BI148" s="60">
        <v>2.07</v>
      </c>
      <c r="BJ148" s="151">
        <v>0.07</v>
      </c>
      <c r="BK148" s="151">
        <v>0.52</v>
      </c>
      <c r="BL148" s="151">
        <v>0</v>
      </c>
      <c r="BM148" s="151">
        <v>0</v>
      </c>
      <c r="BN148" s="151">
        <v>0</v>
      </c>
      <c r="BO148" s="151">
        <v>0.16</v>
      </c>
      <c r="BP148" s="151">
        <v>0.25</v>
      </c>
      <c r="BQ148" s="151">
        <v>0</v>
      </c>
      <c r="BR148" s="151">
        <v>0</v>
      </c>
      <c r="BS148" s="151">
        <v>0</v>
      </c>
      <c r="BT148" s="151">
        <v>0</v>
      </c>
      <c r="BU148" s="44" t="s">
        <v>160</v>
      </c>
      <c r="BV148" s="217"/>
      <c r="BW148" s="217"/>
      <c r="BX148" s="217"/>
      <c r="BY148" s="217"/>
    </row>
    <row r="149" spans="1:77" ht="30">
      <c r="A149" s="11" t="s">
        <v>234</v>
      </c>
      <c r="B149" s="27" t="s">
        <v>668</v>
      </c>
      <c r="C149" s="27" t="s">
        <v>380</v>
      </c>
      <c r="D149" s="27" t="s">
        <v>357</v>
      </c>
      <c r="E149" s="11" t="s">
        <v>1088</v>
      </c>
      <c r="F149" s="9" t="s">
        <v>525</v>
      </c>
      <c r="G149" s="33" t="s">
        <v>526</v>
      </c>
      <c r="H149" s="33" t="s">
        <v>326</v>
      </c>
      <c r="I149" s="151">
        <v>1</v>
      </c>
      <c r="J149" s="29" t="s">
        <v>310</v>
      </c>
      <c r="K149" s="29" t="s">
        <v>527</v>
      </c>
      <c r="L149" s="55"/>
      <c r="M149" s="55"/>
      <c r="N149" s="55"/>
      <c r="O149" s="55"/>
      <c r="P149" s="55"/>
      <c r="Q149" s="30">
        <v>2007</v>
      </c>
      <c r="R149" s="131">
        <v>6.920124478200001</v>
      </c>
      <c r="S149" s="132">
        <v>17.1</v>
      </c>
      <c r="T149" s="131">
        <v>26.8</v>
      </c>
      <c r="U149" s="131">
        <v>26.8</v>
      </c>
      <c r="V149" s="131">
        <v>288</v>
      </c>
      <c r="W149" s="131"/>
      <c r="X149" s="151">
        <v>0.4</v>
      </c>
      <c r="Y149" s="37">
        <v>2</v>
      </c>
      <c r="Z149" s="37">
        <v>3</v>
      </c>
      <c r="AA149" s="36">
        <v>8.922762338507296</v>
      </c>
      <c r="AB149" s="131">
        <v>96</v>
      </c>
      <c r="AC149" s="212">
        <v>0.1</v>
      </c>
      <c r="AD149" s="59">
        <v>321</v>
      </c>
      <c r="AE149" s="127">
        <v>39295</v>
      </c>
      <c r="AF149" s="130">
        <v>13.480271573354324</v>
      </c>
      <c r="AG149" s="130">
        <v>13.7</v>
      </c>
      <c r="AH149" s="348"/>
      <c r="AI149" s="130"/>
      <c r="AJ149" s="130"/>
      <c r="AK149" s="136" t="s">
        <v>312</v>
      </c>
      <c r="AL149" s="130">
        <v>13.5</v>
      </c>
      <c r="AM149" s="130">
        <v>13.8</v>
      </c>
      <c r="AN149" s="315"/>
      <c r="AO149" s="31"/>
      <c r="AP149" s="60"/>
      <c r="AQ149" s="323">
        <v>40359</v>
      </c>
      <c r="AR149" s="130">
        <v>12.3</v>
      </c>
      <c r="AS149" s="130">
        <v>12.5</v>
      </c>
      <c r="AT149" s="315"/>
      <c r="AU149" s="130" t="s">
        <v>310</v>
      </c>
      <c r="AV149" s="130"/>
      <c r="AW149" s="41" t="s">
        <v>1032</v>
      </c>
      <c r="AX149" s="45" t="s">
        <v>17</v>
      </c>
      <c r="AY149" s="150">
        <v>0.0943</v>
      </c>
      <c r="AZ149" s="150">
        <v>0.0828</v>
      </c>
      <c r="BA149" s="150">
        <v>0.0925</v>
      </c>
      <c r="BB149" s="41" t="s">
        <v>528</v>
      </c>
      <c r="BC149" s="151">
        <v>0.5707</v>
      </c>
      <c r="BD149" s="41" t="s">
        <v>529</v>
      </c>
      <c r="BE149" s="151">
        <v>0.2652</v>
      </c>
      <c r="BF149" s="41"/>
      <c r="BG149" s="151"/>
      <c r="BH149" s="151">
        <v>0.819</v>
      </c>
      <c r="BI149" s="60">
        <v>6.5</v>
      </c>
      <c r="BJ149" s="151">
        <v>0.16</v>
      </c>
      <c r="BK149" s="151">
        <v>0</v>
      </c>
      <c r="BL149" s="151">
        <v>0</v>
      </c>
      <c r="BM149" s="151">
        <v>0.27</v>
      </c>
      <c r="BN149" s="151">
        <v>0</v>
      </c>
      <c r="BO149" s="151">
        <v>0</v>
      </c>
      <c r="BP149" s="151">
        <v>0</v>
      </c>
      <c r="BQ149" s="151">
        <v>0</v>
      </c>
      <c r="BR149" s="151">
        <v>0</v>
      </c>
      <c r="BS149" s="151">
        <v>0.57</v>
      </c>
      <c r="BT149" s="151">
        <v>0</v>
      </c>
      <c r="BU149" s="44" t="s">
        <v>369</v>
      </c>
      <c r="BV149" s="217"/>
      <c r="BW149" s="217"/>
      <c r="BX149" s="217"/>
      <c r="BY149" s="217"/>
    </row>
    <row r="150" spans="1:77" ht="45">
      <c r="A150" s="11" t="s">
        <v>530</v>
      </c>
      <c r="B150" s="27" t="s">
        <v>668</v>
      </c>
      <c r="C150" s="27" t="s">
        <v>380</v>
      </c>
      <c r="D150" s="27" t="s">
        <v>357</v>
      </c>
      <c r="E150" s="11" t="s">
        <v>1089</v>
      </c>
      <c r="F150" s="9" t="s">
        <v>525</v>
      </c>
      <c r="G150" s="33" t="s">
        <v>526</v>
      </c>
      <c r="H150" s="33" t="s">
        <v>309</v>
      </c>
      <c r="I150" s="151">
        <v>1</v>
      </c>
      <c r="J150" s="29" t="s">
        <v>310</v>
      </c>
      <c r="K150" s="29" t="s">
        <v>527</v>
      </c>
      <c r="L150" s="55"/>
      <c r="M150" s="55"/>
      <c r="N150" s="55"/>
      <c r="O150" s="55"/>
      <c r="P150" s="55"/>
      <c r="Q150" s="30">
        <v>2006</v>
      </c>
      <c r="R150" s="131">
        <v>11.9786950032</v>
      </c>
      <c r="S150" s="132">
        <v>29.6</v>
      </c>
      <c r="T150" s="131">
        <v>38.6</v>
      </c>
      <c r="U150" s="131">
        <v>38.6</v>
      </c>
      <c r="V150" s="131">
        <v>416</v>
      </c>
      <c r="W150" s="131"/>
      <c r="X150" s="151">
        <v>0.3</v>
      </c>
      <c r="Y150" s="37">
        <v>2</v>
      </c>
      <c r="Z150" s="37">
        <v>8</v>
      </c>
      <c r="AA150" s="36">
        <v>4.8331629333581185</v>
      </c>
      <c r="AB150" s="131">
        <v>52</v>
      </c>
      <c r="AC150" s="212">
        <v>0</v>
      </c>
      <c r="AD150" s="59">
        <v>160</v>
      </c>
      <c r="AE150" s="127">
        <v>39295</v>
      </c>
      <c r="AF150" s="130">
        <v>14.56262914493752</v>
      </c>
      <c r="AG150" s="130">
        <v>14.8</v>
      </c>
      <c r="AH150" s="348"/>
      <c r="AI150" s="130"/>
      <c r="AJ150" s="130"/>
      <c r="AK150" s="136" t="s">
        <v>312</v>
      </c>
      <c r="AL150" s="130">
        <v>15</v>
      </c>
      <c r="AM150" s="130">
        <v>15.2</v>
      </c>
      <c r="AN150" s="315"/>
      <c r="AO150" s="31"/>
      <c r="AP150" s="60"/>
      <c r="AQ150" s="323">
        <v>40543</v>
      </c>
      <c r="AR150" s="130">
        <v>15</v>
      </c>
      <c r="AS150" s="130">
        <v>15.2</v>
      </c>
      <c r="AT150" s="315"/>
      <c r="AU150" s="130" t="s">
        <v>310</v>
      </c>
      <c r="AV150" s="130"/>
      <c r="AW150" s="41" t="s">
        <v>1048</v>
      </c>
      <c r="AX150" s="45" t="s">
        <v>17</v>
      </c>
      <c r="AY150" s="150">
        <v>0.0925</v>
      </c>
      <c r="AZ150" s="150">
        <v>0.0905</v>
      </c>
      <c r="BA150" s="150">
        <v>0.105</v>
      </c>
      <c r="BB150" s="41" t="s">
        <v>531</v>
      </c>
      <c r="BC150" s="151">
        <v>0.7516</v>
      </c>
      <c r="BD150" s="41" t="s">
        <v>532</v>
      </c>
      <c r="BE150" s="151">
        <v>0.141</v>
      </c>
      <c r="BF150" s="41"/>
      <c r="BG150" s="151"/>
      <c r="BH150" s="151">
        <v>0.892</v>
      </c>
      <c r="BI150" s="60">
        <v>7.84</v>
      </c>
      <c r="BJ150" s="151">
        <v>0.11</v>
      </c>
      <c r="BK150" s="151">
        <v>0.02</v>
      </c>
      <c r="BL150" s="151">
        <v>0.12</v>
      </c>
      <c r="BM150" s="151">
        <v>0</v>
      </c>
      <c r="BN150" s="151">
        <v>0</v>
      </c>
      <c r="BO150" s="151">
        <v>0</v>
      </c>
      <c r="BP150" s="151">
        <v>0</v>
      </c>
      <c r="BQ150" s="151">
        <v>0</v>
      </c>
      <c r="BR150" s="151">
        <v>0</v>
      </c>
      <c r="BS150" s="151">
        <v>0.75</v>
      </c>
      <c r="BT150" s="151">
        <v>0</v>
      </c>
      <c r="BU150" s="44" t="s">
        <v>369</v>
      </c>
      <c r="BV150" s="217"/>
      <c r="BW150" s="217"/>
      <c r="BX150" s="217"/>
      <c r="BY150" s="217"/>
    </row>
    <row r="151" spans="1:77" ht="45">
      <c r="A151" s="11" t="s">
        <v>533</v>
      </c>
      <c r="B151" s="27" t="s">
        <v>668</v>
      </c>
      <c r="C151" s="27" t="s">
        <v>380</v>
      </c>
      <c r="D151" s="27" t="s">
        <v>357</v>
      </c>
      <c r="E151" s="11" t="s">
        <v>1090</v>
      </c>
      <c r="F151" s="9" t="s">
        <v>525</v>
      </c>
      <c r="G151" s="33" t="s">
        <v>526</v>
      </c>
      <c r="H151" s="33" t="s">
        <v>309</v>
      </c>
      <c r="I151" s="151">
        <v>1</v>
      </c>
      <c r="J151" s="29"/>
      <c r="K151" s="29" t="s">
        <v>310</v>
      </c>
      <c r="L151" s="55"/>
      <c r="M151" s="55"/>
      <c r="N151" s="55"/>
      <c r="O151" s="55"/>
      <c r="P151" s="55"/>
      <c r="Q151" s="30">
        <v>2009</v>
      </c>
      <c r="R151" s="131">
        <v>4.168262112600001</v>
      </c>
      <c r="S151" s="132">
        <v>10.3</v>
      </c>
      <c r="T151" s="131">
        <v>25.6</v>
      </c>
      <c r="U151" s="131">
        <v>25.6</v>
      </c>
      <c r="V151" s="131">
        <v>275.4</v>
      </c>
      <c r="W151" s="131"/>
      <c r="X151" s="151">
        <v>0.6</v>
      </c>
      <c r="Y151" s="37">
        <v>1</v>
      </c>
      <c r="Z151" s="37">
        <v>1</v>
      </c>
      <c r="AA151" s="36">
        <v>0</v>
      </c>
      <c r="AB151" s="131"/>
      <c r="AC151" s="212">
        <v>0</v>
      </c>
      <c r="AD151" s="59">
        <v>0</v>
      </c>
      <c r="AE151" s="127">
        <v>39387</v>
      </c>
      <c r="AF151" s="130">
        <v>10.72517957296074</v>
      </c>
      <c r="AG151" s="130">
        <v>10.9</v>
      </c>
      <c r="AH151" s="348"/>
      <c r="AI151" s="130"/>
      <c r="AJ151" s="130"/>
      <c r="AK151" s="136" t="s">
        <v>312</v>
      </c>
      <c r="AL151" s="130">
        <v>7.7</v>
      </c>
      <c r="AM151" s="130">
        <v>7.8</v>
      </c>
      <c r="AN151" s="315"/>
      <c r="AO151" s="31"/>
      <c r="AP151" s="60"/>
      <c r="AQ151" s="323">
        <v>40359</v>
      </c>
      <c r="AR151" s="130">
        <v>8.5</v>
      </c>
      <c r="AS151" s="130">
        <v>8.6</v>
      </c>
      <c r="AT151" s="315"/>
      <c r="AU151" s="130" t="s">
        <v>310</v>
      </c>
      <c r="AV151" s="130"/>
      <c r="AW151" s="41" t="s">
        <v>1032</v>
      </c>
      <c r="AX151" s="45" t="s">
        <v>17</v>
      </c>
      <c r="AY151" s="150">
        <v>0.101</v>
      </c>
      <c r="AZ151" s="150">
        <v>-0.00690564102564103</v>
      </c>
      <c r="BA151" s="150">
        <v>0.10497533914879056</v>
      </c>
      <c r="BB151" s="41"/>
      <c r="BC151" s="151"/>
      <c r="BD151" s="41"/>
      <c r="BE151" s="151"/>
      <c r="BF151" s="41"/>
      <c r="BG151" s="151"/>
      <c r="BH151" s="151">
        <v>0</v>
      </c>
      <c r="BI151" s="60">
        <v>0</v>
      </c>
      <c r="BJ151" s="151">
        <v>1</v>
      </c>
      <c r="BK151" s="151"/>
      <c r="BL151" s="151"/>
      <c r="BM151" s="151"/>
      <c r="BN151" s="151"/>
      <c r="BO151" s="151"/>
      <c r="BP151" s="151"/>
      <c r="BQ151" s="151"/>
      <c r="BR151" s="151"/>
      <c r="BS151" s="151"/>
      <c r="BT151" s="151"/>
      <c r="BU151" s="44" t="s">
        <v>369</v>
      </c>
      <c r="BV151" s="217"/>
      <c r="BW151" s="217"/>
      <c r="BX151" s="217"/>
      <c r="BY151" s="217"/>
    </row>
    <row r="152" spans="1:77" ht="30">
      <c r="A152" s="11" t="s">
        <v>534</v>
      </c>
      <c r="B152" s="27" t="s">
        <v>668</v>
      </c>
      <c r="C152" s="27" t="s">
        <v>380</v>
      </c>
      <c r="D152" s="27" t="s">
        <v>357</v>
      </c>
      <c r="E152" s="11" t="s">
        <v>1091</v>
      </c>
      <c r="F152" s="9" t="s">
        <v>525</v>
      </c>
      <c r="G152" s="33" t="s">
        <v>526</v>
      </c>
      <c r="H152" s="33" t="s">
        <v>326</v>
      </c>
      <c r="I152" s="151">
        <v>1</v>
      </c>
      <c r="J152" s="29"/>
      <c r="K152" s="29" t="s">
        <v>527</v>
      </c>
      <c r="L152" s="55"/>
      <c r="M152" s="55"/>
      <c r="N152" s="55"/>
      <c r="O152" s="55"/>
      <c r="P152" s="55"/>
      <c r="Q152" s="30">
        <v>2007</v>
      </c>
      <c r="R152" s="131">
        <v>3.4398279570000003</v>
      </c>
      <c r="S152" s="132">
        <v>8.5</v>
      </c>
      <c r="T152" s="131">
        <v>12.4</v>
      </c>
      <c r="U152" s="131">
        <v>12.4</v>
      </c>
      <c r="V152" s="131">
        <v>133.5</v>
      </c>
      <c r="W152" s="131"/>
      <c r="X152" s="151">
        <v>0.4</v>
      </c>
      <c r="Y152" s="37">
        <v>1</v>
      </c>
      <c r="Z152" s="37">
        <v>3</v>
      </c>
      <c r="AA152" s="36">
        <v>4.182544846175295</v>
      </c>
      <c r="AB152" s="131">
        <v>45</v>
      </c>
      <c r="AC152" s="212">
        <v>0.2</v>
      </c>
      <c r="AD152" s="59">
        <v>216</v>
      </c>
      <c r="AE152" s="127">
        <v>39295</v>
      </c>
      <c r="AF152" s="130">
        <v>9.06228475843747</v>
      </c>
      <c r="AG152" s="130">
        <v>9.209999999999999</v>
      </c>
      <c r="AH152" s="348"/>
      <c r="AI152" s="130"/>
      <c r="AJ152" s="130"/>
      <c r="AK152" s="136" t="s">
        <v>312</v>
      </c>
      <c r="AL152" s="130">
        <v>8</v>
      </c>
      <c r="AM152" s="130">
        <v>8.2</v>
      </c>
      <c r="AN152" s="315"/>
      <c r="AO152" s="31"/>
      <c r="AP152" s="60"/>
      <c r="AQ152" s="323">
        <v>40359</v>
      </c>
      <c r="AR152" s="130">
        <v>5.8</v>
      </c>
      <c r="AS152" s="130">
        <v>5.9</v>
      </c>
      <c r="AT152" s="315"/>
      <c r="AU152" s="130" t="s">
        <v>310</v>
      </c>
      <c r="AV152" s="130"/>
      <c r="AW152" s="41" t="s">
        <v>1032</v>
      </c>
      <c r="AX152" s="45" t="s">
        <v>17</v>
      </c>
      <c r="AY152" s="150">
        <v>0.087</v>
      </c>
      <c r="AZ152" s="150">
        <v>0.0644</v>
      </c>
      <c r="BA152" s="150">
        <v>0.095</v>
      </c>
      <c r="BB152" s="41" t="s">
        <v>536</v>
      </c>
      <c r="BC152" s="151">
        <v>0.4514</v>
      </c>
      <c r="BD152" s="41" t="s">
        <v>535</v>
      </c>
      <c r="BE152" s="151">
        <v>0.3875</v>
      </c>
      <c r="BF152" s="41"/>
      <c r="BG152" s="151"/>
      <c r="BH152" s="151">
        <v>0.831</v>
      </c>
      <c r="BI152" s="60">
        <v>4.43</v>
      </c>
      <c r="BJ152" s="151">
        <v>0.16</v>
      </c>
      <c r="BK152" s="151">
        <v>0</v>
      </c>
      <c r="BL152" s="151">
        <v>0.39</v>
      </c>
      <c r="BM152" s="151">
        <v>0</v>
      </c>
      <c r="BN152" s="151">
        <v>0</v>
      </c>
      <c r="BO152" s="151">
        <v>0</v>
      </c>
      <c r="BP152" s="151">
        <v>0</v>
      </c>
      <c r="BQ152" s="151">
        <v>0.45</v>
      </c>
      <c r="BR152" s="151">
        <v>0</v>
      </c>
      <c r="BS152" s="151">
        <v>0</v>
      </c>
      <c r="BT152" s="151">
        <v>0</v>
      </c>
      <c r="BU152" s="44" t="s">
        <v>369</v>
      </c>
      <c r="BV152" s="217"/>
      <c r="BW152" s="217"/>
      <c r="BX152" s="217"/>
      <c r="BY152" s="217"/>
    </row>
    <row r="153" spans="1:77" ht="30">
      <c r="A153" s="11" t="s">
        <v>537</v>
      </c>
      <c r="B153" s="27" t="s">
        <v>668</v>
      </c>
      <c r="C153" s="27" t="s">
        <v>380</v>
      </c>
      <c r="D153" s="27" t="s">
        <v>357</v>
      </c>
      <c r="E153" s="11" t="s">
        <v>1092</v>
      </c>
      <c r="F153" s="9" t="s">
        <v>525</v>
      </c>
      <c r="G153" s="33" t="s">
        <v>526</v>
      </c>
      <c r="H153" s="33" t="s">
        <v>326</v>
      </c>
      <c r="I153" s="151">
        <v>1</v>
      </c>
      <c r="J153" s="29"/>
      <c r="K153" s="29" t="s">
        <v>527</v>
      </c>
      <c r="L153" s="55"/>
      <c r="M153" s="55"/>
      <c r="N153" s="55"/>
      <c r="O153" s="55"/>
      <c r="P153" s="55"/>
      <c r="Q153" s="30">
        <v>2006</v>
      </c>
      <c r="R153" s="131">
        <v>5.5441932953999995</v>
      </c>
      <c r="S153" s="132">
        <v>13.7</v>
      </c>
      <c r="T153" s="131">
        <v>19.5</v>
      </c>
      <c r="U153" s="131">
        <v>19.5</v>
      </c>
      <c r="V153" s="131">
        <v>209.5</v>
      </c>
      <c r="W153" s="131"/>
      <c r="X153" s="151">
        <v>0.4</v>
      </c>
      <c r="Y153" s="37">
        <v>2</v>
      </c>
      <c r="Z153" s="37">
        <v>4</v>
      </c>
      <c r="AA153" s="36">
        <v>4.8331629333581185</v>
      </c>
      <c r="AB153" s="131">
        <v>52</v>
      </c>
      <c r="AC153" s="212">
        <v>0.2</v>
      </c>
      <c r="AD153" s="59">
        <v>432</v>
      </c>
      <c r="AE153" s="127">
        <v>39264</v>
      </c>
      <c r="AF153" s="130">
        <v>13.578667716225524</v>
      </c>
      <c r="AG153" s="130">
        <v>13.8</v>
      </c>
      <c r="AH153" s="348"/>
      <c r="AI153" s="130"/>
      <c r="AJ153" s="130"/>
      <c r="AK153" s="136" t="s">
        <v>312</v>
      </c>
      <c r="AL153" s="130">
        <v>13</v>
      </c>
      <c r="AM153" s="130">
        <v>13.2</v>
      </c>
      <c r="AN153" s="315"/>
      <c r="AO153" s="31"/>
      <c r="AP153" s="60"/>
      <c r="AQ153" s="323">
        <v>40359</v>
      </c>
      <c r="AR153" s="130">
        <v>10.1</v>
      </c>
      <c r="AS153" s="130">
        <v>10.3</v>
      </c>
      <c r="AT153" s="315"/>
      <c r="AU153" s="130" t="s">
        <v>310</v>
      </c>
      <c r="AV153" s="130"/>
      <c r="AW153" s="41" t="s">
        <v>1032</v>
      </c>
      <c r="AX153" s="45" t="s">
        <v>17</v>
      </c>
      <c r="AY153" s="150">
        <v>0.0904</v>
      </c>
      <c r="AZ153" s="150"/>
      <c r="BA153" s="150"/>
      <c r="BB153" s="41" t="s">
        <v>538</v>
      </c>
      <c r="BC153" s="151">
        <v>0.4446</v>
      </c>
      <c r="BD153" s="41" t="s">
        <v>240</v>
      </c>
      <c r="BE153" s="151">
        <v>0.3366</v>
      </c>
      <c r="BF153" s="41" t="s">
        <v>241</v>
      </c>
      <c r="BG153" s="151">
        <v>0.1548</v>
      </c>
      <c r="BH153" s="151">
        <v>0.926</v>
      </c>
      <c r="BI153" s="60">
        <v>3.29</v>
      </c>
      <c r="BJ153" s="151">
        <v>0.06</v>
      </c>
      <c r="BK153" s="151">
        <v>0.15</v>
      </c>
      <c r="BL153" s="151">
        <v>0</v>
      </c>
      <c r="BM153" s="151">
        <v>0.44</v>
      </c>
      <c r="BN153" s="151">
        <v>0</v>
      </c>
      <c r="BO153" s="151">
        <v>0</v>
      </c>
      <c r="BP153" s="151">
        <v>0.35</v>
      </c>
      <c r="BQ153" s="151">
        <v>0</v>
      </c>
      <c r="BR153" s="151">
        <v>0</v>
      </c>
      <c r="BS153" s="151">
        <v>0</v>
      </c>
      <c r="BT153" s="151">
        <v>0</v>
      </c>
      <c r="BU153" s="44" t="s">
        <v>369</v>
      </c>
      <c r="BV153" s="217"/>
      <c r="BW153" s="217"/>
      <c r="BX153" s="217"/>
      <c r="BY153" s="217"/>
    </row>
    <row r="154" spans="1:77" ht="30">
      <c r="A154" s="11" t="s">
        <v>242</v>
      </c>
      <c r="B154" s="27" t="s">
        <v>668</v>
      </c>
      <c r="C154" s="27" t="s">
        <v>380</v>
      </c>
      <c r="D154" s="27" t="s">
        <v>357</v>
      </c>
      <c r="E154" s="11" t="s">
        <v>243</v>
      </c>
      <c r="F154" s="9" t="s">
        <v>525</v>
      </c>
      <c r="G154" s="33" t="s">
        <v>372</v>
      </c>
      <c r="H154" s="33" t="s">
        <v>326</v>
      </c>
      <c r="I154" s="151">
        <v>1</v>
      </c>
      <c r="J154" s="29"/>
      <c r="K154" s="29" t="s">
        <v>310</v>
      </c>
      <c r="L154" s="55"/>
      <c r="M154" s="55"/>
      <c r="N154" s="55"/>
      <c r="O154" s="55"/>
      <c r="P154" s="55"/>
      <c r="Q154" s="30" t="s">
        <v>310</v>
      </c>
      <c r="R154" s="131">
        <v>1.214056926</v>
      </c>
      <c r="S154" s="132">
        <v>3</v>
      </c>
      <c r="T154" s="131">
        <v>0</v>
      </c>
      <c r="U154" s="131">
        <v>0</v>
      </c>
      <c r="V154" s="131">
        <v>0</v>
      </c>
      <c r="W154" s="131"/>
      <c r="X154" s="151"/>
      <c r="Y154" s="37">
        <v>0</v>
      </c>
      <c r="Z154" s="37" t="s">
        <v>310</v>
      </c>
      <c r="AA154" s="36">
        <v>0</v>
      </c>
      <c r="AB154" s="131"/>
      <c r="AC154" s="212" t="s">
        <v>310</v>
      </c>
      <c r="AD154" s="59">
        <v>0</v>
      </c>
      <c r="AE154" s="127">
        <v>39264</v>
      </c>
      <c r="AF154" s="130">
        <v>0.7871691429695956</v>
      </c>
      <c r="AG154" s="130">
        <v>0.8</v>
      </c>
      <c r="AH154" s="348"/>
      <c r="AI154" s="130"/>
      <c r="AJ154" s="130"/>
      <c r="AK154" s="136" t="s">
        <v>244</v>
      </c>
      <c r="AL154" s="130">
        <v>0.4</v>
      </c>
      <c r="AM154" s="130">
        <v>0.5</v>
      </c>
      <c r="AN154" s="315"/>
      <c r="AO154" s="31"/>
      <c r="AP154" s="60"/>
      <c r="AQ154" s="323">
        <v>40359</v>
      </c>
      <c r="AR154" s="130">
        <v>0.5</v>
      </c>
      <c r="AS154" s="130">
        <v>0.5</v>
      </c>
      <c r="AT154" s="315"/>
      <c r="AU154" s="130" t="s">
        <v>310</v>
      </c>
      <c r="AV154" s="130"/>
      <c r="AW154" s="41" t="s">
        <v>1032</v>
      </c>
      <c r="AX154" s="45" t="s">
        <v>17</v>
      </c>
      <c r="AY154" s="150">
        <v>0</v>
      </c>
      <c r="AZ154" s="150"/>
      <c r="BA154" s="150"/>
      <c r="BB154" s="41"/>
      <c r="BC154" s="151"/>
      <c r="BD154" s="41"/>
      <c r="BE154" s="151"/>
      <c r="BF154" s="41"/>
      <c r="BG154" s="151"/>
      <c r="BH154" s="151"/>
      <c r="BI154" s="60">
        <v>0</v>
      </c>
      <c r="BJ154" s="151">
        <v>0</v>
      </c>
      <c r="BK154" s="151">
        <v>0</v>
      </c>
      <c r="BL154" s="151">
        <v>0</v>
      </c>
      <c r="BM154" s="151">
        <v>0</v>
      </c>
      <c r="BN154" s="151">
        <v>0</v>
      </c>
      <c r="BO154" s="151">
        <v>0</v>
      </c>
      <c r="BP154" s="151">
        <v>0</v>
      </c>
      <c r="BQ154" s="151">
        <v>0</v>
      </c>
      <c r="BR154" s="151">
        <v>0</v>
      </c>
      <c r="BS154" s="151">
        <v>0</v>
      </c>
      <c r="BT154" s="151">
        <v>0</v>
      </c>
      <c r="BU154" s="44" t="s">
        <v>369</v>
      </c>
      <c r="BV154" s="217"/>
      <c r="BW154" s="217"/>
      <c r="BX154" s="217"/>
      <c r="BY154" s="217"/>
    </row>
    <row r="155" spans="1:77" ht="30">
      <c r="A155" s="11" t="s">
        <v>245</v>
      </c>
      <c r="B155" s="27" t="s">
        <v>668</v>
      </c>
      <c r="C155" s="27" t="s">
        <v>380</v>
      </c>
      <c r="D155" s="27" t="s">
        <v>357</v>
      </c>
      <c r="E155" s="11" t="s">
        <v>243</v>
      </c>
      <c r="F155" s="9" t="s">
        <v>525</v>
      </c>
      <c r="G155" s="33" t="s">
        <v>372</v>
      </c>
      <c r="H155" s="33" t="s">
        <v>326</v>
      </c>
      <c r="I155" s="151">
        <v>1</v>
      </c>
      <c r="J155" s="29"/>
      <c r="K155" s="29" t="s">
        <v>310</v>
      </c>
      <c r="L155" s="55"/>
      <c r="M155" s="55"/>
      <c r="N155" s="55"/>
      <c r="O155" s="55"/>
      <c r="P155" s="55"/>
      <c r="Q155" s="30" t="s">
        <v>310</v>
      </c>
      <c r="R155" s="131">
        <v>1.214056926</v>
      </c>
      <c r="S155" s="132">
        <v>3</v>
      </c>
      <c r="T155" s="131">
        <v>0</v>
      </c>
      <c r="U155" s="131">
        <v>0</v>
      </c>
      <c r="V155" s="131">
        <v>0</v>
      </c>
      <c r="W155" s="131"/>
      <c r="X155" s="151"/>
      <c r="Y155" s="37">
        <v>0</v>
      </c>
      <c r="Z155" s="37" t="s">
        <v>310</v>
      </c>
      <c r="AA155" s="36">
        <v>0</v>
      </c>
      <c r="AB155" s="131"/>
      <c r="AC155" s="212" t="s">
        <v>310</v>
      </c>
      <c r="AD155" s="59">
        <v>0</v>
      </c>
      <c r="AE155" s="127">
        <v>39264</v>
      </c>
      <c r="AF155" s="130">
        <v>0.8855652858407951</v>
      </c>
      <c r="AG155" s="130">
        <v>0.9</v>
      </c>
      <c r="AH155" s="348"/>
      <c r="AI155" s="130"/>
      <c r="AJ155" s="130"/>
      <c r="AK155" s="136" t="s">
        <v>244</v>
      </c>
      <c r="AL155" s="130">
        <v>0.4</v>
      </c>
      <c r="AM155" s="130">
        <v>0.4</v>
      </c>
      <c r="AN155" s="315"/>
      <c r="AO155" s="31"/>
      <c r="AP155" s="60"/>
      <c r="AQ155" s="323">
        <v>40359</v>
      </c>
      <c r="AR155" s="130">
        <v>0.4</v>
      </c>
      <c r="AS155" s="130">
        <v>0.4</v>
      </c>
      <c r="AT155" s="315"/>
      <c r="AU155" s="130" t="s">
        <v>310</v>
      </c>
      <c r="AV155" s="130"/>
      <c r="AW155" s="41" t="s">
        <v>1032</v>
      </c>
      <c r="AX155" s="45" t="s">
        <v>17</v>
      </c>
      <c r="AY155" s="150">
        <v>0</v>
      </c>
      <c r="AZ155" s="150"/>
      <c r="BA155" s="150"/>
      <c r="BB155" s="41"/>
      <c r="BC155" s="151"/>
      <c r="BD155" s="41"/>
      <c r="BE155" s="151"/>
      <c r="BF155" s="41"/>
      <c r="BG155" s="151"/>
      <c r="BH155" s="151"/>
      <c r="BI155" s="60">
        <v>0</v>
      </c>
      <c r="BJ155" s="151">
        <v>0</v>
      </c>
      <c r="BK155" s="151">
        <v>0</v>
      </c>
      <c r="BL155" s="151">
        <v>0</v>
      </c>
      <c r="BM155" s="151">
        <v>0</v>
      </c>
      <c r="BN155" s="151">
        <v>0</v>
      </c>
      <c r="BO155" s="151">
        <v>0</v>
      </c>
      <c r="BP155" s="151">
        <v>0</v>
      </c>
      <c r="BQ155" s="151">
        <v>0</v>
      </c>
      <c r="BR155" s="151">
        <v>0</v>
      </c>
      <c r="BS155" s="151">
        <v>0</v>
      </c>
      <c r="BT155" s="151">
        <v>0</v>
      </c>
      <c r="BU155" s="44" t="s">
        <v>369</v>
      </c>
      <c r="BV155" s="217"/>
      <c r="BW155" s="217"/>
      <c r="BX155" s="217"/>
      <c r="BY155" s="217"/>
    </row>
    <row r="156" spans="1:77" ht="30">
      <c r="A156" s="11" t="s">
        <v>246</v>
      </c>
      <c r="B156" s="27" t="s">
        <v>668</v>
      </c>
      <c r="C156" s="27" t="s">
        <v>380</v>
      </c>
      <c r="D156" s="27" t="s">
        <v>357</v>
      </c>
      <c r="E156" s="11" t="s">
        <v>247</v>
      </c>
      <c r="F156" s="9" t="s">
        <v>525</v>
      </c>
      <c r="G156" s="33" t="s">
        <v>372</v>
      </c>
      <c r="H156" s="33" t="s">
        <v>326</v>
      </c>
      <c r="I156" s="151">
        <v>1</v>
      </c>
      <c r="J156" s="29"/>
      <c r="K156" s="29" t="s">
        <v>310</v>
      </c>
      <c r="L156" s="55"/>
      <c r="M156" s="55"/>
      <c r="N156" s="55"/>
      <c r="O156" s="55"/>
      <c r="P156" s="55"/>
      <c r="Q156" s="30" t="s">
        <v>310</v>
      </c>
      <c r="R156" s="131">
        <v>0.9307769765999999</v>
      </c>
      <c r="S156" s="132">
        <v>2.3</v>
      </c>
      <c r="T156" s="131">
        <v>0</v>
      </c>
      <c r="U156" s="131">
        <v>0</v>
      </c>
      <c r="V156" s="131">
        <v>0</v>
      </c>
      <c r="W156" s="131"/>
      <c r="X156" s="151"/>
      <c r="Y156" s="37">
        <v>0</v>
      </c>
      <c r="Z156" s="37" t="s">
        <v>310</v>
      </c>
      <c r="AA156" s="36">
        <v>0</v>
      </c>
      <c r="AB156" s="131"/>
      <c r="AC156" s="212" t="s">
        <v>310</v>
      </c>
      <c r="AD156" s="59">
        <v>0</v>
      </c>
      <c r="AE156" s="127">
        <v>39264</v>
      </c>
      <c r="AF156" s="130">
        <v>0.8855652858407951</v>
      </c>
      <c r="AG156" s="130">
        <v>0.9</v>
      </c>
      <c r="AH156" s="348"/>
      <c r="AI156" s="130"/>
      <c r="AJ156" s="130"/>
      <c r="AK156" s="136" t="s">
        <v>244</v>
      </c>
      <c r="AL156" s="130">
        <v>0.3</v>
      </c>
      <c r="AM156" s="130">
        <v>0.4</v>
      </c>
      <c r="AN156" s="315"/>
      <c r="AO156" s="31"/>
      <c r="AP156" s="60"/>
      <c r="AQ156" s="323">
        <v>40359</v>
      </c>
      <c r="AR156" s="130">
        <v>0.4</v>
      </c>
      <c r="AS156" s="130">
        <v>0.4</v>
      </c>
      <c r="AT156" s="315"/>
      <c r="AU156" s="130" t="s">
        <v>310</v>
      </c>
      <c r="AV156" s="130"/>
      <c r="AW156" s="41" t="s">
        <v>1032</v>
      </c>
      <c r="AX156" s="45" t="s">
        <v>17</v>
      </c>
      <c r="AY156" s="150">
        <v>0</v>
      </c>
      <c r="AZ156" s="150"/>
      <c r="BA156" s="150"/>
      <c r="BB156" s="41"/>
      <c r="BC156" s="151"/>
      <c r="BD156" s="41"/>
      <c r="BE156" s="151"/>
      <c r="BF156" s="41"/>
      <c r="BG156" s="151"/>
      <c r="BH156" s="151"/>
      <c r="BI156" s="60">
        <v>0</v>
      </c>
      <c r="BJ156" s="151">
        <v>0</v>
      </c>
      <c r="BK156" s="151">
        <v>0</v>
      </c>
      <c r="BL156" s="151">
        <v>0</v>
      </c>
      <c r="BM156" s="151">
        <v>0</v>
      </c>
      <c r="BN156" s="151">
        <v>0</v>
      </c>
      <c r="BO156" s="151">
        <v>0</v>
      </c>
      <c r="BP156" s="151">
        <v>0</v>
      </c>
      <c r="BQ156" s="151">
        <v>0</v>
      </c>
      <c r="BR156" s="151">
        <v>0</v>
      </c>
      <c r="BS156" s="151">
        <v>0</v>
      </c>
      <c r="BT156" s="151">
        <v>0</v>
      </c>
      <c r="BU156" s="44" t="s">
        <v>369</v>
      </c>
      <c r="BV156" s="217"/>
      <c r="BW156" s="217"/>
      <c r="BX156" s="217"/>
      <c r="BY156" s="217"/>
    </row>
    <row r="157" spans="1:77" ht="30">
      <c r="A157" s="11" t="s">
        <v>248</v>
      </c>
      <c r="B157" s="27" t="s">
        <v>668</v>
      </c>
      <c r="C157" s="27" t="s">
        <v>380</v>
      </c>
      <c r="D157" s="27" t="s">
        <v>357</v>
      </c>
      <c r="E157" s="11" t="s">
        <v>1057</v>
      </c>
      <c r="F157" s="9" t="s">
        <v>525</v>
      </c>
      <c r="G157" s="33" t="s">
        <v>372</v>
      </c>
      <c r="H157" s="33" t="s">
        <v>326</v>
      </c>
      <c r="I157" s="151">
        <v>1</v>
      </c>
      <c r="J157" s="29"/>
      <c r="K157" s="29" t="s">
        <v>310</v>
      </c>
      <c r="L157" s="55"/>
      <c r="M157" s="55"/>
      <c r="N157" s="55"/>
      <c r="O157" s="55"/>
      <c r="P157" s="55"/>
      <c r="Q157" s="30" t="s">
        <v>310</v>
      </c>
      <c r="R157" s="131">
        <v>2.3471767236</v>
      </c>
      <c r="S157" s="132">
        <v>5.8</v>
      </c>
      <c r="T157" s="131">
        <v>0</v>
      </c>
      <c r="U157" s="131">
        <v>0</v>
      </c>
      <c r="V157" s="131">
        <v>0</v>
      </c>
      <c r="W157" s="131"/>
      <c r="X157" s="151"/>
      <c r="Y157" s="37">
        <v>0</v>
      </c>
      <c r="Z157" s="37" t="s">
        <v>310</v>
      </c>
      <c r="AA157" s="36">
        <v>0</v>
      </c>
      <c r="AB157" s="131"/>
      <c r="AC157" s="212" t="s">
        <v>310</v>
      </c>
      <c r="AD157" s="59">
        <v>0</v>
      </c>
      <c r="AE157" s="127">
        <v>39264</v>
      </c>
      <c r="AF157" s="130">
        <v>0.6887730000983961</v>
      </c>
      <c r="AG157" s="130">
        <v>0.7</v>
      </c>
      <c r="AH157" s="348"/>
      <c r="AI157" s="130"/>
      <c r="AJ157" s="130"/>
      <c r="AK157" s="136" t="s">
        <v>244</v>
      </c>
      <c r="AL157" s="130">
        <v>1</v>
      </c>
      <c r="AM157" s="130">
        <v>1</v>
      </c>
      <c r="AN157" s="315"/>
      <c r="AO157" s="31"/>
      <c r="AP157" s="60"/>
      <c r="AQ157" s="323">
        <v>40359</v>
      </c>
      <c r="AR157" s="130">
        <v>1</v>
      </c>
      <c r="AS157" s="130">
        <v>1</v>
      </c>
      <c r="AT157" s="315"/>
      <c r="AU157" s="130" t="s">
        <v>310</v>
      </c>
      <c r="AV157" s="130"/>
      <c r="AW157" s="41" t="s">
        <v>1032</v>
      </c>
      <c r="AX157" s="45" t="s">
        <v>17</v>
      </c>
      <c r="AY157" s="150">
        <v>0</v>
      </c>
      <c r="AZ157" s="150"/>
      <c r="BA157" s="150"/>
      <c r="BB157" s="41"/>
      <c r="BC157" s="151"/>
      <c r="BD157" s="41"/>
      <c r="BE157" s="151"/>
      <c r="BF157" s="41"/>
      <c r="BG157" s="151"/>
      <c r="BH157" s="151"/>
      <c r="BI157" s="60">
        <v>0</v>
      </c>
      <c r="BJ157" s="151">
        <v>0</v>
      </c>
      <c r="BK157" s="151">
        <v>0</v>
      </c>
      <c r="BL157" s="151">
        <v>0</v>
      </c>
      <c r="BM157" s="151">
        <v>0</v>
      </c>
      <c r="BN157" s="151">
        <v>0</v>
      </c>
      <c r="BO157" s="151">
        <v>0</v>
      </c>
      <c r="BP157" s="151">
        <v>0</v>
      </c>
      <c r="BQ157" s="151">
        <v>0</v>
      </c>
      <c r="BR157" s="151">
        <v>0</v>
      </c>
      <c r="BS157" s="151">
        <v>0</v>
      </c>
      <c r="BT157" s="151">
        <v>0</v>
      </c>
      <c r="BU157" s="44" t="s">
        <v>369</v>
      </c>
      <c r="BV157" s="217"/>
      <c r="BW157" s="217"/>
      <c r="BX157" s="217"/>
      <c r="BY157" s="217"/>
    </row>
    <row r="158" spans="1:77" ht="45">
      <c r="A158" s="11" t="s">
        <v>249</v>
      </c>
      <c r="B158" s="27" t="s">
        <v>668</v>
      </c>
      <c r="C158" s="27" t="s">
        <v>380</v>
      </c>
      <c r="D158" s="27" t="s">
        <v>357</v>
      </c>
      <c r="E158" s="11" t="s">
        <v>250</v>
      </c>
      <c r="F158" s="9" t="s">
        <v>525</v>
      </c>
      <c r="G158" s="33" t="s">
        <v>526</v>
      </c>
      <c r="H158" s="33" t="s">
        <v>326</v>
      </c>
      <c r="I158" s="151">
        <v>1</v>
      </c>
      <c r="J158" s="29"/>
      <c r="K158" s="29" t="s">
        <v>310</v>
      </c>
      <c r="L158" s="55"/>
      <c r="M158" s="55"/>
      <c r="N158" s="55"/>
      <c r="O158" s="55"/>
      <c r="P158" s="55"/>
      <c r="Q158" s="30">
        <v>2008</v>
      </c>
      <c r="R158" s="131">
        <v>1.1735883618</v>
      </c>
      <c r="S158" s="132">
        <v>2.9</v>
      </c>
      <c r="T158" s="131">
        <v>3.3</v>
      </c>
      <c r="U158" s="131">
        <v>3.3</v>
      </c>
      <c r="V158" s="131">
        <v>35.7</v>
      </c>
      <c r="W158" s="131"/>
      <c r="X158" s="151">
        <v>0.3</v>
      </c>
      <c r="Y158" s="37">
        <v>1</v>
      </c>
      <c r="Z158" s="37">
        <v>1</v>
      </c>
      <c r="AA158" s="36">
        <v>0</v>
      </c>
      <c r="AB158" s="131"/>
      <c r="AC158" s="212">
        <v>0</v>
      </c>
      <c r="AD158" s="59">
        <v>0</v>
      </c>
      <c r="AE158" s="127">
        <v>39264</v>
      </c>
      <c r="AF158" s="130">
        <v>2.0663190002951883</v>
      </c>
      <c r="AG158" s="130">
        <v>2.1</v>
      </c>
      <c r="AH158" s="348"/>
      <c r="AI158" s="130"/>
      <c r="AJ158" s="130"/>
      <c r="AK158" s="136" t="s">
        <v>312</v>
      </c>
      <c r="AL158" s="130">
        <v>1.1</v>
      </c>
      <c r="AM158" s="130">
        <v>1.1</v>
      </c>
      <c r="AN158" s="315"/>
      <c r="AO158" s="31"/>
      <c r="AP158" s="60"/>
      <c r="AQ158" s="323">
        <v>40359</v>
      </c>
      <c r="AR158" s="130">
        <v>1.1</v>
      </c>
      <c r="AS158" s="130">
        <v>1.1</v>
      </c>
      <c r="AT158" s="315"/>
      <c r="AU158" s="130" t="s">
        <v>310</v>
      </c>
      <c r="AV158" s="130"/>
      <c r="AW158" s="41" t="s">
        <v>1032</v>
      </c>
      <c r="AX158" s="45" t="s">
        <v>17</v>
      </c>
      <c r="AY158" s="150">
        <v>0.1077</v>
      </c>
      <c r="AZ158" s="150">
        <v>-0.0227</v>
      </c>
      <c r="BA158" s="150">
        <v>0.105</v>
      </c>
      <c r="BB158" s="41"/>
      <c r="BC158" s="151"/>
      <c r="BD158" s="41"/>
      <c r="BE158" s="151"/>
      <c r="BF158" s="41"/>
      <c r="BG158" s="151"/>
      <c r="BH158" s="151">
        <v>0</v>
      </c>
      <c r="BI158" s="60">
        <v>0</v>
      </c>
      <c r="BJ158" s="151">
        <v>1</v>
      </c>
      <c r="BK158" s="151">
        <v>0</v>
      </c>
      <c r="BL158" s="151">
        <v>0</v>
      </c>
      <c r="BM158" s="151">
        <v>0</v>
      </c>
      <c r="BN158" s="151">
        <v>0</v>
      </c>
      <c r="BO158" s="151">
        <v>0</v>
      </c>
      <c r="BP158" s="151">
        <v>0</v>
      </c>
      <c r="BQ158" s="151">
        <v>0</v>
      </c>
      <c r="BR158" s="151">
        <v>0</v>
      </c>
      <c r="BS158" s="151">
        <v>0</v>
      </c>
      <c r="BT158" s="151">
        <v>0</v>
      </c>
      <c r="BU158" s="44" t="s">
        <v>369</v>
      </c>
      <c r="BV158" s="217"/>
      <c r="BW158" s="217"/>
      <c r="BX158" s="217"/>
      <c r="BY158" s="217"/>
    </row>
    <row r="159" spans="1:77" ht="45">
      <c r="A159" s="11" t="s">
        <v>251</v>
      </c>
      <c r="B159" s="27" t="s">
        <v>668</v>
      </c>
      <c r="C159" s="27" t="s">
        <v>380</v>
      </c>
      <c r="D159" s="27" t="s">
        <v>357</v>
      </c>
      <c r="E159" s="11" t="s">
        <v>252</v>
      </c>
      <c r="F159" s="9" t="s">
        <v>525</v>
      </c>
      <c r="G159" s="33" t="s">
        <v>526</v>
      </c>
      <c r="H159" s="33" t="s">
        <v>326</v>
      </c>
      <c r="I159" s="151">
        <v>1</v>
      </c>
      <c r="J159" s="29"/>
      <c r="K159" s="29" t="s">
        <v>310</v>
      </c>
      <c r="L159" s="55"/>
      <c r="M159" s="55"/>
      <c r="N159" s="55"/>
      <c r="O159" s="55"/>
      <c r="P159" s="55"/>
      <c r="Q159" s="30">
        <v>2008</v>
      </c>
      <c r="R159" s="131">
        <v>1.6592111321999998</v>
      </c>
      <c r="S159" s="132">
        <v>4.1</v>
      </c>
      <c r="T159" s="131">
        <v>5.2</v>
      </c>
      <c r="U159" s="131">
        <v>5.2</v>
      </c>
      <c r="V159" s="131">
        <v>56.1</v>
      </c>
      <c r="W159" s="131"/>
      <c r="X159" s="151">
        <v>0.3</v>
      </c>
      <c r="Y159" s="37">
        <v>1</v>
      </c>
      <c r="Z159" s="37">
        <v>1</v>
      </c>
      <c r="AA159" s="36">
        <v>0</v>
      </c>
      <c r="AB159" s="131"/>
      <c r="AC159" s="212">
        <v>0</v>
      </c>
      <c r="AD159" s="59">
        <v>0</v>
      </c>
      <c r="AE159" s="127">
        <v>39264</v>
      </c>
      <c r="AF159" s="130">
        <v>3.2077142576011024</v>
      </c>
      <c r="AG159" s="130">
        <v>3.2600000000000002</v>
      </c>
      <c r="AH159" s="348"/>
      <c r="AI159" s="130"/>
      <c r="AJ159" s="130"/>
      <c r="AK159" s="136" t="s">
        <v>312</v>
      </c>
      <c r="AL159" s="130">
        <v>1.8</v>
      </c>
      <c r="AM159" s="130">
        <v>1.8</v>
      </c>
      <c r="AN159" s="315"/>
      <c r="AO159" s="31"/>
      <c r="AP159" s="60"/>
      <c r="AQ159" s="323">
        <v>40359</v>
      </c>
      <c r="AR159" s="130">
        <v>1.9</v>
      </c>
      <c r="AS159" s="130">
        <v>1.9</v>
      </c>
      <c r="AT159" s="315"/>
      <c r="AU159" s="130" t="s">
        <v>310</v>
      </c>
      <c r="AV159" s="130"/>
      <c r="AW159" s="41" t="s">
        <v>1032</v>
      </c>
      <c r="AX159" s="45" t="s">
        <v>17</v>
      </c>
      <c r="AY159" s="150">
        <v>0.1042</v>
      </c>
      <c r="AZ159" s="150">
        <v>-0.0296</v>
      </c>
      <c r="BA159" s="150">
        <v>0.105</v>
      </c>
      <c r="BB159" s="41" t="s">
        <v>253</v>
      </c>
      <c r="BC159" s="151">
        <v>0.4302</v>
      </c>
      <c r="BD159" s="41"/>
      <c r="BE159" s="151"/>
      <c r="BF159" s="41"/>
      <c r="BG159" s="151"/>
      <c r="BH159" s="151">
        <v>0.405</v>
      </c>
      <c r="BI159" s="60">
        <v>2.67</v>
      </c>
      <c r="BJ159" s="151">
        <v>0.57</v>
      </c>
      <c r="BK159" s="151">
        <v>0</v>
      </c>
      <c r="BL159" s="151">
        <v>0</v>
      </c>
      <c r="BM159" s="151">
        <v>0.43</v>
      </c>
      <c r="BN159" s="151">
        <v>0</v>
      </c>
      <c r="BO159" s="151">
        <v>0</v>
      </c>
      <c r="BP159" s="151">
        <v>0</v>
      </c>
      <c r="BQ159" s="151">
        <v>0</v>
      </c>
      <c r="BR159" s="151">
        <v>0</v>
      </c>
      <c r="BS159" s="151">
        <v>0</v>
      </c>
      <c r="BT159" s="151">
        <v>0</v>
      </c>
      <c r="BU159" s="44" t="s">
        <v>369</v>
      </c>
      <c r="BV159" s="217"/>
      <c r="BW159" s="217"/>
      <c r="BX159" s="217"/>
      <c r="BY159" s="217"/>
    </row>
    <row r="160" spans="1:77" ht="60">
      <c r="A160" s="11" t="s">
        <v>254</v>
      </c>
      <c r="B160" s="27" t="s">
        <v>668</v>
      </c>
      <c r="C160" s="27" t="s">
        <v>380</v>
      </c>
      <c r="D160" s="27" t="s">
        <v>357</v>
      </c>
      <c r="E160" s="11" t="s">
        <v>689</v>
      </c>
      <c r="F160" s="9" t="s">
        <v>382</v>
      </c>
      <c r="G160" s="33" t="s">
        <v>632</v>
      </c>
      <c r="H160" s="33" t="s">
        <v>326</v>
      </c>
      <c r="I160" s="151">
        <v>1</v>
      </c>
      <c r="J160" s="29"/>
      <c r="K160" s="29" t="s">
        <v>209</v>
      </c>
      <c r="L160" s="55"/>
      <c r="M160" s="55"/>
      <c r="N160" s="55"/>
      <c r="O160" s="55"/>
      <c r="P160" s="55"/>
      <c r="Q160" s="30">
        <v>1982</v>
      </c>
      <c r="R160" s="131">
        <v>4.613416318800001</v>
      </c>
      <c r="S160" s="132">
        <v>11.4</v>
      </c>
      <c r="T160" s="131">
        <v>21.4</v>
      </c>
      <c r="U160" s="131">
        <v>21.4</v>
      </c>
      <c r="V160" s="131">
        <v>230</v>
      </c>
      <c r="W160" s="131"/>
      <c r="X160" s="151">
        <v>0.5</v>
      </c>
      <c r="Y160" s="37">
        <v>1</v>
      </c>
      <c r="Z160" s="37">
        <v>2</v>
      </c>
      <c r="AA160" s="36">
        <v>10.688725718003532</v>
      </c>
      <c r="AB160" s="131">
        <v>115</v>
      </c>
      <c r="AC160" s="212">
        <v>0.2</v>
      </c>
      <c r="AD160" s="59">
        <v>213</v>
      </c>
      <c r="AE160" s="127">
        <v>38260</v>
      </c>
      <c r="AF160" s="130">
        <v>8.265276001180753</v>
      </c>
      <c r="AG160" s="130">
        <v>8.4</v>
      </c>
      <c r="AH160" s="348"/>
      <c r="AI160" s="130"/>
      <c r="AJ160" s="130"/>
      <c r="AK160" s="136" t="s">
        <v>312</v>
      </c>
      <c r="AL160" s="130">
        <v>10.6</v>
      </c>
      <c r="AM160" s="130">
        <v>10.8</v>
      </c>
      <c r="AN160" s="315"/>
      <c r="AO160" s="31"/>
      <c r="AP160" s="60"/>
      <c r="AQ160" s="323">
        <v>40359</v>
      </c>
      <c r="AR160" s="130">
        <v>9.7</v>
      </c>
      <c r="AS160" s="130">
        <v>9.9</v>
      </c>
      <c r="AT160" s="315"/>
      <c r="AU160" s="130" t="s">
        <v>310</v>
      </c>
      <c r="AV160" s="130"/>
      <c r="AW160" s="41" t="s">
        <v>1047</v>
      </c>
      <c r="AX160" s="45" t="s">
        <v>17</v>
      </c>
      <c r="AY160" s="150">
        <v>0.0924</v>
      </c>
      <c r="AZ160" s="150">
        <v>0.09239916743755781</v>
      </c>
      <c r="BA160" s="150">
        <v>0.08497021316564794</v>
      </c>
      <c r="BB160" s="41" t="s">
        <v>690</v>
      </c>
      <c r="BC160" s="151">
        <v>1</v>
      </c>
      <c r="BD160" s="41"/>
      <c r="BE160" s="151"/>
      <c r="BF160" s="41"/>
      <c r="BG160" s="151"/>
      <c r="BH160" s="151">
        <v>1</v>
      </c>
      <c r="BI160" s="60">
        <v>5.42</v>
      </c>
      <c r="BJ160" s="151">
        <v>0</v>
      </c>
      <c r="BK160" s="151">
        <v>0</v>
      </c>
      <c r="BL160" s="151">
        <v>0</v>
      </c>
      <c r="BM160" s="151">
        <v>0</v>
      </c>
      <c r="BN160" s="151">
        <v>0</v>
      </c>
      <c r="BO160" s="151">
        <v>0</v>
      </c>
      <c r="BP160" s="151">
        <v>1</v>
      </c>
      <c r="BQ160" s="151">
        <v>0</v>
      </c>
      <c r="BR160" s="151">
        <v>0</v>
      </c>
      <c r="BS160" s="151">
        <v>0</v>
      </c>
      <c r="BT160" s="151">
        <v>0</v>
      </c>
      <c r="BU160" s="44" t="s">
        <v>369</v>
      </c>
      <c r="BV160" s="217"/>
      <c r="BW160" s="217"/>
      <c r="BX160" s="217"/>
      <c r="BY160" s="217"/>
    </row>
    <row r="161" spans="1:77" ht="60">
      <c r="A161" s="11" t="s">
        <v>691</v>
      </c>
      <c r="B161" s="27" t="s">
        <v>668</v>
      </c>
      <c r="C161" s="27" t="s">
        <v>692</v>
      </c>
      <c r="D161" s="27" t="s">
        <v>357</v>
      </c>
      <c r="E161" s="11" t="s">
        <v>693</v>
      </c>
      <c r="F161" s="9" t="s">
        <v>694</v>
      </c>
      <c r="G161" s="33" t="s">
        <v>866</v>
      </c>
      <c r="H161" s="33" t="s">
        <v>326</v>
      </c>
      <c r="I161" s="151">
        <v>1</v>
      </c>
      <c r="J161" s="29" t="s">
        <v>310</v>
      </c>
      <c r="K161" s="29" t="s">
        <v>695</v>
      </c>
      <c r="L161" s="55"/>
      <c r="M161" s="55"/>
      <c r="N161" s="55"/>
      <c r="O161" s="55"/>
      <c r="P161" s="55"/>
      <c r="Q161" s="30">
        <v>1946</v>
      </c>
      <c r="R161" s="131">
        <v>4.5324791904</v>
      </c>
      <c r="S161" s="132">
        <v>11.2</v>
      </c>
      <c r="T161" s="131">
        <v>40.9</v>
      </c>
      <c r="U161" s="131">
        <v>40.9</v>
      </c>
      <c r="V161" s="131">
        <v>440.4</v>
      </c>
      <c r="W161" s="131"/>
      <c r="X161" s="151">
        <v>0.9</v>
      </c>
      <c r="Y161" s="37">
        <v>7</v>
      </c>
      <c r="Z161" s="37">
        <v>31</v>
      </c>
      <c r="AA161" s="36">
        <v>1.3012361743656473</v>
      </c>
      <c r="AB161" s="131">
        <v>14</v>
      </c>
      <c r="AC161" s="212">
        <v>0.2</v>
      </c>
      <c r="AD161" s="59">
        <v>245.1</v>
      </c>
      <c r="AE161" s="127">
        <v>38260</v>
      </c>
      <c r="AF161" s="130">
        <v>39.33877791990554</v>
      </c>
      <c r="AG161" s="130">
        <v>39.98</v>
      </c>
      <c r="AH161" s="348"/>
      <c r="AI161" s="130"/>
      <c r="AJ161" s="130"/>
      <c r="AK161" s="136" t="s">
        <v>312</v>
      </c>
      <c r="AL161" s="130">
        <v>39.5</v>
      </c>
      <c r="AM161" s="130">
        <v>40.2</v>
      </c>
      <c r="AN161" s="315"/>
      <c r="AO161" s="31"/>
      <c r="AP161" s="60"/>
      <c r="AQ161" s="323">
        <v>40359</v>
      </c>
      <c r="AR161" s="130">
        <v>40.7</v>
      </c>
      <c r="AS161" s="130">
        <v>41.4</v>
      </c>
      <c r="AT161" s="315"/>
      <c r="AU161" s="130" t="s">
        <v>310</v>
      </c>
      <c r="AV161" s="130"/>
      <c r="AW161" s="41" t="s">
        <v>1049</v>
      </c>
      <c r="AX161" s="45" t="s">
        <v>17</v>
      </c>
      <c r="AY161" s="150">
        <v>0.091</v>
      </c>
      <c r="AZ161" s="150">
        <v>0.06791647208121827</v>
      </c>
      <c r="BA161" s="150">
        <v>0.08749423231006263</v>
      </c>
      <c r="BB161" s="41" t="s">
        <v>696</v>
      </c>
      <c r="BC161" s="151">
        <v>0.1604</v>
      </c>
      <c r="BD161" s="41" t="s">
        <v>1013</v>
      </c>
      <c r="BE161" s="151">
        <v>0.0675</v>
      </c>
      <c r="BF161" s="41" t="s">
        <v>697</v>
      </c>
      <c r="BG161" s="151">
        <v>0.0504</v>
      </c>
      <c r="BH161" s="151">
        <v>0.721</v>
      </c>
      <c r="BI161" s="60">
        <v>2.72</v>
      </c>
      <c r="BJ161" s="151">
        <v>0.35</v>
      </c>
      <c r="BK161" s="151">
        <v>0.18</v>
      </c>
      <c r="BL161" s="151">
        <v>0.12</v>
      </c>
      <c r="BM161" s="151">
        <v>0.08</v>
      </c>
      <c r="BN161" s="151">
        <v>0</v>
      </c>
      <c r="BO161" s="151">
        <v>0.23</v>
      </c>
      <c r="BP161" s="151">
        <v>0.02</v>
      </c>
      <c r="BQ161" s="151">
        <v>0.02</v>
      </c>
      <c r="BR161" s="151">
        <v>0</v>
      </c>
      <c r="BS161" s="151">
        <v>0</v>
      </c>
      <c r="BT161" s="151">
        <v>0</v>
      </c>
      <c r="BU161" s="44" t="s">
        <v>160</v>
      </c>
      <c r="BV161" s="217"/>
      <c r="BW161" s="217"/>
      <c r="BX161" s="217"/>
      <c r="BY161" s="217"/>
    </row>
    <row r="162" spans="1:77" ht="75">
      <c r="A162" s="11" t="s">
        <v>698</v>
      </c>
      <c r="B162" s="27" t="s">
        <v>668</v>
      </c>
      <c r="C162" s="27" t="s">
        <v>692</v>
      </c>
      <c r="D162" s="27" t="s">
        <v>357</v>
      </c>
      <c r="E162" s="11" t="s">
        <v>699</v>
      </c>
      <c r="F162" s="9" t="s">
        <v>694</v>
      </c>
      <c r="G162" s="33" t="s">
        <v>866</v>
      </c>
      <c r="H162" s="33" t="s">
        <v>146</v>
      </c>
      <c r="I162" s="151">
        <v>1</v>
      </c>
      <c r="J162" s="29" t="s">
        <v>310</v>
      </c>
      <c r="K162" s="29" t="s">
        <v>695</v>
      </c>
      <c r="L162" s="55"/>
      <c r="M162" s="55"/>
      <c r="N162" s="55"/>
      <c r="O162" s="55"/>
      <c r="P162" s="55"/>
      <c r="Q162" s="30">
        <v>1940</v>
      </c>
      <c r="R162" s="131">
        <v>0.8903084124000001</v>
      </c>
      <c r="S162" s="132">
        <v>2.2</v>
      </c>
      <c r="T162" s="131">
        <v>4.5</v>
      </c>
      <c r="U162" s="131">
        <v>4.5</v>
      </c>
      <c r="V162" s="131">
        <v>48.6</v>
      </c>
      <c r="W162" s="131"/>
      <c r="X162" s="151">
        <v>0.5</v>
      </c>
      <c r="Y162" s="37">
        <v>3</v>
      </c>
      <c r="Z162" s="37">
        <v>10</v>
      </c>
      <c r="AA162" s="36">
        <v>0.46472720513058835</v>
      </c>
      <c r="AB162" s="131">
        <v>5</v>
      </c>
      <c r="AC162" s="212">
        <v>0.3</v>
      </c>
      <c r="AD162" s="59">
        <v>43.4</v>
      </c>
      <c r="AE162" s="127">
        <v>38260</v>
      </c>
      <c r="AF162" s="130">
        <v>4.752533700678933</v>
      </c>
      <c r="AG162" s="130">
        <v>4.83</v>
      </c>
      <c r="AH162" s="348"/>
      <c r="AI162" s="130"/>
      <c r="AJ162" s="130"/>
      <c r="AK162" s="136" t="s">
        <v>312</v>
      </c>
      <c r="AL162" s="130">
        <v>4.3</v>
      </c>
      <c r="AM162" s="130">
        <v>4.4</v>
      </c>
      <c r="AN162" s="315"/>
      <c r="AO162" s="31"/>
      <c r="AP162" s="60"/>
      <c r="AQ162" s="323">
        <v>40359</v>
      </c>
      <c r="AR162" s="130">
        <v>4.4</v>
      </c>
      <c r="AS162" s="130">
        <v>4.5</v>
      </c>
      <c r="AT162" s="315"/>
      <c r="AU162" s="130" t="s">
        <v>310</v>
      </c>
      <c r="AV162" s="130"/>
      <c r="AW162" s="41" t="s">
        <v>1049</v>
      </c>
      <c r="AX162" s="45" t="s">
        <v>17</v>
      </c>
      <c r="AY162" s="150">
        <v>0.097</v>
      </c>
      <c r="AZ162" s="150">
        <v>0.08989439018850785</v>
      </c>
      <c r="BA162" s="150">
        <v>0.08746428124691277</v>
      </c>
      <c r="BB162" s="41" t="s">
        <v>700</v>
      </c>
      <c r="BC162" s="151">
        <v>0.253</v>
      </c>
      <c r="BD162" s="41" t="s">
        <v>701</v>
      </c>
      <c r="BE162" s="151">
        <v>0.1481</v>
      </c>
      <c r="BF162" s="41" t="s">
        <v>702</v>
      </c>
      <c r="BG162" s="151">
        <v>0.145</v>
      </c>
      <c r="BH162" s="151">
        <v>0.896</v>
      </c>
      <c r="BI162" s="60">
        <v>4.28</v>
      </c>
      <c r="BJ162" s="151">
        <v>0.09</v>
      </c>
      <c r="BK162" s="151">
        <v>0.08</v>
      </c>
      <c r="BL162" s="151">
        <v>0.01</v>
      </c>
      <c r="BM162" s="151">
        <v>0</v>
      </c>
      <c r="BN162" s="151">
        <v>0.47</v>
      </c>
      <c r="BO162" s="151">
        <v>0.2</v>
      </c>
      <c r="BP162" s="151">
        <v>0</v>
      </c>
      <c r="BQ162" s="151">
        <v>0</v>
      </c>
      <c r="BR162" s="151">
        <v>0</v>
      </c>
      <c r="BS162" s="151">
        <v>0.15</v>
      </c>
      <c r="BT162" s="151">
        <v>0</v>
      </c>
      <c r="BU162" s="44" t="s">
        <v>369</v>
      </c>
      <c r="BV162" s="217"/>
      <c r="BW162" s="217"/>
      <c r="BX162" s="217"/>
      <c r="BY162" s="217"/>
    </row>
    <row r="163" spans="1:77" ht="75">
      <c r="A163" s="11" t="s">
        <v>703</v>
      </c>
      <c r="B163" s="27" t="s">
        <v>668</v>
      </c>
      <c r="C163" s="27" t="s">
        <v>692</v>
      </c>
      <c r="D163" s="27" t="s">
        <v>357</v>
      </c>
      <c r="E163" s="11" t="s">
        <v>704</v>
      </c>
      <c r="F163" s="9" t="s">
        <v>694</v>
      </c>
      <c r="G163" s="33" t="s">
        <v>364</v>
      </c>
      <c r="H163" s="33" t="s">
        <v>326</v>
      </c>
      <c r="I163" s="151">
        <v>1</v>
      </c>
      <c r="J163" s="29" t="s">
        <v>310</v>
      </c>
      <c r="K163" s="29" t="s">
        <v>705</v>
      </c>
      <c r="L163" s="55"/>
      <c r="M163" s="55"/>
      <c r="N163" s="55"/>
      <c r="O163" s="55"/>
      <c r="P163" s="55"/>
      <c r="Q163" s="30">
        <v>1987</v>
      </c>
      <c r="R163" s="131">
        <v>5.5441932953999995</v>
      </c>
      <c r="S163" s="132">
        <v>13.7</v>
      </c>
      <c r="T163" s="131">
        <v>16.5</v>
      </c>
      <c r="U163" s="131">
        <v>16.5</v>
      </c>
      <c r="V163" s="131">
        <v>177.3</v>
      </c>
      <c r="W163" s="131"/>
      <c r="X163" s="151">
        <v>0.3</v>
      </c>
      <c r="Y163" s="37">
        <v>3</v>
      </c>
      <c r="Z163" s="37">
        <v>16</v>
      </c>
      <c r="AA163" s="36">
        <v>1.0223998512872943</v>
      </c>
      <c r="AB163" s="131">
        <v>11</v>
      </c>
      <c r="AC163" s="212">
        <v>0.3</v>
      </c>
      <c r="AD163" s="59">
        <v>324</v>
      </c>
      <c r="AE163" s="127">
        <v>38260</v>
      </c>
      <c r="AF163" s="130">
        <v>14.788940273541279</v>
      </c>
      <c r="AG163" s="130">
        <v>15.030000000000001</v>
      </c>
      <c r="AH163" s="348"/>
      <c r="AI163" s="130"/>
      <c r="AJ163" s="130"/>
      <c r="AK163" s="136" t="s">
        <v>312</v>
      </c>
      <c r="AL163" s="130">
        <v>15.9</v>
      </c>
      <c r="AM163" s="130">
        <v>16.2</v>
      </c>
      <c r="AN163" s="315"/>
      <c r="AO163" s="31"/>
      <c r="AP163" s="60"/>
      <c r="AQ163" s="323">
        <v>40359</v>
      </c>
      <c r="AR163" s="130">
        <v>14.5</v>
      </c>
      <c r="AS163" s="130">
        <v>14.7</v>
      </c>
      <c r="AT163" s="315"/>
      <c r="AU163" s="130" t="s">
        <v>310</v>
      </c>
      <c r="AV163" s="130"/>
      <c r="AW163" s="41" t="s">
        <v>1049</v>
      </c>
      <c r="AX163" s="45" t="s">
        <v>17</v>
      </c>
      <c r="AY163" s="150">
        <v>0.094</v>
      </c>
      <c r="AZ163" s="150">
        <v>0.06005394370553666</v>
      </c>
      <c r="BA163" s="150">
        <v>0.09999356577249927</v>
      </c>
      <c r="BB163" s="41" t="s">
        <v>706</v>
      </c>
      <c r="BC163" s="151">
        <v>0.2357</v>
      </c>
      <c r="BD163" s="41" t="s">
        <v>707</v>
      </c>
      <c r="BE163" s="151">
        <v>0.0582</v>
      </c>
      <c r="BF163" s="41" t="s">
        <v>1014</v>
      </c>
      <c r="BG163" s="151">
        <v>0.575</v>
      </c>
      <c r="BH163" s="151">
        <v>0.677</v>
      </c>
      <c r="BI163" s="60">
        <v>1.52</v>
      </c>
      <c r="BJ163" s="151">
        <v>0.29</v>
      </c>
      <c r="BK163" s="151">
        <v>0.33</v>
      </c>
      <c r="BL163" s="151">
        <v>0.14</v>
      </c>
      <c r="BM163" s="151">
        <v>0.08</v>
      </c>
      <c r="BN163" s="151">
        <v>0.05</v>
      </c>
      <c r="BO163" s="151">
        <v>0.11</v>
      </c>
      <c r="BP163" s="151">
        <v>0</v>
      </c>
      <c r="BQ163" s="151">
        <v>0</v>
      </c>
      <c r="BR163" s="151">
        <v>0</v>
      </c>
      <c r="BS163" s="151">
        <v>0</v>
      </c>
      <c r="BT163" s="151">
        <v>0</v>
      </c>
      <c r="BU163" s="44" t="s">
        <v>369</v>
      </c>
      <c r="BV163" s="217"/>
      <c r="BW163" s="217"/>
      <c r="BX163" s="217"/>
      <c r="BY163" s="217"/>
    </row>
    <row r="164" spans="1:77" ht="60">
      <c r="A164" s="11" t="s">
        <v>708</v>
      </c>
      <c r="B164" s="27" t="s">
        <v>668</v>
      </c>
      <c r="C164" s="27" t="s">
        <v>692</v>
      </c>
      <c r="D164" s="27" t="s">
        <v>357</v>
      </c>
      <c r="E164" s="11" t="s">
        <v>339</v>
      </c>
      <c r="F164" s="9" t="s">
        <v>694</v>
      </c>
      <c r="G164" s="33" t="s">
        <v>364</v>
      </c>
      <c r="H164" s="33" t="s">
        <v>326</v>
      </c>
      <c r="I164" s="151">
        <v>1</v>
      </c>
      <c r="J164" s="29" t="s">
        <v>310</v>
      </c>
      <c r="K164" s="29" t="s">
        <v>310</v>
      </c>
      <c r="L164" s="55"/>
      <c r="M164" s="55"/>
      <c r="N164" s="55"/>
      <c r="O164" s="55"/>
      <c r="P164" s="55"/>
      <c r="Q164" s="30">
        <v>2001</v>
      </c>
      <c r="R164" s="131">
        <v>3.4398279570000003</v>
      </c>
      <c r="S164" s="132">
        <v>8.5</v>
      </c>
      <c r="T164" s="131">
        <v>9.6</v>
      </c>
      <c r="U164" s="131">
        <v>9.6</v>
      </c>
      <c r="V164" s="131">
        <v>103.5</v>
      </c>
      <c r="W164" s="131"/>
      <c r="X164" s="151">
        <v>0.3</v>
      </c>
      <c r="Y164" s="37">
        <v>1</v>
      </c>
      <c r="Z164" s="37">
        <v>1</v>
      </c>
      <c r="AA164" s="36">
        <v>9.666325866716237</v>
      </c>
      <c r="AB164" s="131">
        <v>104</v>
      </c>
      <c r="AC164" s="212">
        <v>1</v>
      </c>
      <c r="AD164" s="59">
        <v>437.8</v>
      </c>
      <c r="AE164" s="127">
        <v>38260</v>
      </c>
      <c r="AF164" s="130">
        <v>21.28308570304044</v>
      </c>
      <c r="AG164" s="130">
        <v>21.63</v>
      </c>
      <c r="AH164" s="348"/>
      <c r="AI164" s="130"/>
      <c r="AJ164" s="130"/>
      <c r="AK164" s="136" t="s">
        <v>312</v>
      </c>
      <c r="AL164" s="130">
        <v>23.3</v>
      </c>
      <c r="AM164" s="130">
        <v>23.7</v>
      </c>
      <c r="AN164" s="315"/>
      <c r="AO164" s="31"/>
      <c r="AP164" s="60"/>
      <c r="AQ164" s="323">
        <v>40359</v>
      </c>
      <c r="AR164" s="130">
        <v>22.5</v>
      </c>
      <c r="AS164" s="130">
        <v>22.9</v>
      </c>
      <c r="AT164" s="315"/>
      <c r="AU164" s="130" t="s">
        <v>310</v>
      </c>
      <c r="AV164" s="130"/>
      <c r="AW164" s="41" t="s">
        <v>1049</v>
      </c>
      <c r="AX164" s="45" t="s">
        <v>17</v>
      </c>
      <c r="AY164" s="150">
        <v>0.0807</v>
      </c>
      <c r="AZ164" s="150">
        <v>0.08072210748155952</v>
      </c>
      <c r="BA164" s="150">
        <v>0.08254126994902096</v>
      </c>
      <c r="BB164" s="41" t="s">
        <v>340</v>
      </c>
      <c r="BC164" s="151">
        <v>1</v>
      </c>
      <c r="BD164" s="41"/>
      <c r="BE164" s="151"/>
      <c r="BF164" s="41"/>
      <c r="BG164" s="151"/>
      <c r="BH164" s="151">
        <v>1</v>
      </c>
      <c r="BI164" s="60">
        <v>2.87</v>
      </c>
      <c r="BJ164" s="151">
        <v>0</v>
      </c>
      <c r="BK164" s="151">
        <v>0</v>
      </c>
      <c r="BL164" s="151">
        <v>0</v>
      </c>
      <c r="BM164" s="151">
        <v>1</v>
      </c>
      <c r="BN164" s="151">
        <v>0</v>
      </c>
      <c r="BO164" s="151">
        <v>0</v>
      </c>
      <c r="BP164" s="151">
        <v>0</v>
      </c>
      <c r="BQ164" s="151">
        <v>0</v>
      </c>
      <c r="BR164" s="151">
        <v>0</v>
      </c>
      <c r="BS164" s="151">
        <v>0</v>
      </c>
      <c r="BT164" s="151">
        <v>0</v>
      </c>
      <c r="BU164" s="44" t="s">
        <v>160</v>
      </c>
      <c r="BV164" s="217"/>
      <c r="BW164" s="217"/>
      <c r="BX164" s="217"/>
      <c r="BY164" s="217"/>
    </row>
    <row r="165" spans="1:77" ht="90">
      <c r="A165" s="11" t="s">
        <v>43</v>
      </c>
      <c r="B165" s="27" t="s">
        <v>668</v>
      </c>
      <c r="C165" s="27" t="s">
        <v>39</v>
      </c>
      <c r="D165" s="27" t="s">
        <v>40</v>
      </c>
      <c r="E165" s="11" t="s">
        <v>44</v>
      </c>
      <c r="F165" s="9" t="s">
        <v>39</v>
      </c>
      <c r="G165" s="33" t="s">
        <v>632</v>
      </c>
      <c r="H165" s="33" t="s">
        <v>41</v>
      </c>
      <c r="I165" s="151">
        <v>1</v>
      </c>
      <c r="J165" s="29"/>
      <c r="K165" s="29" t="s">
        <v>45</v>
      </c>
      <c r="L165" s="55"/>
      <c r="M165" s="55"/>
      <c r="N165" s="55"/>
      <c r="O165" s="55"/>
      <c r="P165" s="55"/>
      <c r="Q165" s="30">
        <v>1981</v>
      </c>
      <c r="R165" s="131"/>
      <c r="S165" s="132">
        <v>6.2</v>
      </c>
      <c r="T165" s="131">
        <v>11.3</v>
      </c>
      <c r="U165" s="131">
        <v>11.3</v>
      </c>
      <c r="W165" s="131"/>
      <c r="X165" s="151">
        <v>0.45</v>
      </c>
      <c r="Y165" s="37">
        <v>1</v>
      </c>
      <c r="Z165" s="37">
        <v>1</v>
      </c>
      <c r="AA165" s="36">
        <v>11.3</v>
      </c>
      <c r="AB165" s="131"/>
      <c r="AC165" s="212">
        <v>0.02</v>
      </c>
      <c r="AD165" s="59">
        <v>71</v>
      </c>
      <c r="AE165" s="127">
        <v>38910</v>
      </c>
      <c r="AF165" s="130">
        <v>9.8</v>
      </c>
      <c r="AG165" s="130"/>
      <c r="AH165" s="348">
        <v>7.5</v>
      </c>
      <c r="AI165" s="130"/>
      <c r="AJ165" s="130"/>
      <c r="AK165" s="136" t="s">
        <v>312</v>
      </c>
      <c r="AL165" s="130">
        <v>7</v>
      </c>
      <c r="AM165" s="130"/>
      <c r="AN165" s="315">
        <v>5.4</v>
      </c>
      <c r="AO165" s="31"/>
      <c r="AP165" s="60"/>
      <c r="AQ165" s="323">
        <v>40543</v>
      </c>
      <c r="AR165" s="130">
        <v>7</v>
      </c>
      <c r="AS165" s="130"/>
      <c r="AT165" s="315">
        <v>5.4</v>
      </c>
      <c r="AU165" s="130"/>
      <c r="AV165" s="130"/>
      <c r="AW165" s="41" t="s">
        <v>82</v>
      </c>
      <c r="AX165" s="45" t="s">
        <v>330</v>
      </c>
      <c r="AY165" s="150">
        <v>0.085</v>
      </c>
      <c r="AZ165" s="150">
        <v>0.0952</v>
      </c>
      <c r="BA165" s="150"/>
      <c r="BB165" s="41" t="s">
        <v>833</v>
      </c>
      <c r="BC165" s="151">
        <v>1</v>
      </c>
      <c r="BD165" s="41"/>
      <c r="BE165" s="151"/>
      <c r="BF165" s="41"/>
      <c r="BG165" s="151"/>
      <c r="BH165" s="151">
        <v>1</v>
      </c>
      <c r="BI165" s="42">
        <v>5.2</v>
      </c>
      <c r="BJ165" s="151">
        <v>0</v>
      </c>
      <c r="BK165" s="151">
        <v>0</v>
      </c>
      <c r="BL165" s="151">
        <v>0</v>
      </c>
      <c r="BM165" s="151">
        <v>0</v>
      </c>
      <c r="BN165" s="151">
        <v>0</v>
      </c>
      <c r="BO165" s="151">
        <v>0</v>
      </c>
      <c r="BP165" s="151">
        <v>1</v>
      </c>
      <c r="BQ165" s="151">
        <v>0</v>
      </c>
      <c r="BR165" s="151">
        <v>0</v>
      </c>
      <c r="BS165" s="151">
        <v>0</v>
      </c>
      <c r="BT165" s="151">
        <v>0</v>
      </c>
      <c r="BU165" s="44" t="s">
        <v>369</v>
      </c>
      <c r="BV165" s="217"/>
      <c r="BW165" s="217"/>
      <c r="BX165" s="217"/>
      <c r="BY165" s="217"/>
    </row>
    <row r="166" spans="1:77" ht="75">
      <c r="A166" s="11" t="s">
        <v>46</v>
      </c>
      <c r="B166" s="27" t="s">
        <v>668</v>
      </c>
      <c r="C166" s="27" t="s">
        <v>39</v>
      </c>
      <c r="D166" s="27" t="s">
        <v>40</v>
      </c>
      <c r="E166" s="11" t="s">
        <v>519</v>
      </c>
      <c r="F166" s="9" t="s">
        <v>39</v>
      </c>
      <c r="G166" s="33" t="s">
        <v>632</v>
      </c>
      <c r="H166" s="33" t="s">
        <v>41</v>
      </c>
      <c r="I166" s="151">
        <v>1</v>
      </c>
      <c r="J166" s="29"/>
      <c r="K166" s="29" t="s">
        <v>520</v>
      </c>
      <c r="L166" s="55"/>
      <c r="M166" s="55"/>
      <c r="N166" s="55"/>
      <c r="O166" s="55"/>
      <c r="P166" s="55"/>
      <c r="Q166" s="30">
        <v>1973</v>
      </c>
      <c r="R166" s="131"/>
      <c r="S166" s="132">
        <v>13.6</v>
      </c>
      <c r="T166" s="131">
        <v>27.3</v>
      </c>
      <c r="U166" s="131">
        <v>27.3</v>
      </c>
      <c r="W166" s="131"/>
      <c r="X166" s="151">
        <v>0.49</v>
      </c>
      <c r="Y166" s="37">
        <v>1</v>
      </c>
      <c r="Z166" s="37">
        <v>5</v>
      </c>
      <c r="AA166" s="36">
        <v>5.5</v>
      </c>
      <c r="AB166" s="131"/>
      <c r="AC166" s="212">
        <v>0.03</v>
      </c>
      <c r="AD166" s="59">
        <v>90</v>
      </c>
      <c r="AE166" s="127">
        <v>38910</v>
      </c>
      <c r="AF166" s="130">
        <v>23.9</v>
      </c>
      <c r="AG166" s="130"/>
      <c r="AH166" s="348">
        <v>18.3</v>
      </c>
      <c r="AI166" s="130"/>
      <c r="AJ166" s="130"/>
      <c r="AK166" s="136" t="s">
        <v>312</v>
      </c>
      <c r="AL166" s="130">
        <v>10.4</v>
      </c>
      <c r="AM166" s="130"/>
      <c r="AN166" s="315">
        <v>7.9</v>
      </c>
      <c r="AO166" s="31"/>
      <c r="AP166" s="60"/>
      <c r="AQ166" s="323">
        <v>40543</v>
      </c>
      <c r="AR166" s="130">
        <v>10.4</v>
      </c>
      <c r="AS166" s="130"/>
      <c r="AT166" s="315">
        <v>7.9</v>
      </c>
      <c r="AU166" s="130"/>
      <c r="AV166" s="130"/>
      <c r="AW166" s="41" t="s">
        <v>82</v>
      </c>
      <c r="AX166" s="45" t="s">
        <v>330</v>
      </c>
      <c r="AY166" s="150">
        <v>0.108</v>
      </c>
      <c r="AZ166" s="150">
        <v>0.0377</v>
      </c>
      <c r="BA166" s="150"/>
      <c r="BB166" s="41" t="s">
        <v>834</v>
      </c>
      <c r="BC166" s="151">
        <v>1</v>
      </c>
      <c r="BD166" s="41"/>
      <c r="BE166" s="151"/>
      <c r="BF166" s="41"/>
      <c r="BG166" s="151"/>
      <c r="BH166" s="151">
        <v>0.32</v>
      </c>
      <c r="BI166" s="42">
        <v>1</v>
      </c>
      <c r="BJ166" s="151">
        <v>0.67</v>
      </c>
      <c r="BK166" s="151">
        <v>0.16</v>
      </c>
      <c r="BL166" s="151">
        <v>0</v>
      </c>
      <c r="BM166" s="151">
        <v>0</v>
      </c>
      <c r="BN166" s="151">
        <v>0</v>
      </c>
      <c r="BO166" s="151">
        <v>0</v>
      </c>
      <c r="BP166" s="151">
        <v>0.17</v>
      </c>
      <c r="BQ166" s="151">
        <v>0</v>
      </c>
      <c r="BR166" s="151">
        <v>0</v>
      </c>
      <c r="BS166" s="151">
        <v>0</v>
      </c>
      <c r="BT166" s="151">
        <v>0</v>
      </c>
      <c r="BU166" s="44" t="s">
        <v>369</v>
      </c>
      <c r="BV166" s="217"/>
      <c r="BW166" s="217"/>
      <c r="BX166" s="217"/>
      <c r="BY166" s="217"/>
    </row>
    <row r="167" spans="1:77" ht="60">
      <c r="A167" s="11" t="s">
        <v>521</v>
      </c>
      <c r="B167" s="27" t="s">
        <v>668</v>
      </c>
      <c r="C167" s="27" t="s">
        <v>39</v>
      </c>
      <c r="D167" s="27" t="s">
        <v>40</v>
      </c>
      <c r="E167" s="11" t="s">
        <v>522</v>
      </c>
      <c r="F167" s="9" t="s">
        <v>39</v>
      </c>
      <c r="G167" s="33" t="s">
        <v>632</v>
      </c>
      <c r="H167" s="33" t="s">
        <v>523</v>
      </c>
      <c r="I167" s="151">
        <v>1</v>
      </c>
      <c r="J167" s="29"/>
      <c r="K167" s="29" t="s">
        <v>520</v>
      </c>
      <c r="L167" s="55"/>
      <c r="M167" s="55"/>
      <c r="N167" s="55"/>
      <c r="O167" s="55"/>
      <c r="P167" s="55"/>
      <c r="Q167" s="30">
        <v>1999</v>
      </c>
      <c r="R167" s="131"/>
      <c r="S167" s="132">
        <v>3.6</v>
      </c>
      <c r="T167" s="131">
        <v>8.5</v>
      </c>
      <c r="U167" s="131">
        <v>8.5</v>
      </c>
      <c r="W167" s="131"/>
      <c r="X167" s="151">
        <v>0.58</v>
      </c>
      <c r="Y167" s="37">
        <v>1</v>
      </c>
      <c r="Z167" s="37">
        <v>2</v>
      </c>
      <c r="AA167" s="36">
        <v>4.2</v>
      </c>
      <c r="AB167" s="131"/>
      <c r="AC167" s="212">
        <v>0.01</v>
      </c>
      <c r="AD167" s="59">
        <v>25</v>
      </c>
      <c r="AE167" s="127">
        <v>38910</v>
      </c>
      <c r="AF167" s="130">
        <v>10.9</v>
      </c>
      <c r="AG167" s="130"/>
      <c r="AH167" s="348">
        <v>8.3</v>
      </c>
      <c r="AI167" s="130"/>
      <c r="AJ167" s="130"/>
      <c r="AK167" s="136" t="s">
        <v>312</v>
      </c>
      <c r="AL167" s="130">
        <v>4.9</v>
      </c>
      <c r="AM167" s="130"/>
      <c r="AN167" s="315">
        <v>3.8</v>
      </c>
      <c r="AO167" s="31"/>
      <c r="AP167" s="60"/>
      <c r="AQ167" s="323">
        <v>40543</v>
      </c>
      <c r="AR167" s="130">
        <v>4.9</v>
      </c>
      <c r="AS167" s="130"/>
      <c r="AT167" s="315">
        <v>3.8</v>
      </c>
      <c r="AU167" s="130"/>
      <c r="AV167" s="130"/>
      <c r="AW167" s="41" t="s">
        <v>82</v>
      </c>
      <c r="AX167" s="45" t="s">
        <v>330</v>
      </c>
      <c r="AY167" s="150">
        <v>0.096</v>
      </c>
      <c r="AZ167" s="150">
        <v>0.0974</v>
      </c>
      <c r="BA167" s="150"/>
      <c r="BB167" s="41" t="s">
        <v>835</v>
      </c>
      <c r="BC167" s="151">
        <v>1</v>
      </c>
      <c r="BD167" s="41"/>
      <c r="BE167" s="151"/>
      <c r="BF167" s="41"/>
      <c r="BG167" s="151"/>
      <c r="BH167" s="151">
        <v>1</v>
      </c>
      <c r="BI167" s="42">
        <v>1.5</v>
      </c>
      <c r="BJ167" s="151">
        <v>0</v>
      </c>
      <c r="BK167" s="151">
        <v>0</v>
      </c>
      <c r="BL167" s="151">
        <v>1</v>
      </c>
      <c r="BM167" s="151">
        <v>0</v>
      </c>
      <c r="BN167" s="151">
        <v>0</v>
      </c>
      <c r="BO167" s="151">
        <v>0</v>
      </c>
      <c r="BP167" s="151">
        <v>0</v>
      </c>
      <c r="BQ167" s="151">
        <v>0</v>
      </c>
      <c r="BR167" s="151">
        <v>0</v>
      </c>
      <c r="BS167" s="151">
        <v>0</v>
      </c>
      <c r="BT167" s="151">
        <v>0</v>
      </c>
      <c r="BU167" s="44" t="s">
        <v>369</v>
      </c>
      <c r="BV167" s="217"/>
      <c r="BW167" s="217"/>
      <c r="BX167" s="217"/>
      <c r="BY167" s="217"/>
    </row>
    <row r="168" spans="1:77" ht="90">
      <c r="A168" s="11" t="s">
        <v>524</v>
      </c>
      <c r="B168" s="27" t="s">
        <v>668</v>
      </c>
      <c r="C168" s="27" t="s">
        <v>39</v>
      </c>
      <c r="D168" s="27" t="s">
        <v>40</v>
      </c>
      <c r="E168" s="11" t="s">
        <v>784</v>
      </c>
      <c r="F168" s="9" t="s">
        <v>39</v>
      </c>
      <c r="G168" s="33" t="s">
        <v>632</v>
      </c>
      <c r="H168" s="33" t="s">
        <v>785</v>
      </c>
      <c r="I168" s="151">
        <v>1</v>
      </c>
      <c r="J168" s="29"/>
      <c r="K168" s="29" t="s">
        <v>786</v>
      </c>
      <c r="L168" s="55"/>
      <c r="M168" s="55"/>
      <c r="N168" s="55"/>
      <c r="O168" s="55"/>
      <c r="P168" s="55"/>
      <c r="Q168" s="30">
        <v>1977</v>
      </c>
      <c r="R168" s="131"/>
      <c r="S168" s="132">
        <v>8.1</v>
      </c>
      <c r="T168" s="131">
        <v>15.9</v>
      </c>
      <c r="U168" s="131">
        <v>15.9</v>
      </c>
      <c r="W168" s="131"/>
      <c r="X168" s="151">
        <v>0.48</v>
      </c>
      <c r="Y168" s="37">
        <v>1</v>
      </c>
      <c r="Z168" s="37">
        <v>1</v>
      </c>
      <c r="AA168" s="36">
        <v>15.9</v>
      </c>
      <c r="AB168" s="131"/>
      <c r="AC168" s="212">
        <v>0.07</v>
      </c>
      <c r="AD168" s="59">
        <v>95</v>
      </c>
      <c r="AE168" s="127">
        <v>38910</v>
      </c>
      <c r="AF168" s="130">
        <v>15.6</v>
      </c>
      <c r="AG168" s="130"/>
      <c r="AH168" s="348">
        <v>11.9</v>
      </c>
      <c r="AI168" s="130"/>
      <c r="AJ168" s="130"/>
      <c r="AK168" s="136" t="s">
        <v>312</v>
      </c>
      <c r="AL168" s="130">
        <v>9.2</v>
      </c>
      <c r="AM168" s="130"/>
      <c r="AN168" s="315">
        <v>7</v>
      </c>
      <c r="AO168" s="31"/>
      <c r="AP168" s="60"/>
      <c r="AQ168" s="323">
        <v>40543</v>
      </c>
      <c r="AR168" s="130">
        <v>9.2</v>
      </c>
      <c r="AS168" s="130"/>
      <c r="AT168" s="315">
        <v>7</v>
      </c>
      <c r="AU168" s="130"/>
      <c r="AV168" s="130"/>
      <c r="AW168" s="41" t="s">
        <v>82</v>
      </c>
      <c r="AX168" s="45" t="s">
        <v>330</v>
      </c>
      <c r="AY168" s="150">
        <v>0.09</v>
      </c>
      <c r="AZ168" s="150">
        <v>0.101</v>
      </c>
      <c r="BA168" s="150"/>
      <c r="BB168" s="41" t="s">
        <v>836</v>
      </c>
      <c r="BC168" s="151">
        <v>1</v>
      </c>
      <c r="BD168" s="41"/>
      <c r="BE168" s="151"/>
      <c r="BF168" s="41"/>
      <c r="BG168" s="151"/>
      <c r="BH168" s="151">
        <v>1</v>
      </c>
      <c r="BI168" s="42">
        <v>1.4</v>
      </c>
      <c r="BJ168" s="151">
        <v>0</v>
      </c>
      <c r="BK168" s="151">
        <v>0</v>
      </c>
      <c r="BL168" s="151">
        <v>1</v>
      </c>
      <c r="BM168" s="151">
        <v>0</v>
      </c>
      <c r="BN168" s="151">
        <v>0</v>
      </c>
      <c r="BO168" s="151">
        <v>0</v>
      </c>
      <c r="BP168" s="151">
        <v>0</v>
      </c>
      <c r="BQ168" s="151">
        <v>0</v>
      </c>
      <c r="BR168" s="151">
        <v>0</v>
      </c>
      <c r="BS168" s="151">
        <v>0</v>
      </c>
      <c r="BT168" s="151">
        <v>0</v>
      </c>
      <c r="BU168" s="44" t="s">
        <v>369</v>
      </c>
      <c r="BV168" s="217"/>
      <c r="BW168" s="217"/>
      <c r="BX168" s="217"/>
      <c r="BY168" s="217"/>
    </row>
    <row r="169" spans="1:77" ht="60">
      <c r="A169" s="11" t="s">
        <v>787</v>
      </c>
      <c r="B169" s="27" t="s">
        <v>668</v>
      </c>
      <c r="C169" s="27" t="s">
        <v>788</v>
      </c>
      <c r="D169" s="27" t="s">
        <v>40</v>
      </c>
      <c r="E169" s="11" t="s">
        <v>789</v>
      </c>
      <c r="F169" s="9" t="s">
        <v>788</v>
      </c>
      <c r="G169" s="33" t="s">
        <v>632</v>
      </c>
      <c r="H169" s="33" t="s">
        <v>41</v>
      </c>
      <c r="I169" s="151">
        <v>1</v>
      </c>
      <c r="J169" s="29"/>
      <c r="K169" s="29" t="s">
        <v>790</v>
      </c>
      <c r="L169" s="55"/>
      <c r="M169" s="55"/>
      <c r="N169" s="55"/>
      <c r="O169" s="55"/>
      <c r="P169" s="55"/>
      <c r="Q169" s="30">
        <v>1975</v>
      </c>
      <c r="R169" s="131"/>
      <c r="S169" s="132">
        <v>15.1</v>
      </c>
      <c r="T169" s="131">
        <v>27.4</v>
      </c>
      <c r="U169" s="131">
        <v>27.4</v>
      </c>
      <c r="W169" s="131"/>
      <c r="X169" s="151">
        <v>0.45</v>
      </c>
      <c r="Y169" s="37">
        <v>1</v>
      </c>
      <c r="Z169" s="37">
        <v>2</v>
      </c>
      <c r="AA169" s="36">
        <v>13.7</v>
      </c>
      <c r="AB169" s="131"/>
      <c r="AC169" s="212">
        <v>0.06</v>
      </c>
      <c r="AD169" s="59">
        <v>45</v>
      </c>
      <c r="AE169" s="127">
        <v>38910</v>
      </c>
      <c r="AF169" s="130">
        <v>18.4</v>
      </c>
      <c r="AG169" s="130"/>
      <c r="AH169" s="348">
        <v>14.1</v>
      </c>
      <c r="AI169" s="130"/>
      <c r="AJ169" s="130"/>
      <c r="AK169" s="136" t="s">
        <v>312</v>
      </c>
      <c r="AL169" s="130">
        <v>7.3</v>
      </c>
      <c r="AM169" s="130"/>
      <c r="AN169" s="315">
        <v>5.6</v>
      </c>
      <c r="AO169" s="31"/>
      <c r="AP169" s="60"/>
      <c r="AQ169" s="323">
        <v>40543</v>
      </c>
      <c r="AR169" s="130">
        <v>7.3</v>
      </c>
      <c r="AS169" s="130"/>
      <c r="AT169" s="315">
        <v>5.6</v>
      </c>
      <c r="AU169" s="130"/>
      <c r="AV169" s="130"/>
      <c r="AW169" s="41" t="s">
        <v>82</v>
      </c>
      <c r="AX169" s="45" t="s">
        <v>330</v>
      </c>
      <c r="AY169" s="150">
        <v>0.098</v>
      </c>
      <c r="AZ169" s="150">
        <v>0.0742</v>
      </c>
      <c r="BA169" s="150"/>
      <c r="BB169" s="41" t="s">
        <v>837</v>
      </c>
      <c r="BC169" s="151">
        <v>1</v>
      </c>
      <c r="BD169" s="41"/>
      <c r="BE169" s="151"/>
      <c r="BF169" s="41"/>
      <c r="BG169" s="151"/>
      <c r="BH169" s="151">
        <v>0.5</v>
      </c>
      <c r="BI169" s="42">
        <v>0.3</v>
      </c>
      <c r="BJ169" s="151">
        <v>0.31</v>
      </c>
      <c r="BK169" s="151">
        <v>0.69</v>
      </c>
      <c r="BL169" s="151">
        <v>0</v>
      </c>
      <c r="BM169" s="151">
        <v>0</v>
      </c>
      <c r="BN169" s="151">
        <v>0</v>
      </c>
      <c r="BO169" s="151">
        <v>0</v>
      </c>
      <c r="BP169" s="151">
        <v>0</v>
      </c>
      <c r="BQ169" s="151">
        <v>0</v>
      </c>
      <c r="BR169" s="151">
        <v>0</v>
      </c>
      <c r="BS169" s="151">
        <v>0</v>
      </c>
      <c r="BT169" s="151">
        <v>0</v>
      </c>
      <c r="BU169" s="44" t="s">
        <v>369</v>
      </c>
      <c r="BV169" s="217"/>
      <c r="BW169" s="217"/>
      <c r="BX169" s="217"/>
      <c r="BY169" s="217"/>
    </row>
    <row r="170" spans="1:77" ht="90">
      <c r="A170" s="11" t="s">
        <v>791</v>
      </c>
      <c r="B170" s="27" t="s">
        <v>668</v>
      </c>
      <c r="C170" s="27" t="s">
        <v>792</v>
      </c>
      <c r="D170" s="27" t="s">
        <v>793</v>
      </c>
      <c r="E170" s="11" t="s">
        <v>1093</v>
      </c>
      <c r="F170" s="9" t="s">
        <v>794</v>
      </c>
      <c r="G170" s="33" t="s">
        <v>632</v>
      </c>
      <c r="H170" s="33" t="s">
        <v>326</v>
      </c>
      <c r="I170" s="151">
        <v>1</v>
      </c>
      <c r="J170" s="29"/>
      <c r="K170" s="29" t="s">
        <v>795</v>
      </c>
      <c r="L170" s="55"/>
      <c r="M170" s="55"/>
      <c r="N170" s="55"/>
      <c r="O170" s="55"/>
      <c r="P170" s="55"/>
      <c r="Q170" s="30">
        <v>1977</v>
      </c>
      <c r="R170" s="131"/>
      <c r="S170" s="132">
        <v>13</v>
      </c>
      <c r="T170" s="131">
        <v>27.7</v>
      </c>
      <c r="U170" s="131">
        <v>27.7</v>
      </c>
      <c r="W170" s="131"/>
      <c r="X170" s="212">
        <v>0.53</v>
      </c>
      <c r="Y170" s="134">
        <v>1</v>
      </c>
      <c r="Z170" s="134">
        <v>1</v>
      </c>
      <c r="AA170" s="56">
        <v>27.7</v>
      </c>
      <c r="AB170" s="131"/>
      <c r="AC170" s="212">
        <v>0.07</v>
      </c>
      <c r="AD170" s="129">
        <v>0</v>
      </c>
      <c r="AE170" s="307">
        <v>39083</v>
      </c>
      <c r="AF170" s="135">
        <v>19.1</v>
      </c>
      <c r="AG170" s="135"/>
      <c r="AH170" s="349">
        <v>14.6</v>
      </c>
      <c r="AI170" s="135"/>
      <c r="AJ170" s="135"/>
      <c r="AK170" s="136" t="s">
        <v>312</v>
      </c>
      <c r="AL170" s="135">
        <v>15.5</v>
      </c>
      <c r="AM170" s="135"/>
      <c r="AN170" s="316">
        <v>11.9</v>
      </c>
      <c r="AO170" s="58"/>
      <c r="AP170" s="57"/>
      <c r="AQ170" s="323">
        <v>40543</v>
      </c>
      <c r="AR170" s="135">
        <v>15.5</v>
      </c>
      <c r="AS170" s="135"/>
      <c r="AT170" s="316">
        <v>11.9</v>
      </c>
      <c r="AU170" s="135"/>
      <c r="AV170" s="135"/>
      <c r="AW170" s="40" t="s">
        <v>82</v>
      </c>
      <c r="AX170" s="137" t="s">
        <v>330</v>
      </c>
      <c r="AY170" s="333">
        <v>0.074</v>
      </c>
      <c r="AZ170" s="333">
        <v>0.0825</v>
      </c>
      <c r="BA170" s="333"/>
      <c r="BB170" s="41" t="s">
        <v>838</v>
      </c>
      <c r="BC170" s="212">
        <v>1</v>
      </c>
      <c r="BD170" s="41"/>
      <c r="BE170" s="212"/>
      <c r="BF170" s="41"/>
      <c r="BG170" s="212"/>
      <c r="BH170" s="212">
        <v>1</v>
      </c>
      <c r="BI170" s="57">
        <v>2.5</v>
      </c>
      <c r="BJ170" s="212">
        <v>0</v>
      </c>
      <c r="BK170" s="212">
        <v>0</v>
      </c>
      <c r="BL170" s="212">
        <v>0</v>
      </c>
      <c r="BM170" s="212">
        <v>1</v>
      </c>
      <c r="BN170" s="212">
        <v>0</v>
      </c>
      <c r="BO170" s="212">
        <v>0</v>
      </c>
      <c r="BP170" s="212">
        <v>0</v>
      </c>
      <c r="BQ170" s="212">
        <v>0</v>
      </c>
      <c r="BR170" s="212">
        <v>0</v>
      </c>
      <c r="BS170" s="212">
        <v>0</v>
      </c>
      <c r="BT170" s="212">
        <v>0</v>
      </c>
      <c r="BU170" s="44" t="s">
        <v>369</v>
      </c>
      <c r="BV170" s="217"/>
      <c r="BW170" s="217"/>
      <c r="BX170" s="217"/>
      <c r="BY170" s="217"/>
    </row>
    <row r="171" spans="1:77" ht="75">
      <c r="A171" s="11" t="s">
        <v>796</v>
      </c>
      <c r="B171" s="27" t="s">
        <v>668</v>
      </c>
      <c r="C171" s="27" t="s">
        <v>792</v>
      </c>
      <c r="D171" s="27" t="s">
        <v>793</v>
      </c>
      <c r="E171" s="11" t="s">
        <v>1094</v>
      </c>
      <c r="F171" s="9" t="s">
        <v>794</v>
      </c>
      <c r="G171" s="33" t="s">
        <v>632</v>
      </c>
      <c r="H171" s="33" t="s">
        <v>326</v>
      </c>
      <c r="I171" s="151">
        <v>1</v>
      </c>
      <c r="J171" s="29"/>
      <c r="K171" s="29" t="s">
        <v>795</v>
      </c>
      <c r="L171" s="55"/>
      <c r="M171" s="55"/>
      <c r="N171" s="55"/>
      <c r="O171" s="55"/>
      <c r="P171" s="55"/>
      <c r="Q171" s="30">
        <v>1992</v>
      </c>
      <c r="R171" s="131"/>
      <c r="S171" s="132">
        <v>8.8</v>
      </c>
      <c r="T171" s="131">
        <v>19.2</v>
      </c>
      <c r="U171" s="131">
        <v>19.2</v>
      </c>
      <c r="W171" s="131"/>
      <c r="X171" s="212">
        <v>0.54</v>
      </c>
      <c r="Y171" s="134">
        <v>1</v>
      </c>
      <c r="Z171" s="134">
        <v>1</v>
      </c>
      <c r="AA171" s="56">
        <v>19.2</v>
      </c>
      <c r="AB171" s="131"/>
      <c r="AC171" s="212">
        <v>0.17</v>
      </c>
      <c r="AD171" s="129">
        <v>0</v>
      </c>
      <c r="AE171" s="307">
        <v>39083</v>
      </c>
      <c r="AF171" s="135">
        <v>15.8</v>
      </c>
      <c r="AG171" s="135"/>
      <c r="AH171" s="349">
        <v>12.1</v>
      </c>
      <c r="AI171" s="135"/>
      <c r="AJ171" s="135"/>
      <c r="AK171" s="136" t="s">
        <v>312</v>
      </c>
      <c r="AL171" s="135">
        <v>10.8</v>
      </c>
      <c r="AM171" s="135"/>
      <c r="AN171" s="316">
        <v>8.2</v>
      </c>
      <c r="AO171" s="58"/>
      <c r="AP171" s="57"/>
      <c r="AQ171" s="323">
        <v>40543</v>
      </c>
      <c r="AR171" s="135">
        <v>10.8</v>
      </c>
      <c r="AS171" s="135"/>
      <c r="AT171" s="316">
        <v>8.2</v>
      </c>
      <c r="AU171" s="135"/>
      <c r="AV171" s="135"/>
      <c r="AW171" s="40" t="s">
        <v>82</v>
      </c>
      <c r="AX171" s="137" t="s">
        <v>330</v>
      </c>
      <c r="AY171" s="333">
        <v>0.064</v>
      </c>
      <c r="AZ171" s="333">
        <v>0.0787</v>
      </c>
      <c r="BA171" s="333"/>
      <c r="BB171" s="41" t="s">
        <v>838</v>
      </c>
      <c r="BC171" s="212">
        <v>1</v>
      </c>
      <c r="BD171" s="41"/>
      <c r="BE171" s="212"/>
      <c r="BF171" s="41"/>
      <c r="BG171" s="212"/>
      <c r="BH171" s="212">
        <v>1</v>
      </c>
      <c r="BI171" s="57">
        <v>2.5</v>
      </c>
      <c r="BJ171" s="212">
        <v>0</v>
      </c>
      <c r="BK171" s="212">
        <v>0</v>
      </c>
      <c r="BL171" s="212">
        <v>0</v>
      </c>
      <c r="BM171" s="212">
        <v>1</v>
      </c>
      <c r="BN171" s="212">
        <v>0</v>
      </c>
      <c r="BO171" s="212">
        <v>0</v>
      </c>
      <c r="BP171" s="212">
        <v>0</v>
      </c>
      <c r="BQ171" s="212">
        <v>0</v>
      </c>
      <c r="BR171" s="212">
        <v>0</v>
      </c>
      <c r="BS171" s="212">
        <v>0</v>
      </c>
      <c r="BT171" s="212">
        <v>0</v>
      </c>
      <c r="BU171" s="44" t="s">
        <v>369</v>
      </c>
      <c r="BV171" s="217"/>
      <c r="BW171" s="217"/>
      <c r="BX171" s="217"/>
      <c r="BY171" s="217"/>
    </row>
    <row r="172" spans="1:77" ht="75">
      <c r="A172" s="11" t="s">
        <v>797</v>
      </c>
      <c r="B172" s="27" t="s">
        <v>668</v>
      </c>
      <c r="C172" s="27" t="s">
        <v>792</v>
      </c>
      <c r="D172" s="27" t="s">
        <v>793</v>
      </c>
      <c r="E172" s="11" t="s">
        <v>1095</v>
      </c>
      <c r="F172" s="9" t="s">
        <v>794</v>
      </c>
      <c r="G172" s="33" t="s">
        <v>632</v>
      </c>
      <c r="H172" s="33" t="s">
        <v>326</v>
      </c>
      <c r="I172" s="151">
        <v>1</v>
      </c>
      <c r="J172" s="29"/>
      <c r="K172" s="29" t="s">
        <v>255</v>
      </c>
      <c r="L172" s="55"/>
      <c r="M172" s="55"/>
      <c r="N172" s="55"/>
      <c r="O172" s="55"/>
      <c r="P172" s="55"/>
      <c r="Q172" s="30">
        <v>1954</v>
      </c>
      <c r="R172" s="131"/>
      <c r="S172" s="132">
        <v>8.9</v>
      </c>
      <c r="T172" s="131">
        <v>20.5</v>
      </c>
      <c r="U172" s="131">
        <v>20.5</v>
      </c>
      <c r="W172" s="131"/>
      <c r="X172" s="212">
        <v>0.57</v>
      </c>
      <c r="Y172" s="134">
        <v>6</v>
      </c>
      <c r="Z172" s="134">
        <v>6</v>
      </c>
      <c r="AA172" s="56">
        <v>3.4</v>
      </c>
      <c r="AB172" s="131"/>
      <c r="AC172" s="212">
        <v>0.26</v>
      </c>
      <c r="AD172" s="129">
        <v>0</v>
      </c>
      <c r="AE172" s="307">
        <v>39083</v>
      </c>
      <c r="AF172" s="135">
        <v>9.9</v>
      </c>
      <c r="AG172" s="135"/>
      <c r="AH172" s="349">
        <v>7.6</v>
      </c>
      <c r="AI172" s="135"/>
      <c r="AJ172" s="135"/>
      <c r="AK172" s="136" t="s">
        <v>312</v>
      </c>
      <c r="AL172" s="135">
        <v>6.3</v>
      </c>
      <c r="AM172" s="135"/>
      <c r="AN172" s="316">
        <v>4.8</v>
      </c>
      <c r="AO172" s="58"/>
      <c r="AP172" s="57"/>
      <c r="AQ172" s="323">
        <v>40543</v>
      </c>
      <c r="AR172" s="135">
        <v>6.3</v>
      </c>
      <c r="AS172" s="135"/>
      <c r="AT172" s="316">
        <v>4.8</v>
      </c>
      <c r="AU172" s="135"/>
      <c r="AV172" s="135"/>
      <c r="AW172" s="40" t="s">
        <v>82</v>
      </c>
      <c r="AX172" s="137" t="s">
        <v>330</v>
      </c>
      <c r="AY172" s="333">
        <v>0.076</v>
      </c>
      <c r="AZ172" s="333">
        <v>0.121</v>
      </c>
      <c r="BA172" s="333"/>
      <c r="BB172" s="41" t="s">
        <v>838</v>
      </c>
      <c r="BC172" s="212">
        <v>0.89</v>
      </c>
      <c r="BD172" s="41" t="s">
        <v>933</v>
      </c>
      <c r="BE172" s="212">
        <v>0.05</v>
      </c>
      <c r="BF172" s="41" t="s">
        <v>934</v>
      </c>
      <c r="BG172" s="212">
        <v>0.02</v>
      </c>
      <c r="BH172" s="212">
        <v>0.92</v>
      </c>
      <c r="BI172" s="57">
        <v>2.4</v>
      </c>
      <c r="BJ172" s="212">
        <v>0</v>
      </c>
      <c r="BK172" s="212">
        <v>0.04</v>
      </c>
      <c r="BL172" s="212">
        <v>0.05</v>
      </c>
      <c r="BM172" s="212">
        <v>0.89</v>
      </c>
      <c r="BN172" s="212">
        <v>0.02</v>
      </c>
      <c r="BO172" s="212">
        <v>0</v>
      </c>
      <c r="BP172" s="212">
        <v>0</v>
      </c>
      <c r="BQ172" s="212">
        <v>0</v>
      </c>
      <c r="BR172" s="212">
        <v>0</v>
      </c>
      <c r="BS172" s="212">
        <v>0</v>
      </c>
      <c r="BT172" s="212">
        <v>0</v>
      </c>
      <c r="BU172" s="44" t="s">
        <v>369</v>
      </c>
      <c r="BV172" s="217"/>
      <c r="BW172" s="217"/>
      <c r="BX172" s="217"/>
      <c r="BY172" s="217"/>
    </row>
    <row r="173" spans="1:77" ht="75">
      <c r="A173" s="11" t="s">
        <v>256</v>
      </c>
      <c r="B173" s="27" t="s">
        <v>668</v>
      </c>
      <c r="C173" s="27" t="s">
        <v>257</v>
      </c>
      <c r="D173" s="27" t="s">
        <v>793</v>
      </c>
      <c r="E173" s="11" t="s">
        <v>258</v>
      </c>
      <c r="F173" s="9" t="s">
        <v>259</v>
      </c>
      <c r="G173" s="33" t="s">
        <v>632</v>
      </c>
      <c r="H173" s="33" t="s">
        <v>326</v>
      </c>
      <c r="I173" s="151">
        <v>1</v>
      </c>
      <c r="J173" s="29"/>
      <c r="K173" s="29" t="s">
        <v>260</v>
      </c>
      <c r="L173" s="55"/>
      <c r="M173" s="55"/>
      <c r="N173" s="55"/>
      <c r="O173" s="55"/>
      <c r="P173" s="55"/>
      <c r="Q173" s="30">
        <v>1991</v>
      </c>
      <c r="R173" s="131"/>
      <c r="S173" s="132">
        <v>18.2</v>
      </c>
      <c r="T173" s="131">
        <v>21.4</v>
      </c>
      <c r="U173" s="131">
        <v>21.4</v>
      </c>
      <c r="W173" s="131"/>
      <c r="X173" s="212">
        <v>0.29</v>
      </c>
      <c r="Y173" s="134">
        <v>1</v>
      </c>
      <c r="Z173" s="134">
        <v>2</v>
      </c>
      <c r="AA173" s="56">
        <v>10.7</v>
      </c>
      <c r="AB173" s="131"/>
      <c r="AC173" s="212">
        <v>0.1</v>
      </c>
      <c r="AD173" s="129">
        <v>0</v>
      </c>
      <c r="AE173" s="307">
        <v>39083</v>
      </c>
      <c r="AF173" s="135">
        <v>12.6</v>
      </c>
      <c r="AG173" s="135"/>
      <c r="AH173" s="349">
        <v>9.6</v>
      </c>
      <c r="AI173" s="135"/>
      <c r="AJ173" s="135"/>
      <c r="AK173" s="136" t="s">
        <v>312</v>
      </c>
      <c r="AL173" s="135">
        <v>8.8</v>
      </c>
      <c r="AM173" s="135"/>
      <c r="AN173" s="316">
        <v>6.7</v>
      </c>
      <c r="AO173" s="58"/>
      <c r="AP173" s="57"/>
      <c r="AQ173" s="323">
        <v>40543</v>
      </c>
      <c r="AR173" s="135">
        <v>8.8</v>
      </c>
      <c r="AS173" s="135"/>
      <c r="AT173" s="316">
        <v>6.7</v>
      </c>
      <c r="AU173" s="135"/>
      <c r="AV173" s="135"/>
      <c r="AW173" s="40" t="s">
        <v>82</v>
      </c>
      <c r="AX173" s="137" t="s">
        <v>330</v>
      </c>
      <c r="AY173" s="333">
        <v>0.082</v>
      </c>
      <c r="AZ173" s="333">
        <v>0.0716</v>
      </c>
      <c r="BA173" s="333"/>
      <c r="BB173" s="41" t="s">
        <v>839</v>
      </c>
      <c r="BC173" s="212">
        <v>1</v>
      </c>
      <c r="BD173" s="41"/>
      <c r="BE173" s="212"/>
      <c r="BF173" s="41"/>
      <c r="BG173" s="212"/>
      <c r="BH173" s="212">
        <v>1</v>
      </c>
      <c r="BI173" s="57">
        <v>1</v>
      </c>
      <c r="BJ173" s="212">
        <v>0</v>
      </c>
      <c r="BK173" s="212">
        <v>1</v>
      </c>
      <c r="BL173" s="212">
        <v>0</v>
      </c>
      <c r="BM173" s="212">
        <v>0</v>
      </c>
      <c r="BN173" s="212">
        <v>0</v>
      </c>
      <c r="BO173" s="212">
        <v>0</v>
      </c>
      <c r="BP173" s="212">
        <v>0</v>
      </c>
      <c r="BQ173" s="212">
        <v>0</v>
      </c>
      <c r="BR173" s="212">
        <v>0</v>
      </c>
      <c r="BS173" s="212">
        <v>0</v>
      </c>
      <c r="BT173" s="212">
        <v>0</v>
      </c>
      <c r="BU173" s="44" t="s">
        <v>369</v>
      </c>
      <c r="BV173" s="217"/>
      <c r="BW173" s="217"/>
      <c r="BX173" s="217"/>
      <c r="BY173" s="217"/>
    </row>
    <row r="174" spans="1:77" ht="75">
      <c r="A174" s="11" t="s">
        <v>261</v>
      </c>
      <c r="B174" s="27" t="s">
        <v>668</v>
      </c>
      <c r="C174" s="27" t="s">
        <v>262</v>
      </c>
      <c r="D174" s="27" t="s">
        <v>793</v>
      </c>
      <c r="E174" s="11" t="s">
        <v>263</v>
      </c>
      <c r="F174" s="9" t="s">
        <v>264</v>
      </c>
      <c r="G174" s="33" t="s">
        <v>632</v>
      </c>
      <c r="H174" s="33" t="s">
        <v>326</v>
      </c>
      <c r="I174" s="151">
        <v>1</v>
      </c>
      <c r="J174" s="29"/>
      <c r="K174" s="29" t="s">
        <v>260</v>
      </c>
      <c r="L174" s="55"/>
      <c r="M174" s="55"/>
      <c r="N174" s="55"/>
      <c r="O174" s="55"/>
      <c r="P174" s="55"/>
      <c r="Q174" s="30">
        <v>2006</v>
      </c>
      <c r="R174" s="131"/>
      <c r="S174" s="132">
        <v>10.6</v>
      </c>
      <c r="T174" s="131">
        <v>10.1</v>
      </c>
      <c r="U174" s="131">
        <v>10.1</v>
      </c>
      <c r="W174" s="131"/>
      <c r="X174" s="212">
        <v>0.24</v>
      </c>
      <c r="Y174" s="134">
        <v>2</v>
      </c>
      <c r="Z174" s="134">
        <v>2</v>
      </c>
      <c r="AA174" s="56">
        <v>5.1</v>
      </c>
      <c r="AB174" s="131"/>
      <c r="AC174" s="212">
        <v>0.19</v>
      </c>
      <c r="AD174" s="129">
        <v>0</v>
      </c>
      <c r="AE174" s="307">
        <v>39083</v>
      </c>
      <c r="AF174" s="135">
        <v>13.3</v>
      </c>
      <c r="AG174" s="135"/>
      <c r="AH174" s="349">
        <v>10.2</v>
      </c>
      <c r="AI174" s="135"/>
      <c r="AJ174" s="135"/>
      <c r="AK174" s="136" t="s">
        <v>312</v>
      </c>
      <c r="AL174" s="135">
        <v>10.2</v>
      </c>
      <c r="AM174" s="135"/>
      <c r="AN174" s="316">
        <v>7.8</v>
      </c>
      <c r="AO174" s="58"/>
      <c r="AP174" s="57"/>
      <c r="AQ174" s="323">
        <v>40543</v>
      </c>
      <c r="AR174" s="135">
        <v>10.2</v>
      </c>
      <c r="AS174" s="135"/>
      <c r="AT174" s="316">
        <v>7.8</v>
      </c>
      <c r="AU174" s="135"/>
      <c r="AV174" s="135"/>
      <c r="AW174" s="40" t="s">
        <v>82</v>
      </c>
      <c r="AX174" s="137" t="s">
        <v>330</v>
      </c>
      <c r="AY174" s="333">
        <v>0.0705</v>
      </c>
      <c r="AZ174" s="333">
        <v>0.0799</v>
      </c>
      <c r="BA174" s="333"/>
      <c r="BB174" s="41" t="s">
        <v>9</v>
      </c>
      <c r="BC174" s="212">
        <v>1</v>
      </c>
      <c r="BD174" s="41"/>
      <c r="BE174" s="212"/>
      <c r="BF174" s="41"/>
      <c r="BG174" s="212"/>
      <c r="BH174" s="212">
        <v>1</v>
      </c>
      <c r="BI174" s="57">
        <v>5.8</v>
      </c>
      <c r="BJ174" s="212">
        <v>0</v>
      </c>
      <c r="BK174" s="212">
        <v>0</v>
      </c>
      <c r="BL174" s="212">
        <v>0</v>
      </c>
      <c r="BM174" s="212">
        <v>0</v>
      </c>
      <c r="BN174" s="212">
        <v>0</v>
      </c>
      <c r="BO174" s="212">
        <v>0</v>
      </c>
      <c r="BP174" s="212">
        <v>1</v>
      </c>
      <c r="BQ174" s="212">
        <v>0</v>
      </c>
      <c r="BR174" s="212">
        <v>0</v>
      </c>
      <c r="BS174" s="212">
        <v>0</v>
      </c>
      <c r="BT174" s="212">
        <v>0</v>
      </c>
      <c r="BU174" s="44" t="s">
        <v>369</v>
      </c>
      <c r="BV174" s="217"/>
      <c r="BW174" s="217"/>
      <c r="BX174" s="217"/>
      <c r="BY174" s="217"/>
    </row>
    <row r="175" spans="1:77" ht="75">
      <c r="A175" s="11" t="s">
        <v>265</v>
      </c>
      <c r="B175" s="27" t="s">
        <v>668</v>
      </c>
      <c r="C175" s="27" t="s">
        <v>266</v>
      </c>
      <c r="D175" s="27" t="s">
        <v>793</v>
      </c>
      <c r="E175" s="11" t="s">
        <v>267</v>
      </c>
      <c r="F175" s="9" t="s">
        <v>268</v>
      </c>
      <c r="G175" s="33" t="s">
        <v>632</v>
      </c>
      <c r="H175" s="33" t="s">
        <v>326</v>
      </c>
      <c r="I175" s="151">
        <v>1</v>
      </c>
      <c r="J175" s="29"/>
      <c r="K175" s="29" t="s">
        <v>269</v>
      </c>
      <c r="L175" s="55"/>
      <c r="M175" s="55"/>
      <c r="N175" s="55"/>
      <c r="O175" s="55"/>
      <c r="P175" s="55"/>
      <c r="Q175" s="30">
        <v>1991</v>
      </c>
      <c r="R175" s="131"/>
      <c r="S175" s="132">
        <v>17.1</v>
      </c>
      <c r="T175" s="131">
        <v>15.5</v>
      </c>
      <c r="U175" s="131">
        <v>15.5</v>
      </c>
      <c r="W175" s="131"/>
      <c r="X175" s="212">
        <v>0.22</v>
      </c>
      <c r="Y175" s="134">
        <v>1</v>
      </c>
      <c r="Z175" s="134">
        <v>1</v>
      </c>
      <c r="AA175" s="56">
        <v>15.5</v>
      </c>
      <c r="AB175" s="131"/>
      <c r="AC175" s="212">
        <v>0.08</v>
      </c>
      <c r="AD175" s="129">
        <v>40</v>
      </c>
      <c r="AE175" s="307">
        <v>39083</v>
      </c>
      <c r="AF175" s="135">
        <v>6.5</v>
      </c>
      <c r="AG175" s="135"/>
      <c r="AH175" s="349">
        <v>5</v>
      </c>
      <c r="AI175" s="135"/>
      <c r="AJ175" s="135"/>
      <c r="AK175" s="136" t="s">
        <v>312</v>
      </c>
      <c r="AL175" s="135">
        <v>4.1</v>
      </c>
      <c r="AM175" s="135"/>
      <c r="AN175" s="316">
        <v>3.1</v>
      </c>
      <c r="AO175" s="58"/>
      <c r="AP175" s="57"/>
      <c r="AQ175" s="323">
        <v>40543</v>
      </c>
      <c r="AR175" s="135">
        <v>4.1</v>
      </c>
      <c r="AS175" s="135"/>
      <c r="AT175" s="316">
        <v>3.1</v>
      </c>
      <c r="AU175" s="135"/>
      <c r="AV175" s="135"/>
      <c r="AW175" s="40" t="s">
        <v>82</v>
      </c>
      <c r="AX175" s="137" t="s">
        <v>330</v>
      </c>
      <c r="AY175" s="333">
        <v>0.093</v>
      </c>
      <c r="AZ175" s="333">
        <v>0.0707</v>
      </c>
      <c r="BA175" s="333"/>
      <c r="BB175" s="41" t="s">
        <v>840</v>
      </c>
      <c r="BC175" s="212">
        <v>0.98</v>
      </c>
      <c r="BD175" s="41" t="s">
        <v>847</v>
      </c>
      <c r="BE175" s="212">
        <v>0.02</v>
      </c>
      <c r="BF175" s="41"/>
      <c r="BG175" s="212"/>
      <c r="BH175" s="212">
        <v>1</v>
      </c>
      <c r="BI175" s="57">
        <v>2</v>
      </c>
      <c r="BJ175" s="212">
        <v>0</v>
      </c>
      <c r="BK175" s="212">
        <v>0.02</v>
      </c>
      <c r="BL175" s="212">
        <v>0.98</v>
      </c>
      <c r="BM175" s="212">
        <v>0</v>
      </c>
      <c r="BN175" s="212">
        <v>0</v>
      </c>
      <c r="BO175" s="212">
        <v>0</v>
      </c>
      <c r="BP175" s="212">
        <v>0</v>
      </c>
      <c r="BQ175" s="212">
        <v>0</v>
      </c>
      <c r="BR175" s="212">
        <v>0</v>
      </c>
      <c r="BS175" s="212">
        <v>0</v>
      </c>
      <c r="BT175" s="212">
        <v>0</v>
      </c>
      <c r="BU175" s="44" t="s">
        <v>369</v>
      </c>
      <c r="BV175" s="217"/>
      <c r="BW175" s="217"/>
      <c r="BX175" s="217"/>
      <c r="BY175" s="217"/>
    </row>
    <row r="176" spans="1:77" ht="60">
      <c r="A176" s="11" t="s">
        <v>270</v>
      </c>
      <c r="B176" s="27" t="s">
        <v>668</v>
      </c>
      <c r="C176" s="27" t="s">
        <v>266</v>
      </c>
      <c r="D176" s="27" t="s">
        <v>793</v>
      </c>
      <c r="E176" s="11" t="s">
        <v>271</v>
      </c>
      <c r="F176" s="9" t="s">
        <v>272</v>
      </c>
      <c r="G176" s="33" t="s">
        <v>632</v>
      </c>
      <c r="H176" s="33" t="s">
        <v>326</v>
      </c>
      <c r="I176" s="151">
        <v>1</v>
      </c>
      <c r="J176" s="29"/>
      <c r="K176" s="29" t="s">
        <v>273</v>
      </c>
      <c r="L176" s="55"/>
      <c r="M176" s="55"/>
      <c r="N176" s="55"/>
      <c r="O176" s="55"/>
      <c r="P176" s="55"/>
      <c r="Q176" s="30">
        <v>1984</v>
      </c>
      <c r="R176" s="131"/>
      <c r="S176" s="132">
        <v>7.7</v>
      </c>
      <c r="T176" s="131">
        <v>11.8</v>
      </c>
      <c r="U176" s="131">
        <v>11.8</v>
      </c>
      <c r="W176" s="131"/>
      <c r="X176" s="212">
        <v>0.38</v>
      </c>
      <c r="Y176" s="134">
        <v>1</v>
      </c>
      <c r="Z176" s="134">
        <v>1</v>
      </c>
      <c r="AA176" s="56">
        <v>11.8</v>
      </c>
      <c r="AB176" s="131"/>
      <c r="AC176" s="212">
        <v>0.21</v>
      </c>
      <c r="AD176" s="129">
        <v>0</v>
      </c>
      <c r="AE176" s="307">
        <v>39083</v>
      </c>
      <c r="AF176" s="135">
        <v>5</v>
      </c>
      <c r="AG176" s="135"/>
      <c r="AH176" s="349">
        <v>3.8</v>
      </c>
      <c r="AI176" s="135"/>
      <c r="AJ176" s="135"/>
      <c r="AK176" s="136" t="s">
        <v>312</v>
      </c>
      <c r="AL176" s="135">
        <v>4.2</v>
      </c>
      <c r="AM176" s="135"/>
      <c r="AN176" s="316">
        <v>3.2</v>
      </c>
      <c r="AO176" s="58"/>
      <c r="AP176" s="57"/>
      <c r="AQ176" s="323">
        <v>40543</v>
      </c>
      <c r="AR176" s="135">
        <v>4.2</v>
      </c>
      <c r="AS176" s="135"/>
      <c r="AT176" s="316">
        <v>3.2</v>
      </c>
      <c r="AU176" s="135"/>
      <c r="AV176" s="135"/>
      <c r="AW176" s="40" t="s">
        <v>82</v>
      </c>
      <c r="AX176" s="137" t="s">
        <v>330</v>
      </c>
      <c r="AY176" s="333">
        <v>0.067</v>
      </c>
      <c r="AZ176" s="333">
        <v>0.0758</v>
      </c>
      <c r="BA176" s="333"/>
      <c r="BB176" s="41" t="s">
        <v>841</v>
      </c>
      <c r="BC176" s="212">
        <v>1</v>
      </c>
      <c r="BD176" s="41"/>
      <c r="BE176" s="212"/>
      <c r="BF176" s="41"/>
      <c r="BG176" s="212"/>
      <c r="BH176" s="212">
        <v>0.79</v>
      </c>
      <c r="BI176" s="57">
        <v>3.7</v>
      </c>
      <c r="BJ176" s="212">
        <v>0.08</v>
      </c>
      <c r="BK176" s="212">
        <v>0</v>
      </c>
      <c r="BL176" s="212">
        <v>0</v>
      </c>
      <c r="BM176" s="212">
        <v>0</v>
      </c>
      <c r="BN176" s="212">
        <v>0.92</v>
      </c>
      <c r="BO176" s="212">
        <v>0</v>
      </c>
      <c r="BP176" s="212">
        <v>0</v>
      </c>
      <c r="BQ176" s="212">
        <v>0</v>
      </c>
      <c r="BR176" s="212">
        <v>0</v>
      </c>
      <c r="BS176" s="212">
        <v>0</v>
      </c>
      <c r="BT176" s="212">
        <v>0</v>
      </c>
      <c r="BU176" s="44" t="s">
        <v>369</v>
      </c>
      <c r="BV176" s="217"/>
      <c r="BW176" s="217"/>
      <c r="BX176" s="217"/>
      <c r="BY176" s="217"/>
    </row>
    <row r="177" spans="1:77" ht="90">
      <c r="A177" s="11" t="s">
        <v>274</v>
      </c>
      <c r="B177" s="27" t="s">
        <v>668</v>
      </c>
      <c r="C177" s="27" t="s">
        <v>275</v>
      </c>
      <c r="D177" s="27" t="s">
        <v>793</v>
      </c>
      <c r="E177" s="11" t="s">
        <v>276</v>
      </c>
      <c r="F177" s="9" t="s">
        <v>277</v>
      </c>
      <c r="G177" s="33" t="s">
        <v>632</v>
      </c>
      <c r="H177" s="33" t="s">
        <v>326</v>
      </c>
      <c r="I177" s="151">
        <v>1</v>
      </c>
      <c r="J177" s="29"/>
      <c r="K177" s="29" t="s">
        <v>260</v>
      </c>
      <c r="L177" s="55"/>
      <c r="M177" s="55"/>
      <c r="N177" s="55"/>
      <c r="O177" s="55"/>
      <c r="P177" s="55"/>
      <c r="Q177" s="30">
        <v>1993</v>
      </c>
      <c r="R177" s="131"/>
      <c r="S177" s="132">
        <v>24.2</v>
      </c>
      <c r="T177" s="131">
        <v>24.7</v>
      </c>
      <c r="U177" s="131">
        <v>24.7</v>
      </c>
      <c r="W177" s="131"/>
      <c r="X177" s="212">
        <v>0.27</v>
      </c>
      <c r="Y177" s="134">
        <v>1</v>
      </c>
      <c r="Z177" s="134">
        <v>5</v>
      </c>
      <c r="AA177" s="56">
        <v>4.9</v>
      </c>
      <c r="AB177" s="131"/>
      <c r="AC177" s="212">
        <v>0.05</v>
      </c>
      <c r="AD177" s="129">
        <v>0</v>
      </c>
      <c r="AE177" s="307">
        <v>39083</v>
      </c>
      <c r="AF177" s="135">
        <v>9.2</v>
      </c>
      <c r="AG177" s="135"/>
      <c r="AH177" s="349">
        <v>7</v>
      </c>
      <c r="AI177" s="135"/>
      <c r="AJ177" s="135"/>
      <c r="AK177" s="136" t="s">
        <v>312</v>
      </c>
      <c r="AL177" s="135">
        <v>5.7</v>
      </c>
      <c r="AM177" s="135"/>
      <c r="AN177" s="316">
        <v>4.4</v>
      </c>
      <c r="AO177" s="58"/>
      <c r="AP177" s="57"/>
      <c r="AQ177" s="323">
        <v>40543</v>
      </c>
      <c r="AR177" s="135">
        <v>5.7</v>
      </c>
      <c r="AS177" s="135"/>
      <c r="AT177" s="316">
        <v>4.4</v>
      </c>
      <c r="AU177" s="135"/>
      <c r="AV177" s="135"/>
      <c r="AW177" s="40" t="s">
        <v>82</v>
      </c>
      <c r="AX177" s="137" t="s">
        <v>330</v>
      </c>
      <c r="AY177" s="333">
        <v>0.083</v>
      </c>
      <c r="AZ177" s="333">
        <v>0.0369</v>
      </c>
      <c r="BA177" s="333"/>
      <c r="BB177" s="41" t="s">
        <v>842</v>
      </c>
      <c r="BC177" s="212">
        <v>0.52</v>
      </c>
      <c r="BD177" s="41" t="s">
        <v>848</v>
      </c>
      <c r="BE177" s="212">
        <v>0.3</v>
      </c>
      <c r="BF177" s="41" t="s">
        <v>849</v>
      </c>
      <c r="BG177" s="212">
        <v>0.12</v>
      </c>
      <c r="BH177" s="212">
        <v>0.7</v>
      </c>
      <c r="BI177" s="57">
        <v>1.7</v>
      </c>
      <c r="BJ177" s="212">
        <v>0.17</v>
      </c>
      <c r="BK177" s="212">
        <v>0.1</v>
      </c>
      <c r="BL177" s="212">
        <v>0.25</v>
      </c>
      <c r="BM177" s="212">
        <v>0.48</v>
      </c>
      <c r="BN177" s="212">
        <v>0</v>
      </c>
      <c r="BO177" s="212">
        <v>0</v>
      </c>
      <c r="BP177" s="212">
        <v>0</v>
      </c>
      <c r="BQ177" s="212">
        <v>0</v>
      </c>
      <c r="BR177" s="212">
        <v>0</v>
      </c>
      <c r="BS177" s="212">
        <v>0</v>
      </c>
      <c r="BT177" s="212">
        <v>0</v>
      </c>
      <c r="BU177" s="44" t="s">
        <v>369</v>
      </c>
      <c r="BV177" s="217"/>
      <c r="BW177" s="217"/>
      <c r="BX177" s="217"/>
      <c r="BY177" s="217"/>
    </row>
    <row r="178" spans="1:77" ht="60">
      <c r="A178" s="11" t="s">
        <v>278</v>
      </c>
      <c r="B178" s="27" t="s">
        <v>668</v>
      </c>
      <c r="C178" s="27" t="s">
        <v>279</v>
      </c>
      <c r="D178" s="27" t="s">
        <v>793</v>
      </c>
      <c r="E178" s="11" t="s">
        <v>1096</v>
      </c>
      <c r="F178" s="9" t="s">
        <v>280</v>
      </c>
      <c r="G178" s="33" t="s">
        <v>632</v>
      </c>
      <c r="H178" s="33" t="s">
        <v>326</v>
      </c>
      <c r="I178" s="151">
        <v>1</v>
      </c>
      <c r="J178" s="29"/>
      <c r="K178" s="29" t="s">
        <v>795</v>
      </c>
      <c r="L178" s="55"/>
      <c r="M178" s="55"/>
      <c r="N178" s="55"/>
      <c r="O178" s="55"/>
      <c r="P178" s="55"/>
      <c r="Q178" s="30">
        <v>2006</v>
      </c>
      <c r="R178" s="131"/>
      <c r="S178" s="132">
        <v>12.2</v>
      </c>
      <c r="T178" s="131">
        <v>27.1</v>
      </c>
      <c r="U178" s="131">
        <v>27.1</v>
      </c>
      <c r="W178" s="131"/>
      <c r="X178" s="212">
        <v>0.55</v>
      </c>
      <c r="Y178" s="134">
        <v>1</v>
      </c>
      <c r="Z178" s="134">
        <v>1</v>
      </c>
      <c r="AA178" s="56">
        <v>27.1</v>
      </c>
      <c r="AB178" s="131"/>
      <c r="AC178" s="212">
        <v>0.15</v>
      </c>
      <c r="AD178" s="129">
        <v>87</v>
      </c>
      <c r="AE178" s="307">
        <v>39083</v>
      </c>
      <c r="AF178" s="135">
        <v>25.2</v>
      </c>
      <c r="AG178" s="135"/>
      <c r="AH178" s="349">
        <v>19.3</v>
      </c>
      <c r="AI178" s="135"/>
      <c r="AJ178" s="135"/>
      <c r="AK178" s="136" t="s">
        <v>312</v>
      </c>
      <c r="AL178" s="135">
        <v>23.5</v>
      </c>
      <c r="AM178" s="135"/>
      <c r="AN178" s="316">
        <v>18</v>
      </c>
      <c r="AO178" s="58"/>
      <c r="AP178" s="57"/>
      <c r="AQ178" s="323">
        <v>40543</v>
      </c>
      <c r="AR178" s="135">
        <v>23.5</v>
      </c>
      <c r="AS178" s="135"/>
      <c r="AT178" s="316">
        <v>18</v>
      </c>
      <c r="AU178" s="135"/>
      <c r="AV178" s="135"/>
      <c r="AW178" s="40" t="s">
        <v>82</v>
      </c>
      <c r="AX178" s="137" t="s">
        <v>330</v>
      </c>
      <c r="AY178" s="333">
        <v>0.065</v>
      </c>
      <c r="AZ178" s="333">
        <v>0.0685</v>
      </c>
      <c r="BA178" s="333"/>
      <c r="BB178" s="41" t="s">
        <v>843</v>
      </c>
      <c r="BC178" s="212">
        <v>1</v>
      </c>
      <c r="BD178" s="41"/>
      <c r="BE178" s="212"/>
      <c r="BF178" s="41"/>
      <c r="BG178" s="212"/>
      <c r="BH178" s="212">
        <v>1</v>
      </c>
      <c r="BI178" s="57">
        <v>9.5</v>
      </c>
      <c r="BJ178" s="212">
        <v>0</v>
      </c>
      <c r="BK178" s="212">
        <v>0</v>
      </c>
      <c r="BL178" s="212">
        <v>0</v>
      </c>
      <c r="BM178" s="212">
        <v>0</v>
      </c>
      <c r="BN178" s="212">
        <v>0</v>
      </c>
      <c r="BO178" s="212">
        <v>0</v>
      </c>
      <c r="BP178" s="212">
        <v>0</v>
      </c>
      <c r="BQ178" s="212">
        <v>0</v>
      </c>
      <c r="BR178" s="212">
        <v>0</v>
      </c>
      <c r="BS178" s="212">
        <v>0</v>
      </c>
      <c r="BT178" s="212">
        <v>1</v>
      </c>
      <c r="BU178" s="44" t="s">
        <v>369</v>
      </c>
      <c r="BV178" s="217"/>
      <c r="BW178" s="217"/>
      <c r="BX178" s="217"/>
      <c r="BY178" s="217"/>
    </row>
    <row r="179" spans="1:77" ht="75">
      <c r="A179" s="11" t="s">
        <v>281</v>
      </c>
      <c r="B179" s="27" t="s">
        <v>668</v>
      </c>
      <c r="C179" s="27" t="s">
        <v>279</v>
      </c>
      <c r="D179" s="27" t="s">
        <v>793</v>
      </c>
      <c r="E179" s="11" t="s">
        <v>1097</v>
      </c>
      <c r="F179" s="9" t="s">
        <v>282</v>
      </c>
      <c r="G179" s="33" t="s">
        <v>632</v>
      </c>
      <c r="H179" s="33" t="s">
        <v>326</v>
      </c>
      <c r="I179" s="151">
        <v>1</v>
      </c>
      <c r="J179" s="29"/>
      <c r="K179" s="29" t="s">
        <v>273</v>
      </c>
      <c r="L179" s="55"/>
      <c r="M179" s="55"/>
      <c r="N179" s="55"/>
      <c r="O179" s="55"/>
      <c r="P179" s="55"/>
      <c r="Q179" s="30">
        <v>2007</v>
      </c>
      <c r="R179" s="131"/>
      <c r="S179" s="132">
        <v>7.1</v>
      </c>
      <c r="T179" s="131">
        <v>13.8</v>
      </c>
      <c r="U179" s="131">
        <v>13.8</v>
      </c>
      <c r="W179" s="131"/>
      <c r="X179" s="212">
        <v>0.48</v>
      </c>
      <c r="Y179" s="134">
        <v>1</v>
      </c>
      <c r="Z179" s="134">
        <v>4</v>
      </c>
      <c r="AA179" s="56">
        <v>3.4</v>
      </c>
      <c r="AB179" s="131"/>
      <c r="AC179" s="212">
        <v>0.17</v>
      </c>
      <c r="AD179" s="129">
        <v>65</v>
      </c>
      <c r="AE179" s="307">
        <v>39262</v>
      </c>
      <c r="AF179" s="135">
        <v>20.4</v>
      </c>
      <c r="AG179" s="135"/>
      <c r="AH179" s="349">
        <v>15.6</v>
      </c>
      <c r="AI179" s="135"/>
      <c r="AJ179" s="135"/>
      <c r="AK179" s="136" t="s">
        <v>312</v>
      </c>
      <c r="AL179" s="135">
        <v>15.1</v>
      </c>
      <c r="AM179" s="135"/>
      <c r="AN179" s="316">
        <v>11.6</v>
      </c>
      <c r="AO179" s="58"/>
      <c r="AP179" s="57"/>
      <c r="AQ179" s="323">
        <v>40543</v>
      </c>
      <c r="AR179" s="135">
        <v>15.1</v>
      </c>
      <c r="AS179" s="135"/>
      <c r="AT179" s="316">
        <v>11.6</v>
      </c>
      <c r="AU179" s="135"/>
      <c r="AV179" s="135"/>
      <c r="AW179" s="40" t="s">
        <v>82</v>
      </c>
      <c r="AX179" s="137" t="s">
        <v>330</v>
      </c>
      <c r="AY179" s="333">
        <v>0.074</v>
      </c>
      <c r="AZ179" s="333">
        <v>0.082</v>
      </c>
      <c r="BA179" s="333"/>
      <c r="BB179" s="41" t="s">
        <v>844</v>
      </c>
      <c r="BC179" s="212">
        <v>1</v>
      </c>
      <c r="BD179" s="41"/>
      <c r="BE179" s="212"/>
      <c r="BF179" s="41"/>
      <c r="BG179" s="212"/>
      <c r="BH179" s="212">
        <v>1</v>
      </c>
      <c r="BI179" s="57">
        <v>2.7</v>
      </c>
      <c r="BJ179" s="212">
        <v>0</v>
      </c>
      <c r="BK179" s="212">
        <v>0</v>
      </c>
      <c r="BL179" s="212">
        <v>1</v>
      </c>
      <c r="BM179" s="212">
        <v>0</v>
      </c>
      <c r="BN179" s="212">
        <v>0</v>
      </c>
      <c r="BO179" s="212">
        <v>0</v>
      </c>
      <c r="BP179" s="212">
        <v>0</v>
      </c>
      <c r="BQ179" s="212">
        <v>0</v>
      </c>
      <c r="BR179" s="212">
        <v>0</v>
      </c>
      <c r="BS179" s="212">
        <v>0</v>
      </c>
      <c r="BT179" s="212">
        <v>0</v>
      </c>
      <c r="BU179" s="44" t="s">
        <v>369</v>
      </c>
      <c r="BV179" s="217"/>
      <c r="BW179" s="217"/>
      <c r="BX179" s="217"/>
      <c r="BY179" s="217"/>
    </row>
    <row r="180" spans="1:77" ht="60">
      <c r="A180" s="11" t="s">
        <v>283</v>
      </c>
      <c r="B180" s="27" t="s">
        <v>668</v>
      </c>
      <c r="C180" s="27" t="s">
        <v>279</v>
      </c>
      <c r="D180" s="27" t="s">
        <v>793</v>
      </c>
      <c r="E180" s="11" t="s">
        <v>1098</v>
      </c>
      <c r="F180" s="9" t="s">
        <v>284</v>
      </c>
      <c r="G180" s="33" t="s">
        <v>632</v>
      </c>
      <c r="H180" s="33" t="s">
        <v>326</v>
      </c>
      <c r="I180" s="151">
        <v>1</v>
      </c>
      <c r="J180" s="29"/>
      <c r="K180" s="29" t="s">
        <v>260</v>
      </c>
      <c r="L180" s="55"/>
      <c r="M180" s="55"/>
      <c r="N180" s="55"/>
      <c r="O180" s="55"/>
      <c r="P180" s="55"/>
      <c r="Q180" s="30">
        <v>1962</v>
      </c>
      <c r="R180" s="131"/>
      <c r="S180" s="132">
        <v>9.8</v>
      </c>
      <c r="T180" s="131">
        <v>27.6</v>
      </c>
      <c r="U180" s="131">
        <v>27.6</v>
      </c>
      <c r="W180" s="131"/>
      <c r="X180" s="212">
        <v>0.64</v>
      </c>
      <c r="Y180" s="134">
        <v>3</v>
      </c>
      <c r="Z180" s="134">
        <v>3</v>
      </c>
      <c r="AA180" s="56">
        <v>9.2</v>
      </c>
      <c r="AB180" s="131"/>
      <c r="AC180" s="212">
        <v>0.25</v>
      </c>
      <c r="AD180" s="129">
        <v>0</v>
      </c>
      <c r="AE180" s="307">
        <v>39083</v>
      </c>
      <c r="AF180" s="135">
        <v>12.6</v>
      </c>
      <c r="AG180" s="135"/>
      <c r="AH180" s="349">
        <v>9.6</v>
      </c>
      <c r="AI180" s="135"/>
      <c r="AJ180" s="135"/>
      <c r="AK180" s="136" t="s">
        <v>312</v>
      </c>
      <c r="AL180" s="135">
        <v>9.6</v>
      </c>
      <c r="AM180" s="135"/>
      <c r="AN180" s="316">
        <v>7.3</v>
      </c>
      <c r="AO180" s="58"/>
      <c r="AP180" s="57"/>
      <c r="AQ180" s="323">
        <v>40543</v>
      </c>
      <c r="AR180" s="135">
        <v>9.6</v>
      </c>
      <c r="AS180" s="135"/>
      <c r="AT180" s="316">
        <v>7.3</v>
      </c>
      <c r="AU180" s="135"/>
      <c r="AV180" s="135"/>
      <c r="AW180" s="40" t="s">
        <v>82</v>
      </c>
      <c r="AX180" s="137" t="s">
        <v>330</v>
      </c>
      <c r="AY180" s="333">
        <v>0.084</v>
      </c>
      <c r="AZ180" s="333">
        <v>0.0595</v>
      </c>
      <c r="BA180" s="333"/>
      <c r="BB180" s="41" t="s">
        <v>845</v>
      </c>
      <c r="BC180" s="212">
        <v>0.73</v>
      </c>
      <c r="BD180" s="41" t="s">
        <v>850</v>
      </c>
      <c r="BE180" s="212">
        <v>0.27</v>
      </c>
      <c r="BF180" s="41"/>
      <c r="BG180" s="212"/>
      <c r="BH180" s="212">
        <v>0.66</v>
      </c>
      <c r="BI180" s="57">
        <v>3.4</v>
      </c>
      <c r="BJ180" s="212">
        <v>0.2</v>
      </c>
      <c r="BK180" s="212">
        <v>0.22</v>
      </c>
      <c r="BL180" s="212">
        <v>0</v>
      </c>
      <c r="BM180" s="212">
        <v>0</v>
      </c>
      <c r="BN180" s="212">
        <v>0</v>
      </c>
      <c r="BO180" s="212">
        <v>0</v>
      </c>
      <c r="BP180" s="212">
        <v>0.58</v>
      </c>
      <c r="BQ180" s="212">
        <v>0</v>
      </c>
      <c r="BR180" s="212">
        <v>0</v>
      </c>
      <c r="BS180" s="212">
        <v>0</v>
      </c>
      <c r="BT180" s="212">
        <v>0</v>
      </c>
      <c r="BU180" s="44" t="s">
        <v>369</v>
      </c>
      <c r="BV180" s="217"/>
      <c r="BW180" s="217"/>
      <c r="BX180" s="217"/>
      <c r="BY180" s="217"/>
    </row>
    <row r="181" spans="1:77" ht="60">
      <c r="A181" s="11" t="s">
        <v>285</v>
      </c>
      <c r="B181" s="27" t="s">
        <v>668</v>
      </c>
      <c r="C181" s="27" t="s">
        <v>279</v>
      </c>
      <c r="D181" s="27" t="s">
        <v>793</v>
      </c>
      <c r="E181" s="11" t="s">
        <v>286</v>
      </c>
      <c r="F181" s="9" t="s">
        <v>284</v>
      </c>
      <c r="G181" s="33" t="s">
        <v>632</v>
      </c>
      <c r="H181" s="33" t="s">
        <v>326</v>
      </c>
      <c r="I181" s="151">
        <v>1</v>
      </c>
      <c r="J181" s="29"/>
      <c r="K181" s="29" t="s">
        <v>260</v>
      </c>
      <c r="L181" s="55"/>
      <c r="M181" s="55"/>
      <c r="N181" s="55"/>
      <c r="O181" s="55"/>
      <c r="P181" s="55"/>
      <c r="Q181" s="30">
        <v>1983</v>
      </c>
      <c r="R181" s="131"/>
      <c r="S181" s="132">
        <v>6.2</v>
      </c>
      <c r="T181" s="131">
        <v>11.1</v>
      </c>
      <c r="U181" s="131">
        <v>11.1</v>
      </c>
      <c r="W181" s="131"/>
      <c r="X181" s="212">
        <v>0.44</v>
      </c>
      <c r="Y181" s="134">
        <v>1</v>
      </c>
      <c r="Z181" s="134">
        <v>3</v>
      </c>
      <c r="AA181" s="56">
        <v>3.7</v>
      </c>
      <c r="AB181" s="131"/>
      <c r="AC181" s="212">
        <v>0.14</v>
      </c>
      <c r="AD181" s="129">
        <v>0</v>
      </c>
      <c r="AE181" s="307">
        <v>39083</v>
      </c>
      <c r="AF181" s="135">
        <v>7.2</v>
      </c>
      <c r="AG181" s="135"/>
      <c r="AH181" s="349">
        <v>5.5</v>
      </c>
      <c r="AI181" s="135"/>
      <c r="AJ181" s="135"/>
      <c r="AK181" s="136" t="s">
        <v>312</v>
      </c>
      <c r="AL181" s="135">
        <v>5.5</v>
      </c>
      <c r="AM181" s="135"/>
      <c r="AN181" s="316">
        <v>4.2</v>
      </c>
      <c r="AO181" s="58"/>
      <c r="AP181" s="57"/>
      <c r="AQ181" s="323">
        <v>40543</v>
      </c>
      <c r="AR181" s="135">
        <v>5.5</v>
      </c>
      <c r="AS181" s="135"/>
      <c r="AT181" s="316">
        <v>4.2</v>
      </c>
      <c r="AU181" s="135"/>
      <c r="AV181" s="135"/>
      <c r="AW181" s="40" t="s">
        <v>82</v>
      </c>
      <c r="AX181" s="137" t="s">
        <v>330</v>
      </c>
      <c r="AY181" s="333">
        <v>0.082</v>
      </c>
      <c r="AZ181" s="333">
        <v>0.0532</v>
      </c>
      <c r="BA181" s="333"/>
      <c r="BB181" s="41" t="s">
        <v>846</v>
      </c>
      <c r="BC181" s="212">
        <v>1</v>
      </c>
      <c r="BD181" s="41"/>
      <c r="BE181" s="212"/>
      <c r="BF181" s="41"/>
      <c r="BG181" s="212"/>
      <c r="BH181" s="212">
        <v>1</v>
      </c>
      <c r="BI181" s="57">
        <v>1</v>
      </c>
      <c r="BJ181" s="212">
        <v>0</v>
      </c>
      <c r="BK181" s="212">
        <v>1</v>
      </c>
      <c r="BL181" s="212"/>
      <c r="BM181" s="212">
        <v>0</v>
      </c>
      <c r="BN181" s="212">
        <v>0</v>
      </c>
      <c r="BO181" s="212">
        <v>0</v>
      </c>
      <c r="BP181" s="212">
        <v>0</v>
      </c>
      <c r="BQ181" s="212">
        <v>0</v>
      </c>
      <c r="BR181" s="212">
        <v>0</v>
      </c>
      <c r="BS181" s="212">
        <v>0</v>
      </c>
      <c r="BT181" s="212">
        <v>0</v>
      </c>
      <c r="BU181" s="44" t="s">
        <v>369</v>
      </c>
      <c r="BV181" s="217"/>
      <c r="BW181" s="217"/>
      <c r="BX181" s="217"/>
      <c r="BY181" s="217"/>
    </row>
    <row r="182" spans="1:77" ht="75">
      <c r="A182" s="11" t="s">
        <v>287</v>
      </c>
      <c r="B182" s="27" t="s">
        <v>668</v>
      </c>
      <c r="C182" s="27" t="s">
        <v>279</v>
      </c>
      <c r="D182" s="27" t="s">
        <v>793</v>
      </c>
      <c r="E182" s="11" t="s">
        <v>1099</v>
      </c>
      <c r="F182" s="9" t="s">
        <v>354</v>
      </c>
      <c r="G182" s="33" t="s">
        <v>632</v>
      </c>
      <c r="H182" s="33" t="s">
        <v>326</v>
      </c>
      <c r="I182" s="151">
        <v>1</v>
      </c>
      <c r="J182" s="29"/>
      <c r="K182" s="29" t="s">
        <v>260</v>
      </c>
      <c r="L182" s="55"/>
      <c r="M182" s="55"/>
      <c r="N182" s="55"/>
      <c r="O182" s="55"/>
      <c r="P182" s="55"/>
      <c r="Q182" s="30">
        <v>1990</v>
      </c>
      <c r="R182" s="131"/>
      <c r="S182" s="132">
        <v>17.6</v>
      </c>
      <c r="T182" s="131">
        <v>26.8</v>
      </c>
      <c r="U182" s="131">
        <v>26.8</v>
      </c>
      <c r="W182" s="131"/>
      <c r="X182" s="212">
        <v>0.38</v>
      </c>
      <c r="Y182" s="134">
        <v>1</v>
      </c>
      <c r="Z182" s="134">
        <v>1</v>
      </c>
      <c r="AA182" s="56">
        <v>26.8</v>
      </c>
      <c r="AB182" s="131"/>
      <c r="AC182" s="212">
        <v>0.06</v>
      </c>
      <c r="AD182" s="129">
        <v>0</v>
      </c>
      <c r="AE182" s="307">
        <v>39083</v>
      </c>
      <c r="AF182" s="135">
        <v>21.2</v>
      </c>
      <c r="AG182" s="135"/>
      <c r="AH182" s="349">
        <v>16.2</v>
      </c>
      <c r="AI182" s="135"/>
      <c r="AJ182" s="135"/>
      <c r="AK182" s="136" t="s">
        <v>312</v>
      </c>
      <c r="AL182" s="135">
        <v>14.8</v>
      </c>
      <c r="AM182" s="135"/>
      <c r="AN182" s="316">
        <v>11.3</v>
      </c>
      <c r="AO182" s="58"/>
      <c r="AP182" s="57"/>
      <c r="AQ182" s="323">
        <v>40543</v>
      </c>
      <c r="AR182" s="135">
        <v>14.8</v>
      </c>
      <c r="AS182" s="135"/>
      <c r="AT182" s="316">
        <v>11.3</v>
      </c>
      <c r="AU182" s="135"/>
      <c r="AV182" s="135"/>
      <c r="AW182" s="40" t="s">
        <v>82</v>
      </c>
      <c r="AX182" s="137" t="s">
        <v>330</v>
      </c>
      <c r="AY182" s="333">
        <v>0.068</v>
      </c>
      <c r="AZ182" s="333">
        <v>0.0729</v>
      </c>
      <c r="BA182" s="333"/>
      <c r="BB182" s="41" t="s">
        <v>935</v>
      </c>
      <c r="BC182" s="212">
        <v>1</v>
      </c>
      <c r="BD182" s="41"/>
      <c r="BE182" s="212"/>
      <c r="BF182" s="41"/>
      <c r="BG182" s="212"/>
      <c r="BH182" s="212">
        <v>1</v>
      </c>
      <c r="BI182" s="57">
        <v>2.8</v>
      </c>
      <c r="BJ182" s="212">
        <v>0</v>
      </c>
      <c r="BK182" s="212">
        <v>0</v>
      </c>
      <c r="BL182" s="212">
        <v>0</v>
      </c>
      <c r="BM182" s="212">
        <v>1</v>
      </c>
      <c r="BN182" s="212">
        <v>0</v>
      </c>
      <c r="BO182" s="212">
        <v>0</v>
      </c>
      <c r="BP182" s="212">
        <v>0</v>
      </c>
      <c r="BQ182" s="212">
        <v>0</v>
      </c>
      <c r="BR182" s="212">
        <v>0</v>
      </c>
      <c r="BS182" s="212">
        <v>0</v>
      </c>
      <c r="BT182" s="212">
        <v>0</v>
      </c>
      <c r="BU182" s="44" t="s">
        <v>369</v>
      </c>
      <c r="BV182" s="217"/>
      <c r="BW182" s="217"/>
      <c r="BX182" s="217"/>
      <c r="BY182" s="217"/>
    </row>
    <row r="183" spans="1:77" ht="15">
      <c r="A183" s="340" t="s">
        <v>1202</v>
      </c>
      <c r="I183" s="151"/>
      <c r="J183" s="29"/>
      <c r="K183" s="29"/>
      <c r="L183" s="55"/>
      <c r="M183" s="55"/>
      <c r="N183" s="55"/>
      <c r="O183" s="55"/>
      <c r="P183" s="55"/>
      <c r="R183" s="131"/>
      <c r="T183" s="131"/>
      <c r="U183" s="131"/>
      <c r="W183" s="131"/>
      <c r="X183" s="212"/>
      <c r="Y183" s="134"/>
      <c r="Z183" s="134"/>
      <c r="AA183" s="56"/>
      <c r="AB183" s="131"/>
      <c r="AD183" s="129"/>
      <c r="AE183" s="307"/>
      <c r="AF183" s="135"/>
      <c r="AG183" s="135"/>
      <c r="AH183" s="349"/>
      <c r="AI183" s="135"/>
      <c r="AJ183" s="135"/>
      <c r="AK183" s="136"/>
      <c r="AL183" s="135"/>
      <c r="AM183" s="135"/>
      <c r="AN183" s="316"/>
      <c r="AO183" s="58"/>
      <c r="AP183" s="57"/>
      <c r="AQ183" s="323"/>
      <c r="AR183" s="135"/>
      <c r="AS183" s="135"/>
      <c r="AT183" s="316"/>
      <c r="AU183" s="135"/>
      <c r="AV183" s="135"/>
      <c r="AW183" s="40"/>
      <c r="AX183" s="137"/>
      <c r="AY183" s="333"/>
      <c r="AZ183" s="333"/>
      <c r="BA183" s="333"/>
      <c r="BB183" s="41"/>
      <c r="BC183" s="212"/>
      <c r="BD183" s="41"/>
      <c r="BE183" s="212"/>
      <c r="BF183" s="41"/>
      <c r="BG183" s="212"/>
      <c r="BH183" s="212"/>
      <c r="BI183" s="57"/>
      <c r="BJ183" s="212"/>
      <c r="BK183" s="212"/>
      <c r="BL183" s="212"/>
      <c r="BM183" s="212"/>
      <c r="BN183" s="212"/>
      <c r="BO183" s="212"/>
      <c r="BP183" s="212"/>
      <c r="BQ183" s="212"/>
      <c r="BR183" s="212"/>
      <c r="BS183" s="212"/>
      <c r="BT183" s="212"/>
      <c r="BU183" s="44"/>
      <c r="BV183" s="217"/>
      <c r="BW183" s="217"/>
      <c r="BX183" s="217"/>
      <c r="BY183" s="217"/>
    </row>
    <row r="184" spans="1:77" ht="105">
      <c r="A184" s="11" t="s">
        <v>1203</v>
      </c>
      <c r="B184" s="27" t="s">
        <v>668</v>
      </c>
      <c r="C184" s="27" t="s">
        <v>653</v>
      </c>
      <c r="D184" s="27" t="s">
        <v>357</v>
      </c>
      <c r="E184" s="11" t="s">
        <v>1075</v>
      </c>
      <c r="F184" s="9" t="s">
        <v>655</v>
      </c>
      <c r="G184" s="33" t="s">
        <v>526</v>
      </c>
      <c r="H184" s="33" t="s">
        <v>326</v>
      </c>
      <c r="I184" s="151">
        <v>1</v>
      </c>
      <c r="J184" s="29"/>
      <c r="K184" s="29" t="s">
        <v>1076</v>
      </c>
      <c r="L184" s="55"/>
      <c r="M184" s="55"/>
      <c r="N184" s="55"/>
      <c r="O184" s="55"/>
      <c r="P184" s="55"/>
      <c r="Q184" s="30">
        <v>1968</v>
      </c>
      <c r="R184" s="131">
        <v>6.556050182112505</v>
      </c>
      <c r="S184" s="132">
        <v>16.2</v>
      </c>
      <c r="T184" s="131">
        <v>25.8</v>
      </c>
      <c r="U184" s="131">
        <v>25.8</v>
      </c>
      <c r="V184" s="131">
        <v>277.6</v>
      </c>
      <c r="W184" s="131"/>
      <c r="X184" s="151">
        <v>0.39</v>
      </c>
      <c r="Y184" s="37">
        <v>1</v>
      </c>
      <c r="Z184" s="37">
        <v>1</v>
      </c>
      <c r="AA184" s="36">
        <v>25.79</v>
      </c>
      <c r="AB184" s="131">
        <v>277.56</v>
      </c>
      <c r="AC184" s="212">
        <v>0.047</v>
      </c>
      <c r="AD184" s="59">
        <v>566</v>
      </c>
      <c r="AE184" s="307">
        <v>40848</v>
      </c>
      <c r="AF184" s="130">
        <v>25.8</v>
      </c>
      <c r="AG184" s="130">
        <v>26.25</v>
      </c>
      <c r="AH184" s="348"/>
      <c r="AI184" s="130"/>
      <c r="AJ184" s="130"/>
      <c r="AK184" s="136" t="s">
        <v>312</v>
      </c>
      <c r="AL184" s="130">
        <v>0</v>
      </c>
      <c r="AM184" s="130">
        <v>0</v>
      </c>
      <c r="AN184" s="315"/>
      <c r="AO184" s="31"/>
      <c r="AP184" s="60"/>
      <c r="AQ184" s="323"/>
      <c r="AR184" s="130"/>
      <c r="AS184" s="130"/>
      <c r="AT184" s="315"/>
      <c r="AU184" s="130"/>
      <c r="AV184" s="130"/>
      <c r="AW184" s="41"/>
      <c r="AX184" s="45"/>
      <c r="AY184" s="150"/>
      <c r="AZ184" s="150"/>
      <c r="BA184" s="150"/>
      <c r="BB184" s="41" t="s">
        <v>1077</v>
      </c>
      <c r="BC184" s="151">
        <v>1</v>
      </c>
      <c r="BD184" s="41"/>
      <c r="BE184" s="151"/>
      <c r="BF184" s="41"/>
      <c r="BG184" s="151"/>
      <c r="BH184" s="151">
        <v>1</v>
      </c>
      <c r="BI184" s="60">
        <v>5</v>
      </c>
      <c r="BJ184" s="151">
        <v>0</v>
      </c>
      <c r="BK184" s="151">
        <v>0</v>
      </c>
      <c r="BL184" s="151">
        <v>0</v>
      </c>
      <c r="BM184" s="151">
        <v>0</v>
      </c>
      <c r="BN184" s="151">
        <v>0</v>
      </c>
      <c r="BO184" s="151">
        <v>0</v>
      </c>
      <c r="BP184" s="151">
        <v>1</v>
      </c>
      <c r="BQ184" s="151">
        <v>0</v>
      </c>
      <c r="BR184" s="151">
        <v>0</v>
      </c>
      <c r="BS184" s="151">
        <v>0</v>
      </c>
      <c r="BT184" s="151">
        <v>0</v>
      </c>
      <c r="BU184" s="44" t="s">
        <v>369</v>
      </c>
      <c r="BV184" s="217"/>
      <c r="BW184" s="217"/>
      <c r="BX184" s="217"/>
      <c r="BY184" s="217"/>
    </row>
    <row r="185" spans="1:77" ht="15">
      <c r="A185" s="11" t="s">
        <v>1204</v>
      </c>
      <c r="B185" s="27" t="s">
        <v>668</v>
      </c>
      <c r="C185" s="27" t="s">
        <v>490</v>
      </c>
      <c r="D185" s="27" t="s">
        <v>357</v>
      </c>
      <c r="E185" s="11" t="s">
        <v>1080</v>
      </c>
      <c r="F185" s="9" t="s">
        <v>608</v>
      </c>
      <c r="G185" s="33" t="s">
        <v>1056</v>
      </c>
      <c r="H185" s="33" t="s">
        <v>326</v>
      </c>
      <c r="I185" s="151">
        <v>1</v>
      </c>
      <c r="K185" s="29"/>
      <c r="Q185" s="30">
        <v>1978</v>
      </c>
      <c r="R185" s="218">
        <v>6.960744637798461</v>
      </c>
      <c r="S185" s="132">
        <v>17.2</v>
      </c>
      <c r="T185" s="219">
        <v>18.766432241102205</v>
      </c>
      <c r="U185" s="219">
        <v>18.766432241102205</v>
      </c>
      <c r="V185" s="219">
        <v>202</v>
      </c>
      <c r="X185" s="212">
        <v>0.2695</v>
      </c>
      <c r="Y185" s="37">
        <v>1</v>
      </c>
      <c r="Z185" s="37">
        <v>1</v>
      </c>
      <c r="AA185" s="219">
        <v>18.766432241102205</v>
      </c>
      <c r="AB185" s="219">
        <v>202</v>
      </c>
      <c r="AC185" s="212">
        <v>0.86</v>
      </c>
      <c r="AD185" s="34">
        <v>780</v>
      </c>
      <c r="AE185" s="307"/>
      <c r="AK185" s="133" t="s">
        <v>312</v>
      </c>
      <c r="AL185" s="130">
        <v>5.2</v>
      </c>
      <c r="AM185" s="35">
        <v>5.2</v>
      </c>
      <c r="AN185" s="315"/>
      <c r="AO185" s="164"/>
      <c r="AQ185" s="323">
        <v>40543</v>
      </c>
      <c r="AR185" s="130">
        <v>5.2</v>
      </c>
      <c r="AS185" s="130">
        <v>5.2</v>
      </c>
      <c r="AT185" s="315"/>
      <c r="AU185" s="130" t="s">
        <v>310</v>
      </c>
      <c r="AV185" s="130"/>
      <c r="AW185" s="41"/>
      <c r="AX185" s="45"/>
      <c r="AY185" s="150"/>
      <c r="AZ185" s="150"/>
      <c r="BA185" s="150"/>
      <c r="BH185" s="212">
        <v>1</v>
      </c>
      <c r="BI185" s="42">
        <v>9</v>
      </c>
      <c r="BJ185" s="212">
        <v>0</v>
      </c>
      <c r="BK185" s="212">
        <v>0</v>
      </c>
      <c r="BL185" s="212">
        <v>0</v>
      </c>
      <c r="BM185" s="212">
        <v>0</v>
      </c>
      <c r="BN185" s="212">
        <v>0</v>
      </c>
      <c r="BO185" s="212">
        <v>0</v>
      </c>
      <c r="BP185" s="212">
        <v>0</v>
      </c>
      <c r="BQ185" s="212">
        <v>0</v>
      </c>
      <c r="BR185" s="212">
        <v>0</v>
      </c>
      <c r="BS185" s="212">
        <v>1</v>
      </c>
      <c r="BT185" s="212">
        <v>0</v>
      </c>
      <c r="BV185" s="217"/>
      <c r="BW185" s="217"/>
      <c r="BX185" s="217"/>
      <c r="BY185" s="217"/>
    </row>
    <row r="186" spans="1:77" ht="15">
      <c r="A186" s="11" t="s">
        <v>1205</v>
      </c>
      <c r="B186" s="27" t="s">
        <v>668</v>
      </c>
      <c r="C186" s="27" t="s">
        <v>380</v>
      </c>
      <c r="D186" s="27" t="s">
        <v>357</v>
      </c>
      <c r="E186" s="11" t="s">
        <v>1081</v>
      </c>
      <c r="F186" s="9" t="s">
        <v>525</v>
      </c>
      <c r="G186" s="33" t="s">
        <v>526</v>
      </c>
      <c r="H186" s="33" t="s">
        <v>326</v>
      </c>
      <c r="I186" s="151">
        <v>1</v>
      </c>
      <c r="J186" s="29"/>
      <c r="K186" s="29" t="s">
        <v>310</v>
      </c>
      <c r="L186" s="55"/>
      <c r="M186" s="55"/>
      <c r="N186" s="55"/>
      <c r="O186" s="55"/>
      <c r="P186" s="55"/>
      <c r="Q186" s="30">
        <v>2008</v>
      </c>
      <c r="R186" s="131">
        <v>2.2662395952</v>
      </c>
      <c r="S186" s="132">
        <v>5.6</v>
      </c>
      <c r="T186" s="131">
        <v>8.3</v>
      </c>
      <c r="U186" s="131">
        <v>8.3</v>
      </c>
      <c r="V186" s="131">
        <v>88.9</v>
      </c>
      <c r="W186" s="131"/>
      <c r="X186" s="151">
        <v>0.4</v>
      </c>
      <c r="Y186" s="37">
        <v>1</v>
      </c>
      <c r="Z186" s="37">
        <v>1</v>
      </c>
      <c r="AA186" s="36">
        <v>0</v>
      </c>
      <c r="AB186" s="131"/>
      <c r="AC186" s="212">
        <v>0</v>
      </c>
      <c r="AD186" s="59"/>
      <c r="AE186" s="127"/>
      <c r="AF186" s="130"/>
      <c r="AG186" s="130"/>
      <c r="AH186" s="348"/>
      <c r="AI186" s="130"/>
      <c r="AJ186" s="130"/>
      <c r="AK186" s="136" t="s">
        <v>312</v>
      </c>
      <c r="AL186" s="130">
        <v>3.7</v>
      </c>
      <c r="AM186" s="130">
        <v>3.685</v>
      </c>
      <c r="AN186" s="315"/>
      <c r="AP186" s="60"/>
      <c r="AQ186" s="323">
        <v>40359</v>
      </c>
      <c r="AR186" s="130">
        <v>2.9518842861359835</v>
      </c>
      <c r="AS186" s="130">
        <v>3</v>
      </c>
      <c r="AT186" s="315" t="s">
        <v>310</v>
      </c>
      <c r="AU186" s="130" t="s">
        <v>310</v>
      </c>
      <c r="AV186" s="130"/>
      <c r="AW186" s="41"/>
      <c r="AX186" s="45"/>
      <c r="AY186" s="150"/>
      <c r="AZ186" s="150"/>
      <c r="BA186" s="150"/>
      <c r="BB186" s="41"/>
      <c r="BC186" s="151"/>
      <c r="BD186" s="41"/>
      <c r="BE186" s="151"/>
      <c r="BF186" s="41"/>
      <c r="BG186" s="151"/>
      <c r="BH186" s="151">
        <v>0.7</v>
      </c>
      <c r="BI186" s="60">
        <v>4.8</v>
      </c>
      <c r="BJ186" s="151">
        <v>0.3</v>
      </c>
      <c r="BK186" s="212">
        <v>0</v>
      </c>
      <c r="BL186" s="212">
        <v>0</v>
      </c>
      <c r="BM186" s="212">
        <v>0</v>
      </c>
      <c r="BN186" s="212">
        <v>0</v>
      </c>
      <c r="BO186" s="212">
        <v>0.7</v>
      </c>
      <c r="BP186" s="212">
        <v>0</v>
      </c>
      <c r="BQ186" s="212">
        <v>0</v>
      </c>
      <c r="BR186" s="212">
        <v>0</v>
      </c>
      <c r="BS186" s="212">
        <v>0</v>
      </c>
      <c r="BT186" s="212">
        <v>0</v>
      </c>
      <c r="BU186" s="44"/>
      <c r="BV186" s="217"/>
      <c r="BW186" s="217"/>
      <c r="BX186" s="217"/>
      <c r="BY186" s="217"/>
    </row>
    <row r="187" spans="10:41" ht="15">
      <c r="J187" s="29"/>
      <c r="K187" s="29"/>
      <c r="L187" s="55"/>
      <c r="M187" s="55"/>
      <c r="N187" s="55"/>
      <c r="O187" s="55"/>
      <c r="P187" s="30"/>
      <c r="Q187" s="36"/>
      <c r="R187" s="132"/>
      <c r="S187" s="209"/>
      <c r="T187" s="131"/>
      <c r="V187" s="131"/>
      <c r="W187" s="133"/>
      <c r="X187" s="151"/>
      <c r="Z187" s="36"/>
      <c r="AA187" s="199"/>
      <c r="AB187" s="133"/>
      <c r="AD187" s="61"/>
      <c r="AE187" s="308"/>
      <c r="AF187" s="130"/>
      <c r="AG187" s="130"/>
      <c r="AH187" s="348"/>
      <c r="AI187" s="130"/>
      <c r="AK187" s="58"/>
      <c r="AL187" s="321"/>
      <c r="AO187" s="31"/>
    </row>
    <row r="188" spans="10:41" ht="15">
      <c r="J188" s="29"/>
      <c r="K188" s="29"/>
      <c r="L188" s="55"/>
      <c r="M188" s="55"/>
      <c r="N188" s="55"/>
      <c r="O188" s="55"/>
      <c r="P188" s="30"/>
      <c r="Q188" s="36"/>
      <c r="R188" s="132"/>
      <c r="S188" s="209"/>
      <c r="T188" s="131"/>
      <c r="V188" s="131"/>
      <c r="W188" s="133"/>
      <c r="X188" s="151"/>
      <c r="Z188" s="36"/>
      <c r="AA188" s="199"/>
      <c r="AB188" s="133"/>
      <c r="AD188" s="61"/>
      <c r="AE188" s="308"/>
      <c r="AF188" s="130"/>
      <c r="AG188" s="130"/>
      <c r="AH188" s="348"/>
      <c r="AI188" s="130"/>
      <c r="AK188" s="58"/>
      <c r="AL188" s="321"/>
      <c r="AO188" s="31"/>
    </row>
    <row r="189" spans="10:41" ht="15">
      <c r="J189" s="29"/>
      <c r="K189" s="29"/>
      <c r="L189" s="55"/>
      <c r="M189" s="55"/>
      <c r="N189" s="55"/>
      <c r="O189" s="55"/>
      <c r="P189" s="30"/>
      <c r="Q189" s="36"/>
      <c r="R189" s="132"/>
      <c r="S189" s="209"/>
      <c r="T189" s="131"/>
      <c r="V189" s="131"/>
      <c r="W189" s="133"/>
      <c r="X189" s="151"/>
      <c r="Z189" s="36"/>
      <c r="AA189" s="199"/>
      <c r="AB189" s="133"/>
      <c r="AD189" s="61"/>
      <c r="AE189" s="308"/>
      <c r="AF189" s="130"/>
      <c r="AG189" s="130"/>
      <c r="AH189" s="348"/>
      <c r="AI189" s="130"/>
      <c r="AK189" s="58"/>
      <c r="AL189" s="321"/>
      <c r="AO189" s="31"/>
    </row>
    <row r="190" spans="10:41" ht="15">
      <c r="J190" s="29"/>
      <c r="K190" s="29"/>
      <c r="L190" s="55"/>
      <c r="M190" s="55"/>
      <c r="N190" s="55"/>
      <c r="O190" s="55"/>
      <c r="P190" s="30"/>
      <c r="Q190" s="36"/>
      <c r="R190" s="132"/>
      <c r="S190" s="209"/>
      <c r="T190" s="131"/>
      <c r="V190" s="131"/>
      <c r="W190" s="133"/>
      <c r="X190" s="151"/>
      <c r="Z190" s="36"/>
      <c r="AA190" s="199"/>
      <c r="AB190" s="133"/>
      <c r="AD190" s="61"/>
      <c r="AE190" s="308"/>
      <c r="AF190" s="130"/>
      <c r="AG190" s="130"/>
      <c r="AH190" s="348"/>
      <c r="AI190" s="130"/>
      <c r="AK190" s="58"/>
      <c r="AL190" s="321"/>
      <c r="AO190" s="31"/>
    </row>
    <row r="191" spans="1:9" ht="15">
      <c r="A191" s="8" t="s">
        <v>415</v>
      </c>
      <c r="I191" s="151"/>
    </row>
    <row r="192" spans="1:9" ht="15">
      <c r="A192" s="9" t="s">
        <v>811</v>
      </c>
      <c r="I192" s="151"/>
    </row>
    <row r="193" spans="1:9" ht="15">
      <c r="A193" s="9" t="s">
        <v>1027</v>
      </c>
      <c r="I193" s="151"/>
    </row>
    <row r="194" spans="1:9" ht="15">
      <c r="A194" s="9" t="s">
        <v>416</v>
      </c>
      <c r="I194" s="151"/>
    </row>
    <row r="195" spans="1:9" ht="15">
      <c r="A195" s="9" t="s">
        <v>424</v>
      </c>
      <c r="I195" s="151"/>
    </row>
    <row r="196" spans="1:9" ht="15">
      <c r="A196" s="9" t="s">
        <v>423</v>
      </c>
      <c r="I196" s="151"/>
    </row>
    <row r="197" spans="1:9" ht="15">
      <c r="A197" s="9" t="s">
        <v>417</v>
      </c>
      <c r="I197" s="151"/>
    </row>
    <row r="198" spans="1:9" ht="15">
      <c r="A198" s="9" t="s">
        <v>425</v>
      </c>
      <c r="I198" s="151"/>
    </row>
    <row r="199" spans="1:9" ht="15">
      <c r="A199" s="9" t="s">
        <v>418</v>
      </c>
      <c r="I199" s="151"/>
    </row>
    <row r="200" spans="1:9" ht="15">
      <c r="A200" s="9" t="s">
        <v>419</v>
      </c>
      <c r="I200" s="151"/>
    </row>
    <row r="201" spans="1:9" ht="15">
      <c r="A201" s="9" t="s">
        <v>420</v>
      </c>
      <c r="I201" s="151"/>
    </row>
    <row r="202" spans="1:9" ht="15">
      <c r="A202" s="9" t="s">
        <v>421</v>
      </c>
      <c r="I202" s="151"/>
    </row>
    <row r="203" spans="1:9" ht="15">
      <c r="A203" s="9" t="s">
        <v>1026</v>
      </c>
      <c r="I203" s="151"/>
    </row>
    <row r="204" spans="1:9" ht="15">
      <c r="A204" s="26" t="s">
        <v>422</v>
      </c>
      <c r="C204" s="214"/>
      <c r="D204" s="214"/>
      <c r="E204" s="214"/>
      <c r="F204" s="214"/>
      <c r="I204" s="151"/>
    </row>
    <row r="205" spans="1:9" ht="15">
      <c r="A205" s="214" t="s">
        <v>1059</v>
      </c>
      <c r="B205" s="214"/>
      <c r="I205" s="151"/>
    </row>
    <row r="206" spans="1:9" ht="15">
      <c r="A206" s="214" t="s">
        <v>1054</v>
      </c>
      <c r="B206" s="214"/>
      <c r="I206" s="151"/>
    </row>
    <row r="207" spans="1:9" ht="15">
      <c r="A207" s="214" t="s">
        <v>1060</v>
      </c>
      <c r="B207" s="214"/>
      <c r="I207" s="151"/>
    </row>
    <row r="208" spans="1:9" ht="15">
      <c r="A208" s="214" t="s">
        <v>1074</v>
      </c>
      <c r="B208" s="214"/>
      <c r="I208" s="151"/>
    </row>
    <row r="209" spans="9:40" ht="15">
      <c r="I209" s="151"/>
      <c r="AL209" s="130"/>
      <c r="AN209" s="315"/>
    </row>
    <row r="210" spans="1:73" ht="16.5">
      <c r="A210" s="302" t="s">
        <v>1201</v>
      </c>
      <c r="G210" s="9"/>
      <c r="H210" s="9"/>
      <c r="I210" s="151"/>
      <c r="J210" s="148"/>
      <c r="K210" s="29"/>
      <c r="L210" s="55"/>
      <c r="M210" s="55"/>
      <c r="N210" s="55"/>
      <c r="O210" s="55"/>
      <c r="P210" s="55"/>
      <c r="R210" s="131"/>
      <c r="S210" s="30"/>
      <c r="T210" s="131"/>
      <c r="U210" s="210"/>
      <c r="W210" s="131"/>
      <c r="X210" s="151"/>
      <c r="AA210" s="38"/>
      <c r="AB210" s="131"/>
      <c r="AD210" s="59"/>
      <c r="AE210" s="127"/>
      <c r="AF210" s="130"/>
      <c r="AG210" s="130"/>
      <c r="AH210" s="348"/>
      <c r="AI210" s="130"/>
      <c r="AJ210" s="130"/>
      <c r="AK210" s="136"/>
      <c r="AL210" s="130"/>
      <c r="AM210" s="130"/>
      <c r="AN210" s="315"/>
      <c r="AP210" s="60"/>
      <c r="AQ210" s="127"/>
      <c r="AR210" s="130"/>
      <c r="AS210" s="130"/>
      <c r="AT210" s="315"/>
      <c r="AU210" s="130"/>
      <c r="AV210" s="130"/>
      <c r="AW210" s="41"/>
      <c r="AX210" s="41"/>
      <c r="AY210" s="150"/>
      <c r="AZ210" s="150"/>
      <c r="BA210" s="150"/>
      <c r="BB210" s="41"/>
      <c r="BC210" s="151"/>
      <c r="BD210" s="41"/>
      <c r="BE210" s="151"/>
      <c r="BF210" s="41"/>
      <c r="BG210" s="151"/>
      <c r="BH210" s="151"/>
      <c r="BJ210" s="43"/>
      <c r="BK210" s="43"/>
      <c r="BL210" s="43"/>
      <c r="BM210" s="43"/>
      <c r="BN210" s="43"/>
      <c r="BO210" s="43"/>
      <c r="BP210" s="43"/>
      <c r="BQ210" s="43"/>
      <c r="BR210" s="43"/>
      <c r="BS210" s="43"/>
      <c r="BT210" s="43"/>
      <c r="BU210" s="44"/>
    </row>
    <row r="211" spans="1:73" ht="15">
      <c r="A211" s="11" t="s">
        <v>341</v>
      </c>
      <c r="B211" s="27" t="s">
        <v>668</v>
      </c>
      <c r="C211" s="27" t="s">
        <v>692</v>
      </c>
      <c r="D211" s="27" t="s">
        <v>357</v>
      </c>
      <c r="I211" s="151"/>
      <c r="J211" s="148"/>
      <c r="K211" s="29"/>
      <c r="L211" s="55"/>
      <c r="M211" s="55"/>
      <c r="N211" s="55"/>
      <c r="O211" s="55"/>
      <c r="P211" s="55"/>
      <c r="R211" s="131"/>
      <c r="T211" s="131"/>
      <c r="U211" s="131"/>
      <c r="W211" s="131"/>
      <c r="X211" s="151"/>
      <c r="AA211" s="36"/>
      <c r="AB211" s="131"/>
      <c r="AD211" s="59"/>
      <c r="AE211" s="127"/>
      <c r="AF211" s="130"/>
      <c r="AG211" s="130"/>
      <c r="AH211" s="348"/>
      <c r="AI211" s="130"/>
      <c r="AJ211" s="130"/>
      <c r="AK211" s="136"/>
      <c r="AL211" s="130"/>
      <c r="AM211" s="130"/>
      <c r="AN211" s="315"/>
      <c r="AO211" s="31"/>
      <c r="AP211" s="60"/>
      <c r="AQ211" s="323"/>
      <c r="AR211" s="130"/>
      <c r="AS211" s="130"/>
      <c r="AT211" s="315"/>
      <c r="AU211" s="130"/>
      <c r="AV211" s="130"/>
      <c r="AW211" s="41"/>
      <c r="AX211" s="45"/>
      <c r="AY211" s="150"/>
      <c r="AZ211" s="150"/>
      <c r="BA211" s="150"/>
      <c r="BB211" s="41"/>
      <c r="BC211" s="151"/>
      <c r="BD211" s="41"/>
      <c r="BE211" s="151"/>
      <c r="BF211" s="41"/>
      <c r="BG211" s="151"/>
      <c r="BH211" s="151"/>
      <c r="BJ211" s="39"/>
      <c r="BK211" s="39"/>
      <c r="BL211" s="39"/>
      <c r="BM211" s="39"/>
      <c r="BN211" s="39"/>
      <c r="BO211" s="39"/>
      <c r="BP211" s="39"/>
      <c r="BQ211" s="39"/>
      <c r="BR211" s="39"/>
      <c r="BS211" s="39"/>
      <c r="BT211" s="39"/>
      <c r="BU211" s="44"/>
    </row>
    <row r="212" spans="1:73" ht="15">
      <c r="A212" s="11" t="s">
        <v>1058</v>
      </c>
      <c r="B212" s="27" t="s">
        <v>668</v>
      </c>
      <c r="C212" s="27" t="s">
        <v>39</v>
      </c>
      <c r="D212" s="27" t="s">
        <v>40</v>
      </c>
      <c r="I212" s="151"/>
      <c r="J212" s="29"/>
      <c r="K212" s="29"/>
      <c r="L212" s="55"/>
      <c r="M212" s="55"/>
      <c r="N212" s="55"/>
      <c r="O212" s="55"/>
      <c r="P212" s="55"/>
      <c r="R212" s="131"/>
      <c r="T212" s="131"/>
      <c r="U212" s="131"/>
      <c r="V212" s="131"/>
      <c r="W212" s="131"/>
      <c r="X212" s="151"/>
      <c r="AA212" s="36"/>
      <c r="AB212" s="131"/>
      <c r="AD212" s="59"/>
      <c r="AE212" s="127"/>
      <c r="AF212" s="130"/>
      <c r="AG212" s="130"/>
      <c r="AH212" s="348"/>
      <c r="AI212" s="130"/>
      <c r="AJ212" s="130"/>
      <c r="AK212" s="136"/>
      <c r="AL212" s="322"/>
      <c r="AM212" s="130"/>
      <c r="AN212" s="318"/>
      <c r="AO212" s="31"/>
      <c r="AP212" s="60"/>
      <c r="AQ212" s="323"/>
      <c r="AR212" s="130"/>
      <c r="AS212" s="130"/>
      <c r="AT212" s="315"/>
      <c r="AU212" s="130"/>
      <c r="AV212" s="130"/>
      <c r="AW212" s="31"/>
      <c r="AX212" s="31"/>
      <c r="AY212" s="150"/>
      <c r="AZ212" s="150"/>
      <c r="BA212" s="150"/>
      <c r="BB212" s="41"/>
      <c r="BC212" s="151"/>
      <c r="BD212" s="41"/>
      <c r="BE212" s="151"/>
      <c r="BF212" s="41"/>
      <c r="BG212" s="151"/>
      <c r="BH212" s="151"/>
      <c r="BI212" s="60"/>
      <c r="BJ212" s="39"/>
      <c r="BK212" s="39"/>
      <c r="BL212" s="39"/>
      <c r="BM212" s="39"/>
      <c r="BN212" s="39"/>
      <c r="BO212" s="39"/>
      <c r="BP212" s="39"/>
      <c r="BQ212" s="39"/>
      <c r="BR212" s="39"/>
      <c r="BS212" s="39"/>
      <c r="BT212" s="39"/>
      <c r="BU212" s="44"/>
    </row>
    <row r="213" spans="1:73" ht="15">
      <c r="A213" s="11" t="s">
        <v>377</v>
      </c>
      <c r="B213" s="27" t="s">
        <v>668</v>
      </c>
      <c r="C213" s="27" t="s">
        <v>376</v>
      </c>
      <c r="D213" s="27" t="s">
        <v>357</v>
      </c>
      <c r="E213" s="171"/>
      <c r="F213" s="173"/>
      <c r="G213" s="174"/>
      <c r="H213" s="174"/>
      <c r="I213" s="200"/>
      <c r="J213" s="175"/>
      <c r="K213" s="175"/>
      <c r="L213" s="176"/>
      <c r="M213" s="176"/>
      <c r="N213" s="176"/>
      <c r="O213" s="176"/>
      <c r="P213" s="176"/>
      <c r="Q213" s="177"/>
      <c r="R213" s="178"/>
      <c r="S213" s="211"/>
      <c r="T213" s="178"/>
      <c r="U213" s="178"/>
      <c r="V213" s="178"/>
      <c r="W213" s="178"/>
      <c r="X213" s="200"/>
      <c r="Y213" s="181"/>
      <c r="Z213" s="181"/>
      <c r="AA213" s="179"/>
      <c r="AB213" s="178"/>
      <c r="AC213" s="339"/>
      <c r="AD213" s="182"/>
      <c r="AE213" s="310"/>
      <c r="AF213" s="130"/>
      <c r="AG213" s="130"/>
      <c r="AH213" s="351"/>
      <c r="AI213" s="322"/>
      <c r="AJ213" s="322"/>
      <c r="AK213" s="343"/>
      <c r="AL213" s="130"/>
      <c r="AM213" s="130"/>
      <c r="AN213" s="319"/>
      <c r="AO213" s="31"/>
      <c r="AP213" s="186"/>
      <c r="AQ213" s="327"/>
      <c r="AR213" s="322"/>
      <c r="AS213" s="322"/>
      <c r="AT213" s="318"/>
      <c r="AU213" s="322"/>
      <c r="AV213" s="322"/>
      <c r="AW213" s="183"/>
      <c r="AX213" s="183"/>
      <c r="AY213" s="335"/>
      <c r="AZ213" s="335"/>
      <c r="BA213" s="335"/>
      <c r="BB213" s="185"/>
      <c r="BC213" s="200"/>
      <c r="BD213" s="185"/>
      <c r="BE213" s="200"/>
      <c r="BF213" s="185"/>
      <c r="BG213" s="200"/>
      <c r="BU213" s="187"/>
    </row>
    <row r="214" spans="1:73" ht="15">
      <c r="A214" s="171" t="s">
        <v>443</v>
      </c>
      <c r="B214" s="172" t="s">
        <v>668</v>
      </c>
      <c r="C214" s="172" t="s">
        <v>437</v>
      </c>
      <c r="D214" s="172" t="s">
        <v>357</v>
      </c>
      <c r="E214" s="155"/>
      <c r="F214" s="156"/>
      <c r="G214" s="157"/>
      <c r="H214" s="157"/>
      <c r="I214" s="151"/>
      <c r="J214" s="158"/>
      <c r="K214" s="158"/>
      <c r="L214" s="159"/>
      <c r="M214" s="159"/>
      <c r="N214" s="159"/>
      <c r="O214" s="159"/>
      <c r="P214" s="159"/>
      <c r="Q214" s="160"/>
      <c r="R214" s="207"/>
      <c r="S214" s="208"/>
      <c r="T214" s="207"/>
      <c r="U214" s="207">
        <v>0</v>
      </c>
      <c r="V214" s="160"/>
      <c r="W214" s="207"/>
      <c r="X214" s="151"/>
      <c r="Y214" s="162"/>
      <c r="Z214" s="162"/>
      <c r="AA214" s="161"/>
      <c r="AB214" s="207"/>
      <c r="AD214" s="163"/>
      <c r="AE214" s="311"/>
      <c r="AF214" s="130"/>
      <c r="AG214" s="130"/>
      <c r="AH214" s="348"/>
      <c r="AI214" s="130"/>
      <c r="AJ214" s="130"/>
      <c r="AK214" s="344"/>
      <c r="AL214" s="130"/>
      <c r="AM214" s="130"/>
      <c r="AN214" s="319"/>
      <c r="AO214" s="184"/>
      <c r="AP214" s="60"/>
      <c r="AQ214" s="328"/>
      <c r="AR214" s="130"/>
      <c r="AS214" s="130"/>
      <c r="AT214" s="319"/>
      <c r="AU214" s="130"/>
      <c r="AV214" s="130"/>
      <c r="AW214" s="165"/>
      <c r="AX214" s="166"/>
      <c r="AY214" s="150"/>
      <c r="AZ214" s="150"/>
      <c r="BA214" s="150"/>
      <c r="BB214" s="165"/>
      <c r="BC214" s="151"/>
      <c r="BD214" s="165"/>
      <c r="BE214" s="151"/>
      <c r="BF214" s="165"/>
      <c r="BG214" s="151"/>
      <c r="BH214" s="151"/>
      <c r="BI214" s="167"/>
      <c r="BJ214" s="168"/>
      <c r="BK214" s="168"/>
      <c r="BL214" s="168"/>
      <c r="BM214" s="168"/>
      <c r="BN214" s="168"/>
      <c r="BO214" s="168"/>
      <c r="BP214" s="168"/>
      <c r="BQ214" s="168"/>
      <c r="BR214" s="168"/>
      <c r="BS214" s="168"/>
      <c r="BT214" s="168"/>
      <c r="BU214" s="169"/>
    </row>
    <row r="215" spans="41:42" ht="15">
      <c r="AO215" s="31"/>
      <c r="AP215" s="60"/>
    </row>
    <row r="217" spans="60:72" ht="15">
      <c r="BH217" s="200"/>
      <c r="BI217" s="216"/>
      <c r="BJ217" s="180"/>
      <c r="BK217" s="180"/>
      <c r="BL217" s="180"/>
      <c r="BM217" s="180"/>
      <c r="BN217" s="180"/>
      <c r="BO217" s="180"/>
      <c r="BP217" s="180"/>
      <c r="BQ217" s="180"/>
      <c r="BR217" s="180"/>
      <c r="BS217" s="180"/>
      <c r="BT217" s="180"/>
    </row>
  </sheetData>
  <sheetProtection/>
  <autoFilter ref="A1:BU214"/>
  <conditionalFormatting sqref="BH210">
    <cfRule type="expression" priority="12" dxfId="0" stopIfTrue="1">
      <formula>BH210=MAX($E210:$U210)</formula>
    </cfRule>
  </conditionalFormatting>
  <conditionalFormatting sqref="AW4:AW5">
    <cfRule type="expression" priority="4" dxfId="17" stopIfTrue="1">
      <formula>"$AL4=$CC$1"</formula>
    </cfRule>
  </conditionalFormatting>
  <conditionalFormatting sqref="AW6:AW15">
    <cfRule type="expression" priority="1" dxfId="17" stopIfTrue="1">
      <formula>"$AL4=$CC$1"</formula>
    </cfRule>
  </conditionalFormatting>
  <conditionalFormatting sqref="AW16:AW22">
    <cfRule type="expression" priority="3" dxfId="17" stopIfTrue="1">
      <formula>"$AL4=$CC$1"</formula>
    </cfRule>
  </conditionalFormatting>
  <conditionalFormatting sqref="AW23:AW25">
    <cfRule type="expression" priority="2" dxfId="17" stopIfTrue="1">
      <formula>"$AL4=$CC$1"</formula>
    </cfRule>
  </conditionalFormatting>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X68"/>
  <sheetViews>
    <sheetView zoomScale="80" zoomScaleNormal="80" zoomScalePageLayoutView="0" workbookViewId="0" topLeftCell="A1">
      <selection activeCell="A2" sqref="A2"/>
    </sheetView>
  </sheetViews>
  <sheetFormatPr defaultColWidth="9.140625" defaultRowHeight="12.75" outlineLevelCol="1"/>
  <cols>
    <col min="1" max="1" width="3.57421875" style="7" customWidth="1"/>
    <col min="2" max="2" width="45.28125" style="7" customWidth="1"/>
    <col min="3" max="3" width="9.8515625" style="7" customWidth="1" outlineLevel="1"/>
    <col min="4" max="4" width="9.7109375" style="7" customWidth="1" outlineLevel="1"/>
    <col min="5" max="6" width="9.8515625" style="7" customWidth="1" outlineLevel="1"/>
    <col min="7" max="7" width="9.57421875" style="7" customWidth="1" outlineLevel="1"/>
    <col min="8" max="8" width="9.8515625" style="7" customWidth="1" outlineLevel="1"/>
    <col min="9" max="9" width="9.7109375" style="7" customWidth="1" outlineLevel="1"/>
    <col min="10" max="10" width="9.57421875" style="7" customWidth="1" outlineLevel="1"/>
    <col min="11" max="13" width="9.8515625" style="7" customWidth="1" outlineLevel="1"/>
    <col min="14" max="14" width="9.8515625" style="7" customWidth="1"/>
    <col min="15" max="15" width="2.8515625" style="33" customWidth="1"/>
    <col min="16" max="16" width="9.8515625" style="7" customWidth="1"/>
    <col min="17" max="17" width="9.57421875" style="7" customWidth="1"/>
    <col min="18" max="19" width="9.7109375" style="7" customWidth="1"/>
    <col min="20" max="20" width="9.57421875" style="7" customWidth="1"/>
    <col min="21" max="21" width="10.140625" style="7" customWidth="1"/>
    <col min="22" max="22" width="9.57421875" style="7" customWidth="1"/>
    <col min="23" max="23" width="9.421875" style="7" customWidth="1"/>
    <col min="24" max="24" width="9.57421875" style="7" customWidth="1"/>
    <col min="25" max="16384" width="9.140625" style="7" customWidth="1"/>
  </cols>
  <sheetData>
    <row r="2" spans="2:24" ht="21">
      <c r="B2" s="352" t="s">
        <v>1136</v>
      </c>
      <c r="C2" s="352"/>
      <c r="D2" s="352"/>
      <c r="E2" s="352"/>
      <c r="F2" s="352"/>
      <c r="G2" s="352"/>
      <c r="H2" s="352"/>
      <c r="I2" s="352"/>
      <c r="J2" s="352"/>
      <c r="K2" s="352"/>
      <c r="L2" s="352"/>
      <c r="M2" s="352"/>
      <c r="N2" s="352"/>
      <c r="O2" s="352"/>
      <c r="P2" s="352"/>
      <c r="Q2" s="352"/>
      <c r="R2" s="352"/>
      <c r="S2" s="352"/>
      <c r="T2" s="352"/>
      <c r="U2" s="352"/>
      <c r="V2" s="352"/>
      <c r="W2" s="352"/>
      <c r="X2" s="352"/>
    </row>
    <row r="3" spans="2:24" ht="15" customHeight="1">
      <c r="B3" s="259"/>
      <c r="C3" s="259"/>
      <c r="D3" s="259"/>
      <c r="E3" s="259"/>
      <c r="F3" s="259"/>
      <c r="G3" s="259"/>
      <c r="H3" s="259"/>
      <c r="I3" s="259"/>
      <c r="J3" s="259"/>
      <c r="K3" s="259"/>
      <c r="L3" s="259"/>
      <c r="M3" s="259"/>
      <c r="N3" s="259"/>
      <c r="O3" s="259"/>
      <c r="P3" s="259"/>
      <c r="Q3" s="259"/>
      <c r="R3" s="259"/>
      <c r="S3" s="259"/>
      <c r="T3" s="259"/>
      <c r="U3" s="259"/>
      <c r="V3" s="259"/>
      <c r="W3" s="259"/>
      <c r="X3" s="259"/>
    </row>
    <row r="6" spans="3:24" ht="15">
      <c r="C6" s="353" t="s">
        <v>1137</v>
      </c>
      <c r="D6" s="353"/>
      <c r="E6" s="353"/>
      <c r="F6" s="353"/>
      <c r="G6" s="353"/>
      <c r="H6" s="353"/>
      <c r="I6" s="353"/>
      <c r="J6" s="353"/>
      <c r="K6" s="353"/>
      <c r="L6" s="353"/>
      <c r="M6" s="353"/>
      <c r="N6" s="353"/>
      <c r="P6" s="353" t="s">
        <v>1138</v>
      </c>
      <c r="Q6" s="353"/>
      <c r="R6" s="353"/>
      <c r="S6" s="353"/>
      <c r="T6" s="353"/>
      <c r="U6" s="353"/>
      <c r="V6" s="353"/>
      <c r="W6" s="353"/>
      <c r="X6" s="353"/>
    </row>
    <row r="8" spans="2:24" ht="48" customHeight="1">
      <c r="B8" s="260" t="s">
        <v>1139</v>
      </c>
      <c r="C8" s="261" t="s">
        <v>1140</v>
      </c>
      <c r="D8" s="262" t="s">
        <v>1141</v>
      </c>
      <c r="E8" s="262" t="s">
        <v>1142</v>
      </c>
      <c r="F8" s="262" t="s">
        <v>1143</v>
      </c>
      <c r="G8" s="262" t="s">
        <v>1144</v>
      </c>
      <c r="H8" s="262" t="s">
        <v>1145</v>
      </c>
      <c r="I8" s="262" t="s">
        <v>1146</v>
      </c>
      <c r="J8" s="262" t="s">
        <v>1147</v>
      </c>
      <c r="K8" s="262" t="s">
        <v>1148</v>
      </c>
      <c r="L8" s="262" t="s">
        <v>1149</v>
      </c>
      <c r="M8" s="262" t="s">
        <v>1150</v>
      </c>
      <c r="N8" s="263" t="s">
        <v>1151</v>
      </c>
      <c r="P8" s="261" t="s">
        <v>1152</v>
      </c>
      <c r="Q8" s="262" t="s">
        <v>1153</v>
      </c>
      <c r="R8" s="262" t="s">
        <v>1154</v>
      </c>
      <c r="S8" s="262" t="s">
        <v>1155</v>
      </c>
      <c r="T8" s="262" t="s">
        <v>1156</v>
      </c>
      <c r="U8" s="262" t="s">
        <v>1149</v>
      </c>
      <c r="V8" s="262" t="s">
        <v>1157</v>
      </c>
      <c r="W8" s="262" t="s">
        <v>26</v>
      </c>
      <c r="X8" s="263" t="s">
        <v>1158</v>
      </c>
    </row>
    <row r="9" spans="2:24" ht="15">
      <c r="B9" s="264" t="s">
        <v>1159</v>
      </c>
      <c r="C9" s="265"/>
      <c r="D9" s="265"/>
      <c r="E9" s="265"/>
      <c r="F9" s="265"/>
      <c r="G9" s="265"/>
      <c r="H9" s="265"/>
      <c r="I9" s="265"/>
      <c r="J9" s="265"/>
      <c r="K9" s="265"/>
      <c r="L9" s="265"/>
      <c r="M9" s="265"/>
      <c r="N9" s="265"/>
      <c r="O9" s="266"/>
      <c r="P9" s="265"/>
      <c r="Q9" s="265"/>
      <c r="R9" s="265"/>
      <c r="S9" s="265"/>
      <c r="T9" s="265"/>
      <c r="U9" s="265"/>
      <c r="V9" s="265"/>
      <c r="W9" s="265"/>
      <c r="X9" s="267"/>
    </row>
    <row r="10" spans="2:24" ht="15">
      <c r="B10" s="268" t="s">
        <v>1160</v>
      </c>
      <c r="C10" s="265">
        <v>313.9</v>
      </c>
      <c r="D10" s="265">
        <v>0.6</v>
      </c>
      <c r="E10" s="265"/>
      <c r="F10" s="265"/>
      <c r="G10" s="265"/>
      <c r="H10" s="265"/>
      <c r="I10" s="265"/>
      <c r="J10" s="265"/>
      <c r="K10" s="265"/>
      <c r="L10" s="265"/>
      <c r="M10" s="265">
        <v>-0.1</v>
      </c>
      <c r="N10" s="265">
        <v>314.4</v>
      </c>
      <c r="O10" s="266"/>
      <c r="P10" s="265"/>
      <c r="Q10" s="265"/>
      <c r="R10" s="265">
        <v>14.3</v>
      </c>
      <c r="S10" s="265">
        <v>0.19999999999999996</v>
      </c>
      <c r="T10" s="265"/>
      <c r="U10" s="265"/>
      <c r="V10" s="265"/>
      <c r="W10" s="265"/>
      <c r="X10" s="267">
        <v>328.9</v>
      </c>
    </row>
    <row r="11" spans="2:24" ht="15">
      <c r="B11" s="268" t="s">
        <v>1161</v>
      </c>
      <c r="C11" s="265"/>
      <c r="D11" s="265">
        <v>45.4</v>
      </c>
      <c r="E11" s="265"/>
      <c r="F11" s="265"/>
      <c r="G11" s="265"/>
      <c r="H11" s="265"/>
      <c r="I11" s="265"/>
      <c r="J11" s="265"/>
      <c r="K11" s="265"/>
      <c r="L11" s="265"/>
      <c r="M11" s="265">
        <v>-17.2</v>
      </c>
      <c r="N11" s="265">
        <v>28.2</v>
      </c>
      <c r="O11" s="266"/>
      <c r="P11" s="265"/>
      <c r="Q11" s="265"/>
      <c r="R11" s="265"/>
      <c r="S11" s="265"/>
      <c r="T11" s="265"/>
      <c r="U11" s="265"/>
      <c r="V11" s="265"/>
      <c r="W11" s="265"/>
      <c r="X11" s="267">
        <v>28.2</v>
      </c>
    </row>
    <row r="12" spans="2:24" ht="15">
      <c r="B12" s="268" t="s">
        <v>1162</v>
      </c>
      <c r="C12" s="265"/>
      <c r="D12" s="265"/>
      <c r="E12" s="265"/>
      <c r="F12" s="265"/>
      <c r="G12" s="265">
        <v>0.7</v>
      </c>
      <c r="H12" s="265"/>
      <c r="I12" s="265"/>
      <c r="J12" s="265"/>
      <c r="K12" s="265"/>
      <c r="L12" s="265"/>
      <c r="M12" s="265"/>
      <c r="N12" s="265">
        <v>0.7</v>
      </c>
      <c r="O12" s="266"/>
      <c r="P12" s="265"/>
      <c r="Q12" s="265"/>
      <c r="R12" s="265"/>
      <c r="S12" s="265"/>
      <c r="T12" s="265"/>
      <c r="U12" s="265"/>
      <c r="V12" s="265"/>
      <c r="W12" s="265">
        <v>-0.7</v>
      </c>
      <c r="X12" s="267">
        <v>0</v>
      </c>
    </row>
    <row r="13" spans="2:24" ht="15">
      <c r="B13" s="269" t="s">
        <v>1163</v>
      </c>
      <c r="C13" s="270">
        <v>313.9</v>
      </c>
      <c r="D13" s="270">
        <v>46</v>
      </c>
      <c r="E13" s="270">
        <v>0</v>
      </c>
      <c r="F13" s="270">
        <v>0</v>
      </c>
      <c r="G13" s="270">
        <v>0.7</v>
      </c>
      <c r="H13" s="270">
        <v>0</v>
      </c>
      <c r="I13" s="270">
        <v>0</v>
      </c>
      <c r="J13" s="270">
        <v>0</v>
      </c>
      <c r="K13" s="270">
        <v>0</v>
      </c>
      <c r="L13" s="270">
        <v>0</v>
      </c>
      <c r="M13" s="270">
        <v>-17.3</v>
      </c>
      <c r="N13" s="270">
        <v>343.29999999999995</v>
      </c>
      <c r="O13" s="266"/>
      <c r="P13" s="270"/>
      <c r="Q13" s="270"/>
      <c r="R13" s="270"/>
      <c r="S13" s="270"/>
      <c r="T13" s="270"/>
      <c r="U13" s="270"/>
      <c r="V13" s="270"/>
      <c r="W13" s="270"/>
      <c r="X13" s="270">
        <v>357.09999999999997</v>
      </c>
    </row>
    <row r="14" spans="2:24" ht="15">
      <c r="B14" s="268" t="s">
        <v>1164</v>
      </c>
      <c r="C14" s="265"/>
      <c r="D14" s="265"/>
      <c r="E14" s="265"/>
      <c r="F14" s="265"/>
      <c r="G14" s="265"/>
      <c r="H14" s="265"/>
      <c r="I14" s="265"/>
      <c r="J14" s="265"/>
      <c r="K14" s="265">
        <v>1.9</v>
      </c>
      <c r="L14" s="265"/>
      <c r="M14" s="265"/>
      <c r="N14" s="265">
        <v>1.9</v>
      </c>
      <c r="O14" s="266"/>
      <c r="P14" s="265"/>
      <c r="Q14" s="265">
        <v>-1.9</v>
      </c>
      <c r="R14" s="265"/>
      <c r="S14" s="265"/>
      <c r="T14" s="265"/>
      <c r="U14" s="265"/>
      <c r="V14" s="265"/>
      <c r="W14" s="265"/>
      <c r="X14" s="267">
        <v>0</v>
      </c>
    </row>
    <row r="15" spans="2:24" ht="15">
      <c r="B15" s="268" t="s">
        <v>1165</v>
      </c>
      <c r="C15" s="265"/>
      <c r="D15" s="265"/>
      <c r="E15" s="265"/>
      <c r="F15" s="265">
        <v>0.5</v>
      </c>
      <c r="G15" s="265"/>
      <c r="H15" s="265"/>
      <c r="I15" s="265"/>
      <c r="J15" s="265"/>
      <c r="K15" s="265"/>
      <c r="L15" s="265"/>
      <c r="M15" s="265"/>
      <c r="N15" s="265">
        <v>0.5</v>
      </c>
      <c r="O15" s="266"/>
      <c r="P15" s="265"/>
      <c r="Q15" s="265"/>
      <c r="R15" s="265"/>
      <c r="S15" s="265"/>
      <c r="T15" s="265"/>
      <c r="U15" s="265"/>
      <c r="V15" s="265"/>
      <c r="W15" s="265"/>
      <c r="X15" s="267">
        <v>0.5</v>
      </c>
    </row>
    <row r="16" spans="2:24" ht="30">
      <c r="B16" s="268" t="s">
        <v>1166</v>
      </c>
      <c r="C16" s="265"/>
      <c r="D16" s="265"/>
      <c r="E16" s="265"/>
      <c r="F16" s="265"/>
      <c r="G16" s="265"/>
      <c r="H16" s="265"/>
      <c r="I16" s="265"/>
      <c r="J16" s="265"/>
      <c r="K16" s="265">
        <v>12.9</v>
      </c>
      <c r="L16" s="265"/>
      <c r="M16" s="265"/>
      <c r="N16" s="265">
        <v>12.9</v>
      </c>
      <c r="O16" s="266"/>
      <c r="P16" s="265">
        <v>-12.9</v>
      </c>
      <c r="Q16" s="265"/>
      <c r="R16" s="265"/>
      <c r="S16" s="265"/>
      <c r="T16" s="265"/>
      <c r="U16" s="265"/>
      <c r="V16" s="265"/>
      <c r="W16" s="265"/>
      <c r="X16" s="267">
        <v>0</v>
      </c>
    </row>
    <row r="17" spans="2:24" ht="15" customHeight="1">
      <c r="B17" s="268" t="s">
        <v>1167</v>
      </c>
      <c r="C17" s="265"/>
      <c r="D17" s="265"/>
      <c r="E17" s="265"/>
      <c r="F17" s="265"/>
      <c r="G17" s="265"/>
      <c r="H17" s="265"/>
      <c r="I17" s="265"/>
      <c r="J17" s="265"/>
      <c r="K17" s="265">
        <v>55</v>
      </c>
      <c r="L17" s="265"/>
      <c r="M17" s="265"/>
      <c r="N17" s="265">
        <v>55</v>
      </c>
      <c r="O17" s="266"/>
      <c r="P17" s="265">
        <v>-55</v>
      </c>
      <c r="Q17" s="265"/>
      <c r="R17" s="265"/>
      <c r="S17" s="265"/>
      <c r="T17" s="265"/>
      <c r="U17" s="265"/>
      <c r="V17" s="265"/>
      <c r="W17" s="265"/>
      <c r="X17" s="267">
        <v>0</v>
      </c>
    </row>
    <row r="18" spans="2:24" ht="15">
      <c r="B18" s="268" t="s">
        <v>1168</v>
      </c>
      <c r="C18" s="265"/>
      <c r="D18" s="265"/>
      <c r="E18" s="265"/>
      <c r="F18" s="265"/>
      <c r="G18" s="265"/>
      <c r="H18" s="265"/>
      <c r="I18" s="265"/>
      <c r="J18" s="265"/>
      <c r="K18" s="265"/>
      <c r="L18" s="265">
        <v>4.7</v>
      </c>
      <c r="M18" s="265"/>
      <c r="N18" s="265">
        <v>4.7</v>
      </c>
      <c r="O18" s="266"/>
      <c r="P18" s="265"/>
      <c r="Q18" s="265"/>
      <c r="R18" s="265"/>
      <c r="S18" s="265"/>
      <c r="T18" s="265"/>
      <c r="U18" s="265">
        <v>-4.7</v>
      </c>
      <c r="V18" s="265"/>
      <c r="W18" s="265"/>
      <c r="X18" s="267">
        <v>0</v>
      </c>
    </row>
    <row r="19" spans="2:24" ht="15">
      <c r="B19" s="271" t="s">
        <v>1169</v>
      </c>
      <c r="C19" s="265"/>
      <c r="D19" s="265"/>
      <c r="E19" s="265"/>
      <c r="F19" s="265">
        <v>0.6</v>
      </c>
      <c r="G19" s="265"/>
      <c r="H19" s="265"/>
      <c r="I19" s="265"/>
      <c r="J19" s="265"/>
      <c r="K19" s="265"/>
      <c r="L19" s="265"/>
      <c r="M19" s="265"/>
      <c r="N19" s="265">
        <v>0.6</v>
      </c>
      <c r="O19" s="266"/>
      <c r="P19" s="265"/>
      <c r="Q19" s="265"/>
      <c r="R19" s="265"/>
      <c r="S19" s="265"/>
      <c r="T19" s="265"/>
      <c r="U19" s="265"/>
      <c r="V19" s="265"/>
      <c r="W19" s="265"/>
      <c r="X19" s="267">
        <v>0.6</v>
      </c>
    </row>
    <row r="20" spans="2:24" ht="15">
      <c r="B20" s="269" t="s">
        <v>1170</v>
      </c>
      <c r="C20" s="270">
        <v>313.9</v>
      </c>
      <c r="D20" s="270">
        <v>46</v>
      </c>
      <c r="E20" s="270">
        <v>0</v>
      </c>
      <c r="F20" s="270">
        <v>1.1</v>
      </c>
      <c r="G20" s="270">
        <v>0.7</v>
      </c>
      <c r="H20" s="270">
        <v>0</v>
      </c>
      <c r="I20" s="270">
        <v>0</v>
      </c>
      <c r="J20" s="270">
        <v>0</v>
      </c>
      <c r="K20" s="270">
        <v>69.8</v>
      </c>
      <c r="L20" s="270">
        <v>4.7</v>
      </c>
      <c r="M20" s="270">
        <v>-17.3</v>
      </c>
      <c r="N20" s="270">
        <v>418.8999999999999</v>
      </c>
      <c r="O20" s="266"/>
      <c r="P20" s="270"/>
      <c r="Q20" s="270"/>
      <c r="R20" s="270"/>
      <c r="S20" s="270"/>
      <c r="T20" s="270"/>
      <c r="U20" s="270"/>
      <c r="V20" s="270"/>
      <c r="W20" s="270"/>
      <c r="X20" s="270">
        <v>358.2</v>
      </c>
    </row>
    <row r="21" spans="2:24" ht="15">
      <c r="B21" s="272" t="s">
        <v>1171</v>
      </c>
      <c r="C21" s="273"/>
      <c r="D21" s="273"/>
      <c r="E21" s="273"/>
      <c r="F21" s="273"/>
      <c r="G21" s="273"/>
      <c r="H21" s="273"/>
      <c r="I21" s="273"/>
      <c r="J21" s="273"/>
      <c r="K21" s="273"/>
      <c r="L21" s="273"/>
      <c r="M21" s="273"/>
      <c r="N21" s="273"/>
      <c r="O21" s="266"/>
      <c r="P21" s="273"/>
      <c r="Q21" s="273"/>
      <c r="R21" s="273"/>
      <c r="S21" s="273"/>
      <c r="T21" s="273"/>
      <c r="U21" s="273"/>
      <c r="V21" s="273"/>
      <c r="W21" s="273"/>
      <c r="X21" s="273"/>
    </row>
    <row r="22" spans="2:24" ht="15">
      <c r="B22" s="268" t="s">
        <v>1172</v>
      </c>
      <c r="C22" s="265">
        <v>-80.19999999999999</v>
      </c>
      <c r="D22" s="265">
        <v>-0.1</v>
      </c>
      <c r="E22" s="265"/>
      <c r="F22" s="265"/>
      <c r="G22" s="265"/>
      <c r="H22" s="265"/>
      <c r="I22" s="265"/>
      <c r="J22" s="265"/>
      <c r="K22" s="265"/>
      <c r="L22" s="265"/>
      <c r="M22" s="265">
        <v>5</v>
      </c>
      <c r="N22" s="265">
        <v>-75.29999999999998</v>
      </c>
      <c r="O22" s="266"/>
      <c r="P22" s="265"/>
      <c r="Q22" s="265"/>
      <c r="R22" s="265"/>
      <c r="S22" s="265"/>
      <c r="T22" s="265"/>
      <c r="U22" s="265"/>
      <c r="V22" s="265"/>
      <c r="W22" s="265"/>
      <c r="X22" s="267">
        <v>-75.29999999999998</v>
      </c>
    </row>
    <row r="23" spans="2:24" ht="15">
      <c r="B23" s="268" t="s">
        <v>1173</v>
      </c>
      <c r="C23" s="265"/>
      <c r="D23" s="265"/>
      <c r="E23" s="265">
        <v>-11.8</v>
      </c>
      <c r="F23" s="265"/>
      <c r="G23" s="265"/>
      <c r="H23" s="265"/>
      <c r="I23" s="265"/>
      <c r="J23" s="265"/>
      <c r="K23" s="265"/>
      <c r="L23" s="265"/>
      <c r="M23" s="265">
        <v>11.8</v>
      </c>
      <c r="N23" s="265">
        <v>0</v>
      </c>
      <c r="O23" s="266"/>
      <c r="P23" s="265"/>
      <c r="Q23" s="265"/>
      <c r="R23" s="265"/>
      <c r="S23" s="265"/>
      <c r="T23" s="265"/>
      <c r="U23" s="265"/>
      <c r="V23" s="265"/>
      <c r="W23" s="265"/>
      <c r="X23" s="267">
        <v>0</v>
      </c>
    </row>
    <row r="24" spans="2:24" ht="15">
      <c r="B24" s="268" t="s">
        <v>1113</v>
      </c>
      <c r="C24" s="265"/>
      <c r="D24" s="265"/>
      <c r="E24" s="265"/>
      <c r="F24" s="265"/>
      <c r="G24" s="265">
        <v>-49.2</v>
      </c>
      <c r="H24" s="265"/>
      <c r="I24" s="265"/>
      <c r="J24" s="265"/>
      <c r="K24" s="265">
        <v>51.6</v>
      </c>
      <c r="L24" s="265"/>
      <c r="M24" s="265"/>
      <c r="N24" s="265">
        <v>2.3999999999999986</v>
      </c>
      <c r="O24" s="266"/>
      <c r="P24" s="265"/>
      <c r="Q24" s="265">
        <v>-51.6</v>
      </c>
      <c r="R24" s="265"/>
      <c r="S24" s="265"/>
      <c r="T24" s="265"/>
      <c r="U24" s="265"/>
      <c r="V24" s="265"/>
      <c r="W24" s="265">
        <v>0.7</v>
      </c>
      <c r="X24" s="267">
        <v>-48.5</v>
      </c>
    </row>
    <row r="25" spans="2:24" ht="15">
      <c r="B25" s="268" t="s">
        <v>1174</v>
      </c>
      <c r="C25" s="265"/>
      <c r="D25" s="265">
        <v>-1.2</v>
      </c>
      <c r="E25" s="265"/>
      <c r="F25" s="265"/>
      <c r="G25" s="265"/>
      <c r="H25" s="265"/>
      <c r="I25" s="265"/>
      <c r="J25" s="265"/>
      <c r="K25" s="265"/>
      <c r="L25" s="265"/>
      <c r="M25" s="265"/>
      <c r="N25" s="265">
        <v>-1.2</v>
      </c>
      <c r="O25" s="266"/>
      <c r="P25" s="265"/>
      <c r="Q25" s="265"/>
      <c r="R25" s="265"/>
      <c r="S25" s="265"/>
      <c r="T25" s="265"/>
      <c r="U25" s="265"/>
      <c r="V25" s="265"/>
      <c r="W25" s="265"/>
      <c r="X25" s="267">
        <v>-1.2</v>
      </c>
    </row>
    <row r="26" spans="2:24" ht="15" customHeight="1">
      <c r="B26" s="268" t="s">
        <v>1175</v>
      </c>
      <c r="C26" s="265"/>
      <c r="D26" s="265"/>
      <c r="E26" s="265"/>
      <c r="F26" s="265"/>
      <c r="G26" s="265"/>
      <c r="H26" s="265"/>
      <c r="I26" s="265"/>
      <c r="J26" s="265"/>
      <c r="K26" s="265">
        <v>-0.1</v>
      </c>
      <c r="L26" s="265"/>
      <c r="M26" s="265"/>
      <c r="N26" s="265">
        <v>-0.1</v>
      </c>
      <c r="O26" s="266"/>
      <c r="P26" s="265">
        <v>0.1</v>
      </c>
      <c r="Q26" s="265"/>
      <c r="R26" s="265"/>
      <c r="S26" s="265"/>
      <c r="T26" s="265"/>
      <c r="U26" s="265"/>
      <c r="V26" s="265"/>
      <c r="W26" s="265"/>
      <c r="X26" s="267">
        <v>0</v>
      </c>
    </row>
    <row r="27" spans="2:24" ht="15">
      <c r="B27" s="268" t="s">
        <v>1176</v>
      </c>
      <c r="C27" s="265"/>
      <c r="D27" s="265">
        <v>-36.1</v>
      </c>
      <c r="E27" s="265"/>
      <c r="F27" s="265"/>
      <c r="G27" s="265"/>
      <c r="H27" s="265"/>
      <c r="I27" s="265"/>
      <c r="J27" s="265"/>
      <c r="K27" s="265"/>
      <c r="L27" s="265"/>
      <c r="M27" s="265"/>
      <c r="N27" s="265">
        <v>-36.1</v>
      </c>
      <c r="O27" s="266"/>
      <c r="P27" s="265"/>
      <c r="Q27" s="265"/>
      <c r="R27" s="265"/>
      <c r="S27" s="265"/>
      <c r="T27" s="265"/>
      <c r="U27" s="265"/>
      <c r="V27" s="265"/>
      <c r="W27" s="265"/>
      <c r="X27" s="267">
        <v>-36.1</v>
      </c>
    </row>
    <row r="28" spans="2:24" ht="15">
      <c r="B28" s="271" t="s">
        <v>1177</v>
      </c>
      <c r="C28" s="265"/>
      <c r="D28" s="265">
        <v>-7.1</v>
      </c>
      <c r="E28" s="265"/>
      <c r="F28" s="265">
        <v>-4.7</v>
      </c>
      <c r="G28" s="265"/>
      <c r="H28" s="265"/>
      <c r="I28" s="265"/>
      <c r="J28" s="265"/>
      <c r="K28" s="265"/>
      <c r="L28" s="265"/>
      <c r="M28" s="265">
        <v>0.5</v>
      </c>
      <c r="N28" s="265">
        <v>-11.3</v>
      </c>
      <c r="O28" s="266"/>
      <c r="P28" s="265"/>
      <c r="Q28" s="265"/>
      <c r="R28" s="265"/>
      <c r="S28" s="265"/>
      <c r="T28" s="265"/>
      <c r="U28" s="265"/>
      <c r="V28" s="265"/>
      <c r="W28" s="265"/>
      <c r="X28" s="267">
        <v>-11.3</v>
      </c>
    </row>
    <row r="29" spans="2:24" ht="15">
      <c r="B29" s="274" t="s">
        <v>1178</v>
      </c>
      <c r="C29" s="270">
        <v>-80.19999999999999</v>
      </c>
      <c r="D29" s="270">
        <v>-44.5</v>
      </c>
      <c r="E29" s="270">
        <v>-11.8</v>
      </c>
      <c r="F29" s="270">
        <v>-4.7</v>
      </c>
      <c r="G29" s="270">
        <v>-49.2</v>
      </c>
      <c r="H29" s="270">
        <v>0</v>
      </c>
      <c r="I29" s="270">
        <v>0</v>
      </c>
      <c r="J29" s="270">
        <v>0</v>
      </c>
      <c r="K29" s="270">
        <v>51.5</v>
      </c>
      <c r="L29" s="270">
        <v>0</v>
      </c>
      <c r="M29" s="270">
        <v>17.3</v>
      </c>
      <c r="N29" s="270">
        <v>-121.59999999999998</v>
      </c>
      <c r="O29" s="266"/>
      <c r="P29" s="270"/>
      <c r="Q29" s="270"/>
      <c r="R29" s="270"/>
      <c r="S29" s="270"/>
      <c r="T29" s="270"/>
      <c r="U29" s="270"/>
      <c r="V29" s="270"/>
      <c r="W29" s="270"/>
      <c r="X29" s="270">
        <v>-172.4</v>
      </c>
    </row>
    <row r="30" spans="2:24" ht="15">
      <c r="B30" s="269" t="s">
        <v>1179</v>
      </c>
      <c r="C30" s="270">
        <v>233.7</v>
      </c>
      <c r="D30" s="270">
        <v>1.5</v>
      </c>
      <c r="E30" s="270">
        <v>-11.8</v>
      </c>
      <c r="F30" s="270">
        <v>-3.6</v>
      </c>
      <c r="G30" s="270">
        <v>-48.5</v>
      </c>
      <c r="H30" s="270">
        <v>0</v>
      </c>
      <c r="I30" s="270">
        <v>0</v>
      </c>
      <c r="J30" s="270">
        <v>0</v>
      </c>
      <c r="K30" s="270">
        <v>121.3</v>
      </c>
      <c r="L30" s="270">
        <v>4.7</v>
      </c>
      <c r="M30" s="270">
        <v>0</v>
      </c>
      <c r="N30" s="270">
        <v>297.29999999999995</v>
      </c>
      <c r="O30" s="266"/>
      <c r="P30" s="270">
        <v>-67.80000000000001</v>
      </c>
      <c r="Q30" s="270">
        <v>-53.5</v>
      </c>
      <c r="R30" s="270">
        <v>14.3</v>
      </c>
      <c r="S30" s="270">
        <v>0.19999999999999996</v>
      </c>
      <c r="T30" s="270">
        <v>0</v>
      </c>
      <c r="U30" s="270">
        <v>-4.7</v>
      </c>
      <c r="V30" s="270">
        <v>0</v>
      </c>
      <c r="W30" s="270">
        <v>0</v>
      </c>
      <c r="X30" s="270">
        <v>185.79999999999998</v>
      </c>
    </row>
    <row r="31" spans="2:24" ht="15">
      <c r="B31" s="264" t="s">
        <v>1180</v>
      </c>
      <c r="C31" s="265"/>
      <c r="D31" s="265"/>
      <c r="E31" s="265"/>
      <c r="F31" s="265"/>
      <c r="G31" s="265"/>
      <c r="H31" s="265"/>
      <c r="I31" s="265"/>
      <c r="J31" s="265"/>
      <c r="K31" s="265"/>
      <c r="L31" s="265"/>
      <c r="M31" s="265"/>
      <c r="N31" s="265"/>
      <c r="O31" s="266"/>
      <c r="P31" s="265"/>
      <c r="Q31" s="265"/>
      <c r="R31" s="265"/>
      <c r="S31" s="265"/>
      <c r="T31" s="265"/>
      <c r="U31" s="265"/>
      <c r="V31" s="265"/>
      <c r="W31" s="265"/>
      <c r="X31" s="267"/>
    </row>
    <row r="32" spans="2:24" ht="15">
      <c r="B32" s="268" t="s">
        <v>1181</v>
      </c>
      <c r="C32" s="265"/>
      <c r="D32" s="265"/>
      <c r="E32" s="265"/>
      <c r="F32" s="265"/>
      <c r="G32" s="265"/>
      <c r="H32" s="265"/>
      <c r="I32" s="265">
        <v>-0.1</v>
      </c>
      <c r="J32" s="265">
        <v>3.1</v>
      </c>
      <c r="K32" s="265"/>
      <c r="L32" s="265"/>
      <c r="M32" s="265"/>
      <c r="N32" s="265">
        <v>3</v>
      </c>
      <c r="O32" s="266"/>
      <c r="P32" s="265"/>
      <c r="Q32" s="265"/>
      <c r="R32" s="265"/>
      <c r="S32" s="265"/>
      <c r="T32" s="265">
        <v>-3.1</v>
      </c>
      <c r="U32" s="265"/>
      <c r="V32" s="265"/>
      <c r="W32" s="265"/>
      <c r="X32" s="267">
        <v>-0.10000000000000009</v>
      </c>
    </row>
    <row r="33" spans="2:24" ht="15">
      <c r="B33" s="271" t="s">
        <v>1182</v>
      </c>
      <c r="C33" s="265"/>
      <c r="D33" s="265"/>
      <c r="E33" s="265"/>
      <c r="F33" s="265"/>
      <c r="G33" s="265"/>
      <c r="H33" s="265"/>
      <c r="I33" s="265">
        <v>-0.7</v>
      </c>
      <c r="J33" s="265">
        <v>-4.3</v>
      </c>
      <c r="K33" s="265"/>
      <c r="L33" s="265"/>
      <c r="M33" s="265"/>
      <c r="N33" s="265">
        <v>-5</v>
      </c>
      <c r="O33" s="266"/>
      <c r="P33" s="265"/>
      <c r="Q33" s="265"/>
      <c r="R33" s="265"/>
      <c r="S33" s="265"/>
      <c r="T33" s="265">
        <v>4.3</v>
      </c>
      <c r="U33" s="265"/>
      <c r="V33" s="265"/>
      <c r="W33" s="265"/>
      <c r="X33" s="267">
        <v>-0.7000000000000002</v>
      </c>
    </row>
    <row r="34" spans="2:24" ht="15">
      <c r="B34" s="269" t="s">
        <v>1183</v>
      </c>
      <c r="C34" s="270">
        <v>0</v>
      </c>
      <c r="D34" s="270">
        <v>0</v>
      </c>
      <c r="E34" s="270">
        <v>0</v>
      </c>
      <c r="F34" s="270">
        <v>0</v>
      </c>
      <c r="G34" s="270">
        <v>0</v>
      </c>
      <c r="H34" s="270">
        <v>0</v>
      </c>
      <c r="I34" s="270">
        <v>-0.7999999999999999</v>
      </c>
      <c r="J34" s="270">
        <v>-1.1999999999999997</v>
      </c>
      <c r="K34" s="270">
        <v>0</v>
      </c>
      <c r="L34" s="270">
        <v>0</v>
      </c>
      <c r="M34" s="270">
        <v>0</v>
      </c>
      <c r="N34" s="270">
        <v>-2</v>
      </c>
      <c r="O34" s="266"/>
      <c r="P34" s="270"/>
      <c r="Q34" s="270"/>
      <c r="R34" s="270"/>
      <c r="S34" s="270"/>
      <c r="T34" s="270"/>
      <c r="U34" s="270"/>
      <c r="V34" s="270"/>
      <c r="W34" s="270"/>
      <c r="X34" s="270">
        <v>-0.8000000000000003</v>
      </c>
    </row>
    <row r="35" spans="2:24" ht="15">
      <c r="B35" s="275" t="s">
        <v>1184</v>
      </c>
      <c r="C35" s="265"/>
      <c r="D35" s="265"/>
      <c r="E35" s="265"/>
      <c r="F35" s="265"/>
      <c r="G35" s="265"/>
      <c r="H35" s="265">
        <v>-0.9</v>
      </c>
      <c r="I35" s="265"/>
      <c r="J35" s="265"/>
      <c r="K35" s="265"/>
      <c r="L35" s="265">
        <v>0</v>
      </c>
      <c r="M35" s="265"/>
      <c r="N35" s="265">
        <v>-0.9</v>
      </c>
      <c r="O35" s="266"/>
      <c r="P35" s="265"/>
      <c r="Q35" s="265"/>
      <c r="R35" s="265"/>
      <c r="S35" s="265"/>
      <c r="T35" s="265"/>
      <c r="U35" s="265"/>
      <c r="V35" s="265">
        <v>-5.3</v>
      </c>
      <c r="W35" s="265"/>
      <c r="X35" s="267">
        <v>-6.2</v>
      </c>
    </row>
    <row r="36" spans="2:24" ht="15">
      <c r="B36" s="276" t="s">
        <v>1185</v>
      </c>
      <c r="C36" s="265"/>
      <c r="D36" s="265"/>
      <c r="E36" s="265"/>
      <c r="F36" s="265"/>
      <c r="G36" s="265"/>
      <c r="H36" s="265"/>
      <c r="I36" s="265"/>
      <c r="J36" s="265"/>
      <c r="K36" s="265"/>
      <c r="L36" s="265"/>
      <c r="M36" s="265"/>
      <c r="N36" s="265"/>
      <c r="O36" s="266"/>
      <c r="P36" s="265"/>
      <c r="Q36" s="265"/>
      <c r="R36" s="265"/>
      <c r="S36" s="265"/>
      <c r="T36" s="265"/>
      <c r="U36" s="265"/>
      <c r="V36" s="265"/>
      <c r="W36" s="265">
        <v>0.2</v>
      </c>
      <c r="X36" s="267">
        <v>0.2</v>
      </c>
    </row>
    <row r="37" spans="2:24" ht="15">
      <c r="B37" s="277" t="s">
        <v>1186</v>
      </c>
      <c r="C37" s="278">
        <v>233.7</v>
      </c>
      <c r="D37" s="278">
        <v>1.5</v>
      </c>
      <c r="E37" s="278">
        <v>-11.8</v>
      </c>
      <c r="F37" s="278">
        <v>-3.6</v>
      </c>
      <c r="G37" s="279">
        <v>-48.5</v>
      </c>
      <c r="H37" s="280">
        <v>-0.9</v>
      </c>
      <c r="I37" s="281">
        <v>-0.7999999999999999</v>
      </c>
      <c r="J37" s="282">
        <v>-1.1999999999999997</v>
      </c>
      <c r="K37" s="282">
        <v>121.3</v>
      </c>
      <c r="L37" s="283">
        <v>4.7</v>
      </c>
      <c r="M37" s="270">
        <v>0</v>
      </c>
      <c r="N37" s="270">
        <v>294.4</v>
      </c>
      <c r="O37" s="266"/>
      <c r="P37" s="282">
        <v>-67.80000000000001</v>
      </c>
      <c r="Q37" s="282">
        <v>-53.5</v>
      </c>
      <c r="R37" s="284">
        <v>14.3</v>
      </c>
      <c r="S37" s="281">
        <v>0.19999999999999996</v>
      </c>
      <c r="T37" s="282">
        <v>1.1999999999999997</v>
      </c>
      <c r="U37" s="282">
        <v>-4.7</v>
      </c>
      <c r="V37" s="280">
        <v>-5.3</v>
      </c>
      <c r="W37" s="281">
        <v>0.2</v>
      </c>
      <c r="X37" s="285">
        <v>178.99999999999997</v>
      </c>
    </row>
    <row r="38" spans="4:7" ht="15">
      <c r="D38" s="286"/>
      <c r="E38" s="286"/>
      <c r="F38" s="286"/>
      <c r="G38" s="286"/>
    </row>
    <row r="39" spans="4:7" ht="15">
      <c r="D39" s="286"/>
      <c r="E39" s="286"/>
      <c r="F39" s="286"/>
      <c r="G39" s="286"/>
    </row>
    <row r="40" spans="3:24" ht="15">
      <c r="C40" s="289">
        <v>219.79999999999998</v>
      </c>
      <c r="D40" s="7" t="s">
        <v>1187</v>
      </c>
      <c r="E40" s="286"/>
      <c r="F40" s="286"/>
      <c r="G40" s="286"/>
      <c r="K40" s="286"/>
      <c r="L40" s="286"/>
      <c r="X40" s="287" t="s">
        <v>1188</v>
      </c>
    </row>
    <row r="41" spans="3:24" ht="15">
      <c r="C41" s="290">
        <v>-48.5</v>
      </c>
      <c r="D41" s="7" t="s">
        <v>1189</v>
      </c>
      <c r="E41" s="286"/>
      <c r="F41" s="286"/>
      <c r="G41" s="286"/>
      <c r="K41" s="286"/>
      <c r="L41" s="291"/>
      <c r="O41" s="7"/>
      <c r="S41" s="7" t="s">
        <v>1190</v>
      </c>
      <c r="X41" s="288">
        <v>178.99999999999997</v>
      </c>
    </row>
    <row r="42" spans="3:24" ht="15">
      <c r="C42" s="292">
        <v>14.3</v>
      </c>
      <c r="D42" s="7" t="s">
        <v>1191</v>
      </c>
      <c r="E42" s="286"/>
      <c r="F42" s="286"/>
      <c r="G42" s="286"/>
      <c r="K42" s="286"/>
      <c r="L42" s="291"/>
      <c r="O42" s="7"/>
      <c r="S42" s="7" t="s">
        <v>1192</v>
      </c>
      <c r="X42" s="288">
        <v>4839.024176</v>
      </c>
    </row>
    <row r="43" spans="3:24" ht="15">
      <c r="C43" s="293">
        <v>-6.2</v>
      </c>
      <c r="D43" s="7" t="s">
        <v>1193</v>
      </c>
      <c r="K43" s="286"/>
      <c r="L43" s="291"/>
      <c r="O43" s="7"/>
      <c r="S43" s="7" t="s">
        <v>1114</v>
      </c>
      <c r="X43" s="294">
        <v>3.699092905709839</v>
      </c>
    </row>
    <row r="44" spans="3:24" ht="15">
      <c r="C44" s="295">
        <v>-0.39999999999999997</v>
      </c>
      <c r="D44" s="7" t="s">
        <v>1194</v>
      </c>
      <c r="K44" s="296"/>
      <c r="S44" s="7" t="s">
        <v>1195</v>
      </c>
      <c r="X44" s="294">
        <v>2.589365033996887</v>
      </c>
    </row>
    <row r="45" spans="3:11" ht="15">
      <c r="C45" s="297">
        <v>0</v>
      </c>
      <c r="D45" s="7" t="s">
        <v>1196</v>
      </c>
      <c r="K45" s="296"/>
    </row>
    <row r="46" spans="3:4" ht="15">
      <c r="C46" s="298">
        <v>179</v>
      </c>
      <c r="D46" s="7" t="s">
        <v>1197</v>
      </c>
    </row>
    <row r="47" spans="3:4" ht="15">
      <c r="C47" s="288">
        <v>125.3</v>
      </c>
      <c r="D47" s="7" t="s">
        <v>1198</v>
      </c>
    </row>
    <row r="49" ht="15">
      <c r="K49" s="299"/>
    </row>
    <row r="66" ht="15">
      <c r="E66" s="300"/>
    </row>
    <row r="68" ht="15">
      <c r="E68" s="301"/>
    </row>
  </sheetData>
  <sheetProtection/>
  <mergeCells count="3">
    <mergeCell ref="B2:X2"/>
    <mergeCell ref="C6:N6"/>
    <mergeCell ref="P6:X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K28"/>
  <sheetViews>
    <sheetView zoomScalePageLayoutView="0" workbookViewId="0" topLeftCell="A1">
      <selection activeCell="B38" sqref="B38"/>
    </sheetView>
  </sheetViews>
  <sheetFormatPr defaultColWidth="9.140625" defaultRowHeight="12.75"/>
  <cols>
    <col min="2" max="2" width="35.140625" style="0" bestFit="1" customWidth="1"/>
    <col min="3" max="6" width="10.8515625" style="0" customWidth="1"/>
    <col min="7" max="7" width="11.57421875" style="0" customWidth="1"/>
    <col min="10" max="10" width="8.421875" style="0" customWidth="1"/>
  </cols>
  <sheetData>
    <row r="1" spans="2:11" ht="15">
      <c r="B1" s="5"/>
      <c r="C1" s="5"/>
      <c r="D1" s="5"/>
      <c r="E1" s="5"/>
      <c r="F1" s="5"/>
      <c r="G1" s="5"/>
      <c r="H1" s="5"/>
      <c r="I1" s="5"/>
      <c r="J1" s="5"/>
      <c r="K1" s="5"/>
    </row>
    <row r="2" spans="2:11" ht="15">
      <c r="B2" s="222" t="s">
        <v>1131</v>
      </c>
      <c r="C2" s="223" t="s">
        <v>1124</v>
      </c>
      <c r="D2" s="224" t="s">
        <v>1125</v>
      </c>
      <c r="E2" s="225" t="s">
        <v>1115</v>
      </c>
      <c r="F2" s="225" t="s">
        <v>670</v>
      </c>
      <c r="G2" s="5"/>
      <c r="H2" s="5"/>
      <c r="I2" s="5"/>
      <c r="J2" s="5"/>
      <c r="K2" s="5"/>
    </row>
    <row r="3" spans="2:11" ht="15">
      <c r="B3" s="226"/>
      <c r="C3" s="227" t="s">
        <v>1116</v>
      </c>
      <c r="D3" s="227" t="s">
        <v>1116</v>
      </c>
      <c r="E3" s="228" t="s">
        <v>1117</v>
      </c>
      <c r="F3" s="228" t="s">
        <v>1117</v>
      </c>
      <c r="G3" s="5"/>
      <c r="H3" s="5"/>
      <c r="I3" s="5"/>
      <c r="J3" s="5"/>
      <c r="K3" s="5"/>
    </row>
    <row r="4" spans="2:11" ht="15">
      <c r="B4" s="220"/>
      <c r="C4" s="229"/>
      <c r="D4" s="229"/>
      <c r="E4" s="229"/>
      <c r="F4" s="230"/>
      <c r="G4" s="5"/>
      <c r="H4" s="5"/>
      <c r="I4" s="5"/>
      <c r="J4" s="5"/>
      <c r="K4" s="5"/>
    </row>
    <row r="5" spans="2:11" ht="15.75" customHeight="1">
      <c r="B5" s="97" t="s">
        <v>667</v>
      </c>
      <c r="C5" s="244">
        <v>121.9</v>
      </c>
      <c r="D5" s="244">
        <v>127.2</v>
      </c>
      <c r="E5" s="244">
        <f aca="true" t="shared" si="0" ref="E5:E11">D5-C5</f>
        <v>5.299999999999997</v>
      </c>
      <c r="F5" s="254">
        <f>E5/C5</f>
        <v>0.043478260869565195</v>
      </c>
      <c r="G5" s="5"/>
      <c r="H5" s="5"/>
      <c r="I5" s="5"/>
      <c r="J5" s="5"/>
      <c r="K5" s="5"/>
    </row>
    <row r="6" spans="2:11" ht="15.75" customHeight="1">
      <c r="B6" s="97" t="s">
        <v>1118</v>
      </c>
      <c r="C6" s="244">
        <v>52.7</v>
      </c>
      <c r="D6" s="244">
        <v>56.8</v>
      </c>
      <c r="E6" s="244">
        <f t="shared" si="0"/>
        <v>4.099999999999994</v>
      </c>
      <c r="F6" s="254">
        <f>E6/C6</f>
        <v>0.0777988614800758</v>
      </c>
      <c r="G6" s="5"/>
      <c r="H6" s="5"/>
      <c r="I6" s="5"/>
      <c r="J6" s="5"/>
      <c r="K6" s="5"/>
    </row>
    <row r="7" spans="2:11" ht="15.75" customHeight="1">
      <c r="B7" s="97" t="s">
        <v>1133</v>
      </c>
      <c r="C7" s="244">
        <v>54</v>
      </c>
      <c r="D7" s="244">
        <v>45</v>
      </c>
      <c r="E7" s="244">
        <f t="shared" si="0"/>
        <v>-9</v>
      </c>
      <c r="F7" s="254">
        <f>E7/C7</f>
        <v>-0.16666666666666666</v>
      </c>
      <c r="G7" s="5"/>
      <c r="H7" s="5"/>
      <c r="I7" s="5"/>
      <c r="J7" s="5"/>
      <c r="K7" s="5"/>
    </row>
    <row r="8" spans="2:11" ht="15.75" customHeight="1">
      <c r="B8" s="75" t="s">
        <v>1132</v>
      </c>
      <c r="C8" s="244">
        <v>18.6</v>
      </c>
      <c r="D8" s="245">
        <v>9.6</v>
      </c>
      <c r="E8" s="244">
        <f t="shared" si="0"/>
        <v>-9.000000000000002</v>
      </c>
      <c r="F8" s="254">
        <f>E8/C8</f>
        <v>-0.48387096774193555</v>
      </c>
      <c r="G8" s="5"/>
      <c r="H8" s="5"/>
      <c r="I8" s="5"/>
      <c r="J8" s="5"/>
      <c r="K8" s="5"/>
    </row>
    <row r="9" spans="2:11" ht="15.75" customHeight="1">
      <c r="B9" s="97" t="s">
        <v>1126</v>
      </c>
      <c r="C9" s="244">
        <v>0</v>
      </c>
      <c r="D9" s="244">
        <v>-4.9</v>
      </c>
      <c r="E9" s="244">
        <f t="shared" si="0"/>
        <v>-4.9</v>
      </c>
      <c r="F9" s="254"/>
      <c r="G9" s="5"/>
      <c r="H9" s="5"/>
      <c r="I9" s="5"/>
      <c r="J9" s="5"/>
      <c r="K9" s="5"/>
    </row>
    <row r="10" spans="2:11" ht="15.75" customHeight="1">
      <c r="B10" s="97" t="s">
        <v>1119</v>
      </c>
      <c r="C10" s="244">
        <v>6.3</v>
      </c>
      <c r="D10" s="244">
        <v>1.5</v>
      </c>
      <c r="E10" s="244">
        <f t="shared" si="0"/>
        <v>-4.8</v>
      </c>
      <c r="F10" s="254">
        <f aca="true" t="shared" si="1" ref="F10:F19">E10/C10</f>
        <v>-0.7619047619047619</v>
      </c>
      <c r="G10" s="5"/>
      <c r="H10" s="5"/>
      <c r="I10" s="5"/>
      <c r="J10" s="5"/>
      <c r="K10" s="5"/>
    </row>
    <row r="11" spans="2:11" ht="15.75" customHeight="1">
      <c r="B11" s="97" t="s">
        <v>1128</v>
      </c>
      <c r="C11" s="244">
        <v>-13</v>
      </c>
      <c r="D11" s="246">
        <v>-15.4</v>
      </c>
      <c r="E11" s="244">
        <f t="shared" si="0"/>
        <v>-2.4000000000000004</v>
      </c>
      <c r="F11" s="254">
        <f t="shared" si="1"/>
        <v>0.18461538461538465</v>
      </c>
      <c r="G11" s="5"/>
      <c r="H11" s="5"/>
      <c r="I11" s="5"/>
      <c r="J11" s="5"/>
      <c r="K11" s="5"/>
    </row>
    <row r="12" spans="2:11" s="237" customFormat="1" ht="27.75" customHeight="1">
      <c r="B12" s="235" t="s">
        <v>1120</v>
      </c>
      <c r="C12" s="247">
        <f>SUM(C5:C11)</f>
        <v>240.50000000000003</v>
      </c>
      <c r="D12" s="248">
        <f>SUM(D5:D11)</f>
        <v>219.79999999999998</v>
      </c>
      <c r="E12" s="247">
        <f>SUM(E5:E11)</f>
        <v>-20.70000000000001</v>
      </c>
      <c r="F12" s="255">
        <f t="shared" si="1"/>
        <v>-0.0860706860706861</v>
      </c>
      <c r="G12" s="236"/>
      <c r="H12" s="236"/>
      <c r="I12" s="236"/>
      <c r="J12" s="236"/>
      <c r="K12" s="236"/>
    </row>
    <row r="13" spans="2:11" s="243" customFormat="1" ht="9.75" customHeight="1">
      <c r="B13" s="241"/>
      <c r="C13" s="249"/>
      <c r="D13" s="249"/>
      <c r="E13" s="249"/>
      <c r="F13" s="256"/>
      <c r="G13" s="242"/>
      <c r="H13" s="242"/>
      <c r="I13" s="242"/>
      <c r="J13" s="242"/>
      <c r="K13" s="242"/>
    </row>
    <row r="14" spans="2:11" s="240" customFormat="1" ht="15.75" customHeight="1">
      <c r="B14" s="238" t="s">
        <v>1121</v>
      </c>
      <c r="C14" s="250">
        <v>-68.1</v>
      </c>
      <c r="D14" s="251">
        <v>-53</v>
      </c>
      <c r="E14" s="250">
        <f aca="true" t="shared" si="2" ref="E14:E20">D14-C14</f>
        <v>15.099999999999994</v>
      </c>
      <c r="F14" s="257">
        <f t="shared" si="1"/>
        <v>-0.2217327459618208</v>
      </c>
      <c r="G14" s="239"/>
      <c r="H14" s="239"/>
      <c r="I14" s="239"/>
      <c r="J14" s="239"/>
      <c r="K14" s="239"/>
    </row>
    <row r="15" spans="2:11" ht="15.75" customHeight="1">
      <c r="B15" s="97" t="s">
        <v>1129</v>
      </c>
      <c r="C15" s="244">
        <v>0</v>
      </c>
      <c r="D15" s="252">
        <v>4.5</v>
      </c>
      <c r="E15" s="244">
        <f t="shared" si="2"/>
        <v>4.5</v>
      </c>
      <c r="F15" s="258"/>
      <c r="G15" s="5"/>
      <c r="H15" s="5"/>
      <c r="I15" s="5"/>
      <c r="J15" s="5"/>
      <c r="K15" s="5"/>
    </row>
    <row r="16" spans="2:11" ht="15.75" customHeight="1">
      <c r="B16" s="97" t="s">
        <v>1130</v>
      </c>
      <c r="C16" s="244">
        <v>15.1</v>
      </c>
      <c r="D16" s="253">
        <v>14.3</v>
      </c>
      <c r="E16" s="244">
        <f t="shared" si="2"/>
        <v>-0.7999999999999989</v>
      </c>
      <c r="F16" s="254">
        <f t="shared" si="1"/>
        <v>-0.052980132450331056</v>
      </c>
      <c r="G16" s="5"/>
      <c r="H16" s="5"/>
      <c r="I16" s="5"/>
      <c r="J16" s="5"/>
      <c r="K16" s="5"/>
    </row>
    <row r="17" spans="2:11" ht="15.75" customHeight="1">
      <c r="B17" s="97" t="s">
        <v>666</v>
      </c>
      <c r="C17" s="244">
        <v>-4.7</v>
      </c>
      <c r="D17" s="253">
        <v>-6.2</v>
      </c>
      <c r="E17" s="244">
        <f t="shared" si="2"/>
        <v>-1.5</v>
      </c>
      <c r="F17" s="254">
        <f t="shared" si="1"/>
        <v>0.3191489361702127</v>
      </c>
      <c r="G17" s="5"/>
      <c r="H17" s="5"/>
      <c r="I17" s="5"/>
      <c r="J17" s="5"/>
      <c r="K17" s="5"/>
    </row>
    <row r="18" spans="2:11" ht="15.75" customHeight="1">
      <c r="B18" s="97" t="s">
        <v>26</v>
      </c>
      <c r="C18" s="244">
        <v>-1.7</v>
      </c>
      <c r="D18" s="253">
        <v>-0.4</v>
      </c>
      <c r="E18" s="244">
        <f t="shared" si="2"/>
        <v>1.2999999999999998</v>
      </c>
      <c r="F18" s="254">
        <f t="shared" si="1"/>
        <v>-0.7647058823529411</v>
      </c>
      <c r="G18" s="5"/>
      <c r="H18" s="5"/>
      <c r="I18" s="5"/>
      <c r="J18" s="5"/>
      <c r="K18" s="5"/>
    </row>
    <row r="19" spans="2:11" s="237" customFormat="1" ht="26.25" customHeight="1">
      <c r="B19" s="235" t="s">
        <v>1127</v>
      </c>
      <c r="C19" s="247">
        <f>SUM(C12:C18)</f>
        <v>181.10000000000005</v>
      </c>
      <c r="D19" s="247">
        <f>SUM(D12:D18)</f>
        <v>179</v>
      </c>
      <c r="E19" s="247">
        <f>SUM(E12:E18)</f>
        <v>-2.1000000000000147</v>
      </c>
      <c r="F19" s="255">
        <f t="shared" si="1"/>
        <v>-0.011595803423522994</v>
      </c>
      <c r="G19" s="236"/>
      <c r="H19" s="236"/>
      <c r="I19" s="236"/>
      <c r="J19" s="236"/>
      <c r="K19" s="236"/>
    </row>
    <row r="20" spans="2:11" s="237" customFormat="1" ht="26.25" customHeight="1">
      <c r="B20" s="235" t="s">
        <v>1114</v>
      </c>
      <c r="C20" s="247">
        <v>3.8</v>
      </c>
      <c r="D20" s="247">
        <v>3.7</v>
      </c>
      <c r="E20" s="247">
        <f t="shared" si="2"/>
        <v>-0.09999999999999964</v>
      </c>
      <c r="F20" s="255">
        <f>E20/C20</f>
        <v>-0.02631578947368412</v>
      </c>
      <c r="G20" s="236"/>
      <c r="H20" s="236"/>
      <c r="I20" s="236"/>
      <c r="J20" s="236"/>
      <c r="K20" s="236"/>
    </row>
    <row r="21" spans="2:11" ht="15">
      <c r="B21" s="5"/>
      <c r="C21" s="5"/>
      <c r="D21" s="5"/>
      <c r="E21" s="5"/>
      <c r="F21" s="5"/>
      <c r="G21" s="5"/>
      <c r="H21" s="5"/>
      <c r="I21" s="5"/>
      <c r="J21" s="5"/>
      <c r="K21" s="5"/>
    </row>
    <row r="22" spans="2:11" ht="15">
      <c r="B22" s="5" t="s">
        <v>1122</v>
      </c>
      <c r="C22" s="5"/>
      <c r="D22" s="231">
        <f>SUM(D8:D8)</f>
        <v>9.6</v>
      </c>
      <c r="E22" s="5"/>
      <c r="F22" s="5"/>
      <c r="G22" s="5"/>
      <c r="H22" s="5"/>
      <c r="I22" s="5"/>
      <c r="J22" s="5"/>
      <c r="K22" s="5"/>
    </row>
    <row r="23" spans="2:11" ht="15">
      <c r="B23" s="5" t="s">
        <v>1123</v>
      </c>
      <c r="C23" s="5"/>
      <c r="D23" s="232">
        <f>SUM(D11:D11)</f>
        <v>-15.4</v>
      </c>
      <c r="E23" s="5"/>
      <c r="F23" s="5"/>
      <c r="G23" s="5"/>
      <c r="H23" s="5"/>
      <c r="I23" s="5"/>
      <c r="J23" s="5"/>
      <c r="K23" s="5"/>
    </row>
    <row r="24" spans="2:11" ht="15">
      <c r="B24" s="5" t="s">
        <v>1113</v>
      </c>
      <c r="C24" s="5"/>
      <c r="D24" s="233">
        <f>SUM(D14:D15)</f>
        <v>-48.5</v>
      </c>
      <c r="E24" s="5"/>
      <c r="F24" s="5"/>
      <c r="G24" s="5"/>
      <c r="H24" s="5"/>
      <c r="I24" s="5"/>
      <c r="J24" s="5"/>
      <c r="K24" s="5"/>
    </row>
    <row r="25" spans="2:11" ht="15">
      <c r="B25" s="5" t="s">
        <v>26</v>
      </c>
      <c r="C25" s="5"/>
      <c r="D25" s="234">
        <f>SUM(D16:D18)</f>
        <v>7.700000000000001</v>
      </c>
      <c r="E25" s="5"/>
      <c r="F25" s="5"/>
      <c r="G25" s="5"/>
      <c r="H25" s="5"/>
      <c r="I25" s="5"/>
      <c r="J25" s="5"/>
      <c r="K25" s="5"/>
    </row>
    <row r="26" spans="2:11" ht="15">
      <c r="B26" s="5"/>
      <c r="C26" s="5"/>
      <c r="D26" s="5"/>
      <c r="E26" s="5"/>
      <c r="F26" s="5"/>
      <c r="G26" s="5"/>
      <c r="H26" s="5"/>
      <c r="I26" s="5"/>
      <c r="J26" s="5"/>
      <c r="K26" s="5"/>
    </row>
    <row r="27" spans="2:11" ht="15">
      <c r="B27" s="221" t="s">
        <v>1135</v>
      </c>
      <c r="C27" s="5"/>
      <c r="D27" s="5"/>
      <c r="E27" s="5"/>
      <c r="F27" s="5"/>
      <c r="G27" s="5"/>
      <c r="H27" s="5"/>
      <c r="I27" s="5"/>
      <c r="J27" s="5"/>
      <c r="K27" s="5"/>
    </row>
    <row r="28" spans="2:11" ht="15">
      <c r="B28" s="221" t="s">
        <v>1134</v>
      </c>
      <c r="C28" s="5"/>
      <c r="D28" s="5"/>
      <c r="E28" s="5"/>
      <c r="F28" s="5"/>
      <c r="G28" s="5"/>
      <c r="H28" s="5"/>
      <c r="I28" s="5"/>
      <c r="J28" s="5"/>
      <c r="K28" s="5"/>
    </row>
  </sheetData>
  <sheetProtection/>
  <printOptions/>
  <pageMargins left="0.41" right="0.52" top="0.63" bottom="1" header="0.5" footer="0.5"/>
  <pageSetup fitToHeight="1" fitToWidth="1" horizontalDpi="600" verticalDpi="600" orientation="portrait" paperSize="129" scale="94" r:id="rId1"/>
</worksheet>
</file>

<file path=xl/worksheets/sheet4.xml><?xml version="1.0" encoding="utf-8"?>
<worksheet xmlns="http://schemas.openxmlformats.org/spreadsheetml/2006/main" xmlns:r="http://schemas.openxmlformats.org/officeDocument/2006/relationships">
  <sheetPr>
    <outlinePr summaryBelow="0"/>
  </sheetPr>
  <dimension ref="A1:AG88"/>
  <sheetViews>
    <sheetView zoomScale="85" zoomScaleNormal="85" zoomScalePageLayoutView="0" workbookViewId="0" topLeftCell="A1">
      <selection activeCell="A22" sqref="A22"/>
    </sheetView>
  </sheetViews>
  <sheetFormatPr defaultColWidth="9.140625" defaultRowHeight="12.75"/>
  <cols>
    <col min="1" max="1" width="26.57421875" style="5" customWidth="1"/>
    <col min="2" max="2" width="10.57421875" style="5" customWidth="1"/>
    <col min="3" max="3" width="4.57421875" style="5" customWidth="1"/>
    <col min="4" max="4" width="8.140625" style="5" customWidth="1"/>
    <col min="5" max="5" width="3.7109375" style="5" customWidth="1"/>
    <col min="6" max="6" width="12.00390625" style="5" customWidth="1"/>
    <col min="7" max="7" width="10.00390625" style="5" bestFit="1" customWidth="1"/>
    <col min="8" max="9" width="8.140625" style="5" bestFit="1" customWidth="1"/>
    <col min="10" max="10" width="10.57421875" style="5" customWidth="1"/>
    <col min="11" max="11" width="3.57421875" style="5" customWidth="1"/>
    <col min="12" max="12" width="7.421875" style="5" bestFit="1" customWidth="1"/>
    <col min="13" max="13" width="3.7109375" style="5" customWidth="1"/>
    <col min="14" max="14" width="9.140625" style="5" customWidth="1"/>
    <col min="15" max="15" width="3.57421875" style="5" customWidth="1"/>
    <col min="16" max="16" width="5.140625" style="5" customWidth="1"/>
    <col min="17" max="17" width="3.7109375" style="5" customWidth="1"/>
    <col min="18" max="18" width="9.140625" style="5" customWidth="1"/>
    <col min="19" max="19" width="3.57421875" style="5" customWidth="1"/>
    <col min="20" max="20" width="5.140625" style="5" customWidth="1"/>
    <col min="21" max="21" width="3.7109375" style="5" customWidth="1"/>
    <col min="22" max="22" width="9.140625" style="5" customWidth="1"/>
    <col min="23" max="23" width="3.57421875" style="5" customWidth="1"/>
    <col min="24" max="24" width="5.140625" style="5" customWidth="1"/>
    <col min="25" max="25" width="3.7109375" style="5" customWidth="1"/>
    <col min="26" max="26" width="9.140625" style="5" customWidth="1"/>
    <col min="27" max="27" width="3.57421875" style="5" customWidth="1"/>
    <col min="28" max="28" width="5.140625" style="5" customWidth="1"/>
    <col min="29" max="29" width="3.7109375" style="5" customWidth="1"/>
    <col min="30" max="30" width="10.8515625" style="5" bestFit="1" customWidth="1"/>
    <col min="31" max="31" width="3.57421875" style="5" customWidth="1"/>
    <col min="32" max="32" width="6.7109375" style="5" customWidth="1"/>
    <col min="33" max="33" width="3.7109375" style="5" customWidth="1"/>
  </cols>
  <sheetData>
    <row r="1" spans="1:2" s="5" customFormat="1" ht="15">
      <c r="A1" s="4" t="s">
        <v>883</v>
      </c>
      <c r="B1" s="303"/>
    </row>
    <row r="2" s="5" customFormat="1" ht="15"/>
    <row r="3" spans="1:33" s="69" customFormat="1" ht="18.75" customHeight="1">
      <c r="A3" s="65"/>
      <c r="B3" s="66" t="s">
        <v>333</v>
      </c>
      <c r="C3" s="67"/>
      <c r="D3" s="67"/>
      <c r="E3" s="68"/>
      <c r="F3" s="66" t="s">
        <v>317</v>
      </c>
      <c r="G3" s="67"/>
      <c r="H3" s="67"/>
      <c r="I3" s="68"/>
      <c r="J3" s="66" t="s">
        <v>64</v>
      </c>
      <c r="K3" s="67"/>
      <c r="L3" s="67"/>
      <c r="M3" s="68"/>
      <c r="N3" s="66" t="s">
        <v>56</v>
      </c>
      <c r="O3" s="67"/>
      <c r="P3" s="67"/>
      <c r="Q3" s="68"/>
      <c r="R3" s="66" t="s">
        <v>772</v>
      </c>
      <c r="S3" s="67"/>
      <c r="T3" s="67"/>
      <c r="U3" s="68"/>
      <c r="V3" s="66" t="s">
        <v>562</v>
      </c>
      <c r="W3" s="67"/>
      <c r="X3" s="67"/>
      <c r="Y3" s="68"/>
      <c r="Z3" s="66" t="s">
        <v>775</v>
      </c>
      <c r="AA3" s="67"/>
      <c r="AB3" s="67"/>
      <c r="AC3" s="68"/>
      <c r="AD3" s="66" t="s">
        <v>414</v>
      </c>
      <c r="AE3" s="67"/>
      <c r="AF3" s="67"/>
      <c r="AG3" s="68"/>
    </row>
    <row r="4" spans="1:33" s="6" customFormat="1" ht="15">
      <c r="A4" s="70" t="s">
        <v>667</v>
      </c>
      <c r="B4" s="71"/>
      <c r="C4" s="72"/>
      <c r="D4" s="72"/>
      <c r="E4" s="73"/>
      <c r="F4" s="71"/>
      <c r="G4" s="72"/>
      <c r="H4" s="72"/>
      <c r="I4" s="73"/>
      <c r="J4" s="71"/>
      <c r="K4" s="72"/>
      <c r="L4" s="72"/>
      <c r="M4" s="73"/>
      <c r="N4" s="71"/>
      <c r="O4" s="72"/>
      <c r="P4" s="72"/>
      <c r="Q4" s="73"/>
      <c r="R4" s="71"/>
      <c r="S4" s="72"/>
      <c r="T4" s="72"/>
      <c r="U4" s="73"/>
      <c r="V4" s="71"/>
      <c r="W4" s="72"/>
      <c r="X4" s="72"/>
      <c r="Y4" s="73"/>
      <c r="Z4" s="71"/>
      <c r="AA4" s="72"/>
      <c r="AB4" s="72"/>
      <c r="AC4" s="73"/>
      <c r="AD4" s="71"/>
      <c r="AE4" s="72"/>
      <c r="AF4" s="72"/>
      <c r="AG4" s="73"/>
    </row>
    <row r="5" spans="1:33" s="6" customFormat="1" ht="15">
      <c r="A5" s="74" t="s">
        <v>884</v>
      </c>
      <c r="B5" s="111">
        <v>18</v>
      </c>
      <c r="C5" s="7" t="s">
        <v>1199</v>
      </c>
      <c r="D5" s="7"/>
      <c r="E5" s="76"/>
      <c r="F5" s="111">
        <v>2</v>
      </c>
      <c r="G5" s="7" t="s">
        <v>1199</v>
      </c>
      <c r="H5" s="7"/>
      <c r="I5" s="76"/>
      <c r="J5" s="111">
        <v>6</v>
      </c>
      <c r="K5" s="7" t="s">
        <v>1199</v>
      </c>
      <c r="L5" s="7"/>
      <c r="M5" s="76"/>
      <c r="N5" s="111">
        <v>1</v>
      </c>
      <c r="O5" s="7" t="s">
        <v>1200</v>
      </c>
      <c r="P5" s="7"/>
      <c r="Q5" s="76"/>
      <c r="R5" s="111">
        <v>1</v>
      </c>
      <c r="S5" s="7" t="s">
        <v>1200</v>
      </c>
      <c r="T5" s="7"/>
      <c r="U5" s="76"/>
      <c r="V5" s="111">
        <v>0</v>
      </c>
      <c r="W5" s="7" t="s">
        <v>310</v>
      </c>
      <c r="X5" s="7"/>
      <c r="Y5" s="76"/>
      <c r="Z5" s="111">
        <v>1</v>
      </c>
      <c r="AA5" s="7" t="s">
        <v>1200</v>
      </c>
      <c r="AB5" s="7"/>
      <c r="AC5" s="76"/>
      <c r="AD5" s="111">
        <v>29</v>
      </c>
      <c r="AE5" s="7" t="s">
        <v>1199</v>
      </c>
      <c r="AF5" s="7"/>
      <c r="AG5" s="76"/>
    </row>
    <row r="6" spans="1:33" s="6" customFormat="1" ht="17.25">
      <c r="A6" s="74" t="s">
        <v>885</v>
      </c>
      <c r="B6" s="111">
        <v>344000</v>
      </c>
      <c r="C6" s="7" t="s">
        <v>886</v>
      </c>
      <c r="D6" s="78">
        <v>20.012798883006578</v>
      </c>
      <c r="E6" s="76" t="s">
        <v>670</v>
      </c>
      <c r="F6" s="111">
        <v>22600</v>
      </c>
      <c r="G6" s="7" t="s">
        <v>886</v>
      </c>
      <c r="H6" s="78">
        <v>1.314794345220781</v>
      </c>
      <c r="I6" s="76" t="s">
        <v>670</v>
      </c>
      <c r="J6" s="111">
        <v>108699.99999999999</v>
      </c>
      <c r="K6" s="112">
        <v>0</v>
      </c>
      <c r="L6" s="78">
        <v>6.323811740066322</v>
      </c>
      <c r="M6" s="76" t="s">
        <v>670</v>
      </c>
      <c r="N6" s="111">
        <v>0</v>
      </c>
      <c r="O6" s="7" t="s">
        <v>886</v>
      </c>
      <c r="P6" s="78">
        <v>0</v>
      </c>
      <c r="Q6" s="76" t="s">
        <v>670</v>
      </c>
      <c r="R6" s="111">
        <v>47100</v>
      </c>
      <c r="S6" s="112">
        <v>0</v>
      </c>
      <c r="T6" s="78">
        <v>2.74012449822561</v>
      </c>
      <c r="U6" s="76" t="s">
        <v>670</v>
      </c>
      <c r="V6" s="111">
        <v>0</v>
      </c>
      <c r="W6" s="7" t="s">
        <v>886</v>
      </c>
      <c r="X6" s="78">
        <v>0</v>
      </c>
      <c r="Y6" s="76" t="s">
        <v>670</v>
      </c>
      <c r="Z6" s="111">
        <v>19600</v>
      </c>
      <c r="AA6" s="7" t="s">
        <v>886</v>
      </c>
      <c r="AB6" s="78">
        <v>1.1402641224038632</v>
      </c>
      <c r="AC6" s="76" t="s">
        <v>670</v>
      </c>
      <c r="AD6" s="111">
        <v>542000</v>
      </c>
      <c r="AE6" s="7" t="s">
        <v>886</v>
      </c>
      <c r="AF6" s="78">
        <v>31.53179358892315</v>
      </c>
      <c r="AG6" s="76" t="s">
        <v>670</v>
      </c>
    </row>
    <row r="7" spans="1:33" s="6" customFormat="1" ht="15">
      <c r="A7" s="74" t="s">
        <v>887</v>
      </c>
      <c r="B7" s="126">
        <v>2832.5459158099998</v>
      </c>
      <c r="C7" s="7" t="s">
        <v>888</v>
      </c>
      <c r="D7" s="78">
        <v>47.87160984745956</v>
      </c>
      <c r="E7" s="76" t="s">
        <v>670</v>
      </c>
      <c r="F7" s="126">
        <v>73.68052</v>
      </c>
      <c r="G7" s="7" t="s">
        <v>888</v>
      </c>
      <c r="H7" s="78">
        <v>1.2452419878211562</v>
      </c>
      <c r="I7" s="76" t="s">
        <v>670</v>
      </c>
      <c r="J7" s="126">
        <v>565.407596</v>
      </c>
      <c r="K7" s="7" t="s">
        <v>888</v>
      </c>
      <c r="L7" s="78">
        <v>9.555704530481343</v>
      </c>
      <c r="M7" s="76" t="s">
        <v>670</v>
      </c>
      <c r="N7" s="126">
        <v>317.5</v>
      </c>
      <c r="O7" s="7" t="s">
        <v>888</v>
      </c>
      <c r="P7" s="78">
        <v>5.365927535978534</v>
      </c>
      <c r="Q7" s="76" t="s">
        <v>670</v>
      </c>
      <c r="R7" s="126">
        <v>425.08682</v>
      </c>
      <c r="S7" s="7" t="s">
        <v>888</v>
      </c>
      <c r="T7" s="78">
        <v>7.184204953132442</v>
      </c>
      <c r="U7" s="76" t="s">
        <v>670</v>
      </c>
      <c r="V7" s="126">
        <v>0</v>
      </c>
      <c r="W7" s="7" t="s">
        <v>888</v>
      </c>
      <c r="X7" s="78">
        <v>0</v>
      </c>
      <c r="Y7" s="76" t="s">
        <v>670</v>
      </c>
      <c r="Z7" s="126">
        <v>93.4</v>
      </c>
      <c r="AA7" s="7" t="s">
        <v>888</v>
      </c>
      <c r="AB7" s="78">
        <v>1.578512226331953</v>
      </c>
      <c r="AC7" s="76" t="s">
        <v>670</v>
      </c>
      <c r="AD7" s="79">
        <v>4307.620851809999</v>
      </c>
      <c r="AE7" s="7" t="s">
        <v>888</v>
      </c>
      <c r="AF7" s="78">
        <v>72.80120108120498</v>
      </c>
      <c r="AG7" s="76" t="s">
        <v>670</v>
      </c>
    </row>
    <row r="8" spans="1:33" s="6" customFormat="1" ht="15">
      <c r="A8" s="74"/>
      <c r="B8" s="75"/>
      <c r="C8" s="7"/>
      <c r="D8" s="80"/>
      <c r="E8" s="76"/>
      <c r="F8" s="75"/>
      <c r="G8" s="7"/>
      <c r="H8" s="80"/>
      <c r="I8" s="76"/>
      <c r="J8" s="75"/>
      <c r="K8" s="7"/>
      <c r="L8" s="80"/>
      <c r="M8" s="76"/>
      <c r="N8" s="75"/>
      <c r="O8" s="7"/>
      <c r="P8" s="80"/>
      <c r="Q8" s="76"/>
      <c r="R8" s="75"/>
      <c r="S8" s="7"/>
      <c r="T8" s="80"/>
      <c r="U8" s="80"/>
      <c r="V8" s="75"/>
      <c r="W8" s="7"/>
      <c r="X8" s="80"/>
      <c r="Y8" s="76"/>
      <c r="Z8" s="75"/>
      <c r="AA8" s="7"/>
      <c r="AB8" s="80"/>
      <c r="AC8" s="76"/>
      <c r="AD8" s="75"/>
      <c r="AE8" s="7"/>
      <c r="AF8" s="80"/>
      <c r="AG8" s="76"/>
    </row>
    <row r="9" spans="1:33" s="6" customFormat="1" ht="15">
      <c r="A9" s="70" t="s">
        <v>668</v>
      </c>
      <c r="B9" s="71"/>
      <c r="C9" s="72"/>
      <c r="D9" s="72"/>
      <c r="E9" s="73"/>
      <c r="F9" s="71"/>
      <c r="G9" s="72"/>
      <c r="H9" s="72"/>
      <c r="I9" s="73"/>
      <c r="J9" s="71"/>
      <c r="K9" s="72"/>
      <c r="L9" s="72"/>
      <c r="M9" s="73"/>
      <c r="N9" s="71"/>
      <c r="O9" s="72"/>
      <c r="P9" s="72"/>
      <c r="Q9" s="73"/>
      <c r="R9" s="71"/>
      <c r="S9" s="72"/>
      <c r="T9" s="72"/>
      <c r="U9" s="73"/>
      <c r="V9" s="71"/>
      <c r="W9" s="72"/>
      <c r="X9" s="72"/>
      <c r="Y9" s="73"/>
      <c r="Z9" s="71"/>
      <c r="AA9" s="72"/>
      <c r="AB9" s="72"/>
      <c r="AC9" s="73"/>
      <c r="AD9" s="71"/>
      <c r="AE9" s="72"/>
      <c r="AF9" s="72"/>
      <c r="AG9" s="73"/>
    </row>
    <row r="10" spans="1:33" s="6" customFormat="1" ht="15">
      <c r="A10" s="74" t="s">
        <v>884</v>
      </c>
      <c r="B10" s="111">
        <v>24</v>
      </c>
      <c r="C10" s="7" t="s">
        <v>1199</v>
      </c>
      <c r="D10" s="7"/>
      <c r="E10" s="76"/>
      <c r="F10" s="111">
        <v>0</v>
      </c>
      <c r="G10" s="7" t="s">
        <v>310</v>
      </c>
      <c r="H10" s="7"/>
      <c r="I10" s="76"/>
      <c r="J10" s="111">
        <v>8</v>
      </c>
      <c r="K10" s="7" t="s">
        <v>1199</v>
      </c>
      <c r="L10" s="7"/>
      <c r="M10" s="76"/>
      <c r="N10" s="111">
        <v>3</v>
      </c>
      <c r="O10" s="7" t="s">
        <v>1199</v>
      </c>
      <c r="P10" s="7"/>
      <c r="Q10" s="76"/>
      <c r="R10" s="111">
        <v>0</v>
      </c>
      <c r="S10" s="7" t="s">
        <v>310</v>
      </c>
      <c r="T10" s="7"/>
      <c r="U10" s="76"/>
      <c r="V10" s="111">
        <v>1</v>
      </c>
      <c r="W10" s="7" t="s">
        <v>1200</v>
      </c>
      <c r="X10" s="7"/>
      <c r="Y10" s="76"/>
      <c r="Z10" s="111">
        <v>0</v>
      </c>
      <c r="AA10" s="7" t="s">
        <v>310</v>
      </c>
      <c r="AB10" s="7"/>
      <c r="AC10" s="76"/>
      <c r="AD10" s="111">
        <v>36</v>
      </c>
      <c r="AE10" s="7" t="s">
        <v>1199</v>
      </c>
      <c r="AF10" s="7"/>
      <c r="AG10" s="76"/>
    </row>
    <row r="11" spans="1:33" s="6" customFormat="1" ht="17.25">
      <c r="A11" s="74" t="s">
        <v>885</v>
      </c>
      <c r="B11" s="111">
        <v>538599.9999999999</v>
      </c>
      <c r="C11" s="7" t="s">
        <v>886</v>
      </c>
      <c r="D11" s="78">
        <v>31.333992669730637</v>
      </c>
      <c r="E11" s="76" t="s">
        <v>670</v>
      </c>
      <c r="F11" s="111">
        <v>0</v>
      </c>
      <c r="G11" s="7" t="s">
        <v>886</v>
      </c>
      <c r="H11" s="78">
        <v>0</v>
      </c>
      <c r="I11" s="76" t="s">
        <v>670</v>
      </c>
      <c r="J11" s="111">
        <v>512599.9999999999</v>
      </c>
      <c r="K11" s="112">
        <v>0</v>
      </c>
      <c r="L11" s="78">
        <v>29.821397405317352</v>
      </c>
      <c r="M11" s="76" t="s">
        <v>670</v>
      </c>
      <c r="N11" s="111">
        <v>53600</v>
      </c>
      <c r="O11" s="7" t="s">
        <v>886</v>
      </c>
      <c r="P11" s="78">
        <v>3.118273314328932</v>
      </c>
      <c r="Q11" s="76" t="s">
        <v>670</v>
      </c>
      <c r="R11" s="111">
        <v>0</v>
      </c>
      <c r="S11" s="112">
        <v>0</v>
      </c>
      <c r="T11" s="78">
        <v>0</v>
      </c>
      <c r="U11" s="76" t="s">
        <v>670</v>
      </c>
      <c r="V11" s="111">
        <v>72100</v>
      </c>
      <c r="W11" s="7" t="s">
        <v>886</v>
      </c>
      <c r="X11" s="78">
        <v>4.194543021699925</v>
      </c>
      <c r="Y11" s="76" t="s">
        <v>670</v>
      </c>
      <c r="Z11" s="111">
        <v>0</v>
      </c>
      <c r="AA11" s="7" t="s">
        <v>886</v>
      </c>
      <c r="AB11" s="78">
        <v>0</v>
      </c>
      <c r="AC11" s="76" t="s">
        <v>670</v>
      </c>
      <c r="AD11" s="111">
        <v>1176899.9999999998</v>
      </c>
      <c r="AE11" s="7" t="s">
        <v>886</v>
      </c>
      <c r="AF11" s="78">
        <v>68.46820641107685</v>
      </c>
      <c r="AG11" s="76" t="s">
        <v>670</v>
      </c>
    </row>
    <row r="12" spans="1:33" s="6" customFormat="1" ht="15">
      <c r="A12" s="74" t="s">
        <v>887</v>
      </c>
      <c r="B12" s="126">
        <v>935.1349608699999</v>
      </c>
      <c r="C12" s="7" t="s">
        <v>888</v>
      </c>
      <c r="D12" s="78">
        <v>15.804303736656822</v>
      </c>
      <c r="E12" s="76" t="s">
        <v>670</v>
      </c>
      <c r="F12" s="126">
        <v>0</v>
      </c>
      <c r="G12" s="7" t="s">
        <v>888</v>
      </c>
      <c r="H12" s="78">
        <v>0</v>
      </c>
      <c r="I12" s="76" t="s">
        <v>670</v>
      </c>
      <c r="J12" s="126">
        <v>579.7306997185958</v>
      </c>
      <c r="K12" s="7" t="s">
        <v>888</v>
      </c>
      <c r="L12" s="78">
        <v>9.79777299235312</v>
      </c>
      <c r="M12" s="76" t="s">
        <v>670</v>
      </c>
      <c r="N12" s="126">
        <v>68.97747698</v>
      </c>
      <c r="O12" s="7" t="s">
        <v>888</v>
      </c>
      <c r="P12" s="78">
        <v>1.1657579309899448</v>
      </c>
      <c r="Q12" s="76" t="s">
        <v>670</v>
      </c>
      <c r="R12" s="126">
        <v>0</v>
      </c>
      <c r="S12" s="7" t="s">
        <v>888</v>
      </c>
      <c r="T12" s="78">
        <v>0</v>
      </c>
      <c r="U12" s="76" t="s">
        <v>670</v>
      </c>
      <c r="V12" s="126">
        <v>25.5</v>
      </c>
      <c r="W12" s="7" t="s">
        <v>888</v>
      </c>
      <c r="X12" s="78">
        <v>0.4309642587951263</v>
      </c>
      <c r="Y12" s="76" t="s">
        <v>670</v>
      </c>
      <c r="Z12" s="126">
        <v>0</v>
      </c>
      <c r="AA12" s="7" t="s">
        <v>888</v>
      </c>
      <c r="AB12" s="78">
        <v>0</v>
      </c>
      <c r="AC12" s="76" t="s">
        <v>670</v>
      </c>
      <c r="AD12" s="79">
        <v>1609.343137568596</v>
      </c>
      <c r="AE12" s="7" t="s">
        <v>888</v>
      </c>
      <c r="AF12" s="78">
        <v>27.19879891879502</v>
      </c>
      <c r="AG12" s="76" t="s">
        <v>670</v>
      </c>
    </row>
    <row r="13" spans="1:33" s="6" customFormat="1" ht="15">
      <c r="A13" s="74"/>
      <c r="B13" s="75"/>
      <c r="C13" s="7"/>
      <c r="D13" s="80"/>
      <c r="E13" s="76"/>
      <c r="F13" s="75"/>
      <c r="G13" s="7"/>
      <c r="H13" s="80"/>
      <c r="I13" s="76"/>
      <c r="J13" s="75"/>
      <c r="K13" s="7"/>
      <c r="L13" s="80"/>
      <c r="M13" s="76"/>
      <c r="N13" s="75"/>
      <c r="O13" s="7"/>
      <c r="P13" s="80"/>
      <c r="Q13" s="76"/>
      <c r="R13" s="75"/>
      <c r="S13" s="7"/>
      <c r="T13" s="80"/>
      <c r="U13" s="80"/>
      <c r="V13" s="75"/>
      <c r="W13" s="7"/>
      <c r="X13" s="80"/>
      <c r="Y13" s="76"/>
      <c r="Z13" s="75"/>
      <c r="AA13" s="7"/>
      <c r="AB13" s="80"/>
      <c r="AC13" s="76"/>
      <c r="AD13" s="75"/>
      <c r="AE13" s="7"/>
      <c r="AF13" s="80"/>
      <c r="AG13" s="76"/>
    </row>
    <row r="14" spans="1:33" s="6" customFormat="1" ht="15">
      <c r="A14" s="70" t="s">
        <v>669</v>
      </c>
      <c r="B14" s="71"/>
      <c r="C14" s="72"/>
      <c r="D14" s="72"/>
      <c r="E14" s="73"/>
      <c r="F14" s="71"/>
      <c r="G14" s="72"/>
      <c r="H14" s="72"/>
      <c r="I14" s="73"/>
      <c r="J14" s="71"/>
      <c r="K14" s="72"/>
      <c r="L14" s="72"/>
      <c r="M14" s="73"/>
      <c r="N14" s="71"/>
      <c r="O14" s="72"/>
      <c r="P14" s="72"/>
      <c r="Q14" s="73"/>
      <c r="R14" s="71"/>
      <c r="S14" s="72"/>
      <c r="T14" s="72"/>
      <c r="U14" s="73"/>
      <c r="V14" s="71"/>
      <c r="W14" s="72"/>
      <c r="X14" s="72"/>
      <c r="Y14" s="73"/>
      <c r="Z14" s="71"/>
      <c r="AA14" s="72"/>
      <c r="AB14" s="72"/>
      <c r="AC14" s="73"/>
      <c r="AD14" s="71"/>
      <c r="AE14" s="72"/>
      <c r="AF14" s="72"/>
      <c r="AG14" s="73"/>
    </row>
    <row r="15" spans="1:33" s="6" customFormat="1" ht="15">
      <c r="A15" s="74" t="s">
        <v>884</v>
      </c>
      <c r="B15" s="111">
        <v>0</v>
      </c>
      <c r="C15" s="7" t="s">
        <v>310</v>
      </c>
      <c r="D15" s="7"/>
      <c r="E15" s="76"/>
      <c r="F15" s="111">
        <v>0</v>
      </c>
      <c r="G15" s="7" t="s">
        <v>310</v>
      </c>
      <c r="H15" s="7"/>
      <c r="I15" s="76"/>
      <c r="J15" s="111">
        <v>0</v>
      </c>
      <c r="K15" s="7" t="s">
        <v>310</v>
      </c>
      <c r="L15" s="7"/>
      <c r="M15" s="76"/>
      <c r="N15" s="111">
        <v>0</v>
      </c>
      <c r="O15" s="7" t="s">
        <v>310</v>
      </c>
      <c r="P15" s="7"/>
      <c r="Q15" s="76"/>
      <c r="R15" s="111">
        <v>0</v>
      </c>
      <c r="S15" s="7" t="s">
        <v>310</v>
      </c>
      <c r="T15" s="7"/>
      <c r="U15" s="76"/>
      <c r="V15" s="111">
        <v>0</v>
      </c>
      <c r="W15" s="7" t="s">
        <v>310</v>
      </c>
      <c r="X15" s="7"/>
      <c r="Y15" s="76"/>
      <c r="Z15" s="111">
        <v>0</v>
      </c>
      <c r="AA15" s="7" t="s">
        <v>310</v>
      </c>
      <c r="AB15" s="7"/>
      <c r="AC15" s="76"/>
      <c r="AD15" s="111">
        <v>0</v>
      </c>
      <c r="AE15" s="7" t="s">
        <v>310</v>
      </c>
      <c r="AF15" s="7"/>
      <c r="AG15" s="76"/>
    </row>
    <row r="16" spans="1:33" s="6" customFormat="1" ht="17.25">
      <c r="A16" s="74" t="s">
        <v>885</v>
      </c>
      <c r="B16" s="111">
        <v>0</v>
      </c>
      <c r="C16" s="7" t="s">
        <v>886</v>
      </c>
      <c r="D16" s="78">
        <v>0</v>
      </c>
      <c r="E16" s="76" t="s">
        <v>670</v>
      </c>
      <c r="F16" s="111">
        <v>0</v>
      </c>
      <c r="G16" s="7" t="s">
        <v>886</v>
      </c>
      <c r="H16" s="78">
        <v>0</v>
      </c>
      <c r="I16" s="76" t="s">
        <v>670</v>
      </c>
      <c r="J16" s="111">
        <v>0</v>
      </c>
      <c r="K16" s="112">
        <v>0</v>
      </c>
      <c r="L16" s="78">
        <v>0</v>
      </c>
      <c r="M16" s="76" t="s">
        <v>670</v>
      </c>
      <c r="N16" s="111">
        <v>0</v>
      </c>
      <c r="O16" s="7" t="s">
        <v>886</v>
      </c>
      <c r="P16" s="78">
        <v>0</v>
      </c>
      <c r="Q16" s="76" t="s">
        <v>670</v>
      </c>
      <c r="R16" s="111">
        <v>0</v>
      </c>
      <c r="S16" s="112">
        <v>0</v>
      </c>
      <c r="T16" s="78">
        <v>0</v>
      </c>
      <c r="U16" s="76" t="s">
        <v>670</v>
      </c>
      <c r="V16" s="111">
        <v>0</v>
      </c>
      <c r="W16" s="7" t="s">
        <v>886</v>
      </c>
      <c r="X16" s="78">
        <v>0</v>
      </c>
      <c r="Y16" s="76" t="s">
        <v>670</v>
      </c>
      <c r="Z16" s="111">
        <v>0</v>
      </c>
      <c r="AA16" s="7" t="s">
        <v>886</v>
      </c>
      <c r="AB16" s="78">
        <v>0</v>
      </c>
      <c r="AC16" s="76" t="s">
        <v>670</v>
      </c>
      <c r="AD16" s="111">
        <v>0</v>
      </c>
      <c r="AE16" s="7" t="s">
        <v>886</v>
      </c>
      <c r="AF16" s="78">
        <v>0</v>
      </c>
      <c r="AG16" s="76" t="s">
        <v>670</v>
      </c>
    </row>
    <row r="17" spans="1:33" s="6" customFormat="1" ht="15">
      <c r="A17" s="74" t="s">
        <v>887</v>
      </c>
      <c r="B17" s="126">
        <v>0</v>
      </c>
      <c r="C17" s="7" t="s">
        <v>888</v>
      </c>
      <c r="D17" s="78">
        <v>0</v>
      </c>
      <c r="E17" s="76" t="s">
        <v>670</v>
      </c>
      <c r="F17" s="126">
        <v>0</v>
      </c>
      <c r="G17" s="7" t="s">
        <v>888</v>
      </c>
      <c r="H17" s="78">
        <v>0</v>
      </c>
      <c r="I17" s="76" t="s">
        <v>670</v>
      </c>
      <c r="J17" s="126">
        <v>0</v>
      </c>
      <c r="K17" s="7" t="s">
        <v>888</v>
      </c>
      <c r="L17" s="78">
        <v>0</v>
      </c>
      <c r="M17" s="76" t="s">
        <v>670</v>
      </c>
      <c r="N17" s="126">
        <v>0</v>
      </c>
      <c r="O17" s="7" t="s">
        <v>888</v>
      </c>
      <c r="P17" s="78">
        <v>0</v>
      </c>
      <c r="Q17" s="76" t="s">
        <v>670</v>
      </c>
      <c r="R17" s="126">
        <v>0</v>
      </c>
      <c r="S17" s="7" t="s">
        <v>888</v>
      </c>
      <c r="T17" s="78">
        <v>0</v>
      </c>
      <c r="U17" s="76" t="s">
        <v>670</v>
      </c>
      <c r="V17" s="126">
        <v>0</v>
      </c>
      <c r="W17" s="7" t="s">
        <v>888</v>
      </c>
      <c r="X17" s="78">
        <v>0</v>
      </c>
      <c r="Y17" s="76" t="s">
        <v>670</v>
      </c>
      <c r="Z17" s="126">
        <v>0</v>
      </c>
      <c r="AA17" s="7" t="s">
        <v>888</v>
      </c>
      <c r="AB17" s="78">
        <v>0</v>
      </c>
      <c r="AC17" s="76" t="s">
        <v>670</v>
      </c>
      <c r="AD17" s="79">
        <v>0</v>
      </c>
      <c r="AE17" s="7" t="s">
        <v>888</v>
      </c>
      <c r="AF17" s="78">
        <v>0</v>
      </c>
      <c r="AG17" s="76" t="s">
        <v>670</v>
      </c>
    </row>
    <row r="18" spans="1:33" s="6" customFormat="1" ht="15">
      <c r="A18" s="74"/>
      <c r="B18" s="75"/>
      <c r="C18" s="7"/>
      <c r="D18" s="7"/>
      <c r="E18" s="76"/>
      <c r="F18" s="75"/>
      <c r="G18" s="7"/>
      <c r="H18" s="7"/>
      <c r="I18" s="76"/>
      <c r="J18" s="75"/>
      <c r="K18" s="7"/>
      <c r="L18" s="7"/>
      <c r="M18" s="76"/>
      <c r="N18" s="75"/>
      <c r="O18" s="7"/>
      <c r="P18" s="7"/>
      <c r="Q18" s="76"/>
      <c r="R18" s="75"/>
      <c r="S18" s="7"/>
      <c r="T18" s="7"/>
      <c r="U18" s="76"/>
      <c r="V18" s="75"/>
      <c r="W18" s="7"/>
      <c r="X18" s="7"/>
      <c r="Y18" s="76"/>
      <c r="Z18" s="75"/>
      <c r="AA18" s="7"/>
      <c r="AB18" s="7"/>
      <c r="AC18" s="76"/>
      <c r="AD18" s="75"/>
      <c r="AE18" s="7"/>
      <c r="AF18" s="7"/>
      <c r="AG18" s="76"/>
    </row>
    <row r="19" spans="1:33" s="6" customFormat="1" ht="15">
      <c r="A19" s="70" t="s">
        <v>414</v>
      </c>
      <c r="B19" s="71"/>
      <c r="C19" s="72"/>
      <c r="D19" s="72"/>
      <c r="E19" s="73"/>
      <c r="F19" s="71"/>
      <c r="G19" s="72"/>
      <c r="H19" s="72"/>
      <c r="I19" s="73"/>
      <c r="J19" s="71"/>
      <c r="K19" s="72"/>
      <c r="L19" s="72"/>
      <c r="M19" s="73"/>
      <c r="N19" s="71"/>
      <c r="O19" s="72"/>
      <c r="P19" s="72"/>
      <c r="Q19" s="73"/>
      <c r="R19" s="71"/>
      <c r="S19" s="72"/>
      <c r="T19" s="72"/>
      <c r="U19" s="73"/>
      <c r="V19" s="71"/>
      <c r="W19" s="72"/>
      <c r="X19" s="72"/>
      <c r="Y19" s="73"/>
      <c r="Z19" s="71"/>
      <c r="AA19" s="72"/>
      <c r="AB19" s="72"/>
      <c r="AC19" s="73"/>
      <c r="AD19" s="71"/>
      <c r="AE19" s="72"/>
      <c r="AF19" s="72"/>
      <c r="AG19" s="73"/>
    </row>
    <row r="20" spans="1:33" s="6" customFormat="1" ht="15">
      <c r="A20" s="74" t="s">
        <v>884</v>
      </c>
      <c r="B20" s="111">
        <v>42</v>
      </c>
      <c r="C20" s="7" t="s">
        <v>1199</v>
      </c>
      <c r="D20" s="7"/>
      <c r="E20" s="76"/>
      <c r="F20" s="111">
        <v>2</v>
      </c>
      <c r="G20" s="7" t="s">
        <v>1199</v>
      </c>
      <c r="H20" s="7"/>
      <c r="I20" s="76"/>
      <c r="J20" s="111">
        <v>14</v>
      </c>
      <c r="K20" s="7" t="s">
        <v>1199</v>
      </c>
      <c r="L20" s="7"/>
      <c r="M20" s="76"/>
      <c r="N20" s="111">
        <v>4</v>
      </c>
      <c r="O20" s="7" t="s">
        <v>1199</v>
      </c>
      <c r="P20" s="7"/>
      <c r="Q20" s="76"/>
      <c r="R20" s="111">
        <v>1</v>
      </c>
      <c r="S20" s="7" t="s">
        <v>1200</v>
      </c>
      <c r="T20" s="7"/>
      <c r="U20" s="76"/>
      <c r="V20" s="111">
        <v>1</v>
      </c>
      <c r="W20" s="7" t="s">
        <v>1200</v>
      </c>
      <c r="X20" s="7"/>
      <c r="Y20" s="76"/>
      <c r="Z20" s="111">
        <v>1</v>
      </c>
      <c r="AA20" s="7" t="s">
        <v>1200</v>
      </c>
      <c r="AB20" s="7"/>
      <c r="AC20" s="76"/>
      <c r="AD20" s="111">
        <v>65</v>
      </c>
      <c r="AE20" s="7" t="s">
        <v>1199</v>
      </c>
      <c r="AF20" s="7"/>
      <c r="AG20" s="76"/>
    </row>
    <row r="21" spans="1:33" s="6" customFormat="1" ht="17.25">
      <c r="A21" s="74" t="s">
        <v>885</v>
      </c>
      <c r="B21" s="111">
        <v>882599.9999999999</v>
      </c>
      <c r="C21" s="7" t="s">
        <v>886</v>
      </c>
      <c r="D21" s="78">
        <v>51.346791552737216</v>
      </c>
      <c r="E21" s="76" t="s">
        <v>670</v>
      </c>
      <c r="F21" s="111">
        <v>22600</v>
      </c>
      <c r="G21" s="7" t="s">
        <v>886</v>
      </c>
      <c r="H21" s="78">
        <v>1.314794345220781</v>
      </c>
      <c r="I21" s="76" t="s">
        <v>670</v>
      </c>
      <c r="J21" s="111">
        <v>621299.9999999999</v>
      </c>
      <c r="K21" s="7" t="s">
        <v>886</v>
      </c>
      <c r="L21" s="78">
        <v>36.145209145383674</v>
      </c>
      <c r="M21" s="76" t="s">
        <v>670</v>
      </c>
      <c r="N21" s="111">
        <v>53600</v>
      </c>
      <c r="O21" s="7" t="s">
        <v>886</v>
      </c>
      <c r="P21" s="78">
        <v>3.118273314328932</v>
      </c>
      <c r="Q21" s="76" t="s">
        <v>670</v>
      </c>
      <c r="R21" s="111">
        <v>47100</v>
      </c>
      <c r="S21" s="7" t="s">
        <v>886</v>
      </c>
      <c r="T21" s="78">
        <v>2.74012449822561</v>
      </c>
      <c r="U21" s="76" t="s">
        <v>670</v>
      </c>
      <c r="V21" s="111">
        <v>72100</v>
      </c>
      <c r="W21" s="7" t="s">
        <v>886</v>
      </c>
      <c r="X21" s="78">
        <v>4.194543021699925</v>
      </c>
      <c r="Y21" s="76" t="s">
        <v>670</v>
      </c>
      <c r="Z21" s="111">
        <v>19600</v>
      </c>
      <c r="AA21" s="7" t="s">
        <v>886</v>
      </c>
      <c r="AB21" s="78">
        <v>1.1402641224038632</v>
      </c>
      <c r="AC21" s="76" t="s">
        <v>670</v>
      </c>
      <c r="AD21" s="111">
        <v>1718899.9999999998</v>
      </c>
      <c r="AE21" s="7" t="s">
        <v>886</v>
      </c>
      <c r="AF21" s="78">
        <v>100</v>
      </c>
      <c r="AG21" s="76" t="s">
        <v>670</v>
      </c>
    </row>
    <row r="22" spans="1:33" s="6" customFormat="1" ht="15">
      <c r="A22" s="74" t="s">
        <v>887</v>
      </c>
      <c r="B22" s="115">
        <v>3767.6808766799995</v>
      </c>
      <c r="C22" s="7" t="s">
        <v>888</v>
      </c>
      <c r="D22" s="78">
        <v>63.67591358411639</v>
      </c>
      <c r="E22" s="76" t="s">
        <v>670</v>
      </c>
      <c r="F22" s="115">
        <v>73.68052</v>
      </c>
      <c r="G22" s="7" t="s">
        <v>888</v>
      </c>
      <c r="H22" s="78">
        <v>1.2452419878211562</v>
      </c>
      <c r="I22" s="76" t="s">
        <v>670</v>
      </c>
      <c r="J22" s="115">
        <v>1145.1382957185958</v>
      </c>
      <c r="K22" s="7" t="s">
        <v>888</v>
      </c>
      <c r="L22" s="78">
        <v>19.353477522834464</v>
      </c>
      <c r="M22" s="76" t="s">
        <v>670</v>
      </c>
      <c r="N22" s="115">
        <v>386.47747698</v>
      </c>
      <c r="O22" s="7" t="s">
        <v>888</v>
      </c>
      <c r="P22" s="78">
        <v>6.5316854669684785</v>
      </c>
      <c r="Q22" s="76" t="s">
        <v>670</v>
      </c>
      <c r="R22" s="115">
        <v>425.08682</v>
      </c>
      <c r="S22" s="7" t="s">
        <v>888</v>
      </c>
      <c r="T22" s="78">
        <v>7.184204953132442</v>
      </c>
      <c r="U22" s="76" t="s">
        <v>670</v>
      </c>
      <c r="V22" s="115">
        <v>25.5</v>
      </c>
      <c r="W22" s="7" t="s">
        <v>888</v>
      </c>
      <c r="X22" s="78">
        <v>0.4309642587951263</v>
      </c>
      <c r="Y22" s="76" t="s">
        <v>670</v>
      </c>
      <c r="Z22" s="115">
        <v>93.4</v>
      </c>
      <c r="AA22" s="7" t="s">
        <v>888</v>
      </c>
      <c r="AB22" s="78">
        <v>1.578512226331953</v>
      </c>
      <c r="AC22" s="76" t="s">
        <v>670</v>
      </c>
      <c r="AD22" s="115">
        <v>5916.963989378595</v>
      </c>
      <c r="AE22" s="7" t="s">
        <v>888</v>
      </c>
      <c r="AF22" s="78">
        <v>100</v>
      </c>
      <c r="AG22" s="76" t="s">
        <v>670</v>
      </c>
    </row>
    <row r="23" spans="1:33" s="5" customFormat="1" ht="15">
      <c r="A23" s="82"/>
      <c r="B23" s="83"/>
      <c r="C23" s="84"/>
      <c r="D23" s="84"/>
      <c r="E23" s="85"/>
      <c r="F23" s="116"/>
      <c r="G23" s="84"/>
      <c r="H23" s="84"/>
      <c r="I23" s="85"/>
      <c r="J23" s="83"/>
      <c r="K23" s="84"/>
      <c r="L23" s="84"/>
      <c r="M23" s="85"/>
      <c r="N23" s="83"/>
      <c r="O23" s="84"/>
      <c r="P23" s="84"/>
      <c r="Q23" s="85"/>
      <c r="R23" s="83"/>
      <c r="S23" s="84"/>
      <c r="T23" s="84"/>
      <c r="U23" s="85"/>
      <c r="V23" s="83"/>
      <c r="W23" s="84"/>
      <c r="X23" s="84"/>
      <c r="Y23" s="85"/>
      <c r="Z23" s="83"/>
      <c r="AA23" s="84"/>
      <c r="AB23" s="84"/>
      <c r="AC23" s="85"/>
      <c r="AD23" s="83"/>
      <c r="AE23" s="84"/>
      <c r="AF23" s="84"/>
      <c r="AG23" s="85"/>
    </row>
    <row r="24" spans="1:33" s="6" customFormat="1" ht="15">
      <c r="A24" s="63"/>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C24" s="86"/>
      <c r="AD24" s="86"/>
      <c r="AE24" s="86"/>
      <c r="AF24" s="86"/>
      <c r="AG24" s="86"/>
    </row>
    <row r="25" spans="1:33" s="5" customFormat="1" ht="15">
      <c r="A25" s="63"/>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row>
    <row r="26" spans="1:33" s="5" customFormat="1" ht="30">
      <c r="A26" s="87" t="s">
        <v>889</v>
      </c>
      <c r="B26" s="88" t="s">
        <v>884</v>
      </c>
      <c r="C26" s="67"/>
      <c r="D26" s="67"/>
      <c r="E26" s="68"/>
      <c r="F26" s="89" t="s">
        <v>890</v>
      </c>
      <c r="G26" s="90"/>
      <c r="H26" s="90"/>
      <c r="I26" s="91"/>
      <c r="J26" s="89" t="s">
        <v>891</v>
      </c>
      <c r="K26" s="90"/>
      <c r="L26" s="90"/>
      <c r="M26" s="91"/>
      <c r="N26" s="7"/>
      <c r="O26" s="7"/>
      <c r="P26" s="7"/>
      <c r="Q26" s="7"/>
      <c r="R26" s="7"/>
      <c r="S26" s="7"/>
      <c r="T26" s="7"/>
      <c r="U26" s="7"/>
      <c r="V26" s="7"/>
      <c r="W26" s="7"/>
      <c r="X26" s="7"/>
      <c r="Y26" s="7"/>
      <c r="Z26" s="86"/>
      <c r="AA26" s="7"/>
      <c r="AB26" s="7"/>
      <c r="AC26" s="7"/>
      <c r="AD26" s="7"/>
      <c r="AE26" s="7"/>
      <c r="AF26" s="7"/>
      <c r="AG26" s="7"/>
    </row>
    <row r="27" spans="1:13" s="5" customFormat="1" ht="15">
      <c r="A27" s="70" t="s">
        <v>668</v>
      </c>
      <c r="B27" s="92"/>
      <c r="C27" s="93"/>
      <c r="D27" s="93"/>
      <c r="E27" s="94"/>
      <c r="F27" s="92"/>
      <c r="G27" s="93"/>
      <c r="H27" s="93"/>
      <c r="I27" s="94"/>
      <c r="J27" s="92"/>
      <c r="K27" s="93"/>
      <c r="L27" s="93"/>
      <c r="M27" s="94"/>
    </row>
    <row r="28" spans="1:24" s="5" customFormat="1" ht="15">
      <c r="A28" s="95" t="s">
        <v>426</v>
      </c>
      <c r="B28" s="118">
        <v>3</v>
      </c>
      <c r="C28" s="7" t="s">
        <v>1199</v>
      </c>
      <c r="D28" s="86"/>
      <c r="E28" s="96"/>
      <c r="F28" s="118">
        <v>1829400</v>
      </c>
      <c r="G28" s="86" t="s">
        <v>892</v>
      </c>
      <c r="H28" s="117">
        <v>7.547216515260279</v>
      </c>
      <c r="I28" s="96" t="s">
        <v>670</v>
      </c>
      <c r="J28" s="119">
        <v>74.9</v>
      </c>
      <c r="K28" s="86" t="s">
        <v>888</v>
      </c>
      <c r="L28" s="117">
        <v>6.221007736807355</v>
      </c>
      <c r="M28" s="96" t="s">
        <v>670</v>
      </c>
      <c r="V28" s="193"/>
      <c r="X28" s="193"/>
    </row>
    <row r="29" spans="1:24" s="5" customFormat="1" ht="15">
      <c r="A29" s="95" t="s">
        <v>89</v>
      </c>
      <c r="B29" s="118">
        <v>9</v>
      </c>
      <c r="C29" s="7" t="s">
        <v>1199</v>
      </c>
      <c r="D29" s="86"/>
      <c r="E29" s="96"/>
      <c r="F29" s="118">
        <v>1419800</v>
      </c>
      <c r="G29" s="86" t="s">
        <v>892</v>
      </c>
      <c r="H29" s="117">
        <v>5.857405711362492</v>
      </c>
      <c r="I29" s="96" t="s">
        <v>670</v>
      </c>
      <c r="J29" s="119">
        <v>84.49999999999999</v>
      </c>
      <c r="K29" s="86" t="s">
        <v>888</v>
      </c>
      <c r="L29" s="117">
        <v>7.018359863287333</v>
      </c>
      <c r="M29" s="96" t="s">
        <v>670</v>
      </c>
      <c r="V29" s="193"/>
      <c r="X29" s="193"/>
    </row>
    <row r="30" spans="1:24" s="5" customFormat="1" ht="15">
      <c r="A30" s="95" t="s">
        <v>483</v>
      </c>
      <c r="B30" s="118">
        <v>2</v>
      </c>
      <c r="C30" s="7" t="s">
        <v>1199</v>
      </c>
      <c r="D30" s="86"/>
      <c r="E30" s="96"/>
      <c r="F30" s="118">
        <v>690500</v>
      </c>
      <c r="G30" s="86" t="s">
        <v>892</v>
      </c>
      <c r="H30" s="117">
        <v>2.848667871316947</v>
      </c>
      <c r="I30" s="96" t="s">
        <v>670</v>
      </c>
      <c r="J30" s="119">
        <v>17</v>
      </c>
      <c r="K30" s="86" t="s">
        <v>888</v>
      </c>
      <c r="L30" s="117">
        <v>1.411977723974967</v>
      </c>
      <c r="M30" s="96" t="s">
        <v>670</v>
      </c>
      <c r="V30" s="193"/>
      <c r="X30" s="193"/>
    </row>
    <row r="31" spans="1:24" s="5" customFormat="1" ht="15">
      <c r="A31" s="95" t="s">
        <v>439</v>
      </c>
      <c r="B31" s="118">
        <v>8</v>
      </c>
      <c r="C31" s="7" t="s">
        <v>1199</v>
      </c>
      <c r="D31" s="86"/>
      <c r="E31" s="96"/>
      <c r="F31" s="118">
        <v>2175000</v>
      </c>
      <c r="G31" s="86" t="s">
        <v>892</v>
      </c>
      <c r="H31" s="117">
        <v>8.972994381049036</v>
      </c>
      <c r="I31" s="96" t="s">
        <v>670</v>
      </c>
      <c r="J31" s="119">
        <v>52.1</v>
      </c>
      <c r="K31" s="86" t="s">
        <v>888</v>
      </c>
      <c r="L31" s="117">
        <v>4.327296436417399</v>
      </c>
      <c r="M31" s="96" t="s">
        <v>670</v>
      </c>
      <c r="V31" s="193"/>
      <c r="X31" s="193"/>
    </row>
    <row r="32" spans="1:24" s="5" customFormat="1" ht="15">
      <c r="A32" s="95" t="s">
        <v>608</v>
      </c>
      <c r="B32" s="118">
        <v>5</v>
      </c>
      <c r="C32" s="7" t="s">
        <v>1199</v>
      </c>
      <c r="D32" s="86"/>
      <c r="E32" s="96"/>
      <c r="F32" s="118">
        <v>3021300</v>
      </c>
      <c r="G32" s="86" t="s">
        <v>892</v>
      </c>
      <c r="H32" s="117">
        <v>12.46441743607515</v>
      </c>
      <c r="I32" s="96" t="s">
        <v>670</v>
      </c>
      <c r="J32" s="119">
        <v>93.3</v>
      </c>
      <c r="K32" s="86" t="s">
        <v>888</v>
      </c>
      <c r="L32" s="117">
        <v>7.749265979227318</v>
      </c>
      <c r="M32" s="96" t="s">
        <v>670</v>
      </c>
      <c r="V32" s="193"/>
      <c r="X32" s="193"/>
    </row>
    <row r="33" spans="1:24" s="5" customFormat="1" ht="15">
      <c r="A33" s="95" t="s">
        <v>382</v>
      </c>
      <c r="B33" s="118">
        <v>16</v>
      </c>
      <c r="C33" s="7" t="s">
        <v>1199</v>
      </c>
      <c r="D33" s="86"/>
      <c r="E33" s="96"/>
      <c r="F33" s="118">
        <v>2142100</v>
      </c>
      <c r="G33" s="86" t="s">
        <v>892</v>
      </c>
      <c r="H33" s="117">
        <v>8.837264948802364</v>
      </c>
      <c r="I33" s="96" t="s">
        <v>670</v>
      </c>
      <c r="J33" s="119">
        <v>110.9</v>
      </c>
      <c r="K33" s="86" t="s">
        <v>888</v>
      </c>
      <c r="L33" s="117">
        <v>9.211078211107285</v>
      </c>
      <c r="M33" s="96" t="s">
        <v>670</v>
      </c>
      <c r="V33" s="193"/>
      <c r="X33" s="193"/>
    </row>
    <row r="34" spans="1:24" s="5" customFormat="1" ht="15">
      <c r="A34" s="95" t="s">
        <v>378</v>
      </c>
      <c r="B34" s="118">
        <v>0</v>
      </c>
      <c r="C34" s="7" t="s">
        <v>1199</v>
      </c>
      <c r="D34" s="86"/>
      <c r="E34" s="96"/>
      <c r="F34" s="118">
        <v>0</v>
      </c>
      <c r="G34" s="86" t="s">
        <v>310</v>
      </c>
      <c r="H34" s="117">
        <v>0</v>
      </c>
      <c r="I34" s="96" t="s">
        <v>310</v>
      </c>
      <c r="J34" s="119">
        <v>0</v>
      </c>
      <c r="K34" s="86" t="s">
        <v>310</v>
      </c>
      <c r="L34" s="117">
        <v>0</v>
      </c>
      <c r="M34" s="96" t="s">
        <v>310</v>
      </c>
      <c r="V34" s="193"/>
      <c r="X34" s="193"/>
    </row>
    <row r="35" spans="1:24" s="5" customFormat="1" ht="15">
      <c r="A35" s="95" t="s">
        <v>655</v>
      </c>
      <c r="B35" s="118">
        <v>6</v>
      </c>
      <c r="C35" s="7" t="s">
        <v>1199</v>
      </c>
      <c r="D35" s="86"/>
      <c r="E35" s="96"/>
      <c r="F35" s="118">
        <v>1360000</v>
      </c>
      <c r="G35" s="86" t="s">
        <v>892</v>
      </c>
      <c r="H35" s="117">
        <v>5.610699934816869</v>
      </c>
      <c r="I35" s="96" t="s">
        <v>670</v>
      </c>
      <c r="J35" s="119">
        <v>151.7</v>
      </c>
      <c r="K35" s="86" t="s">
        <v>888</v>
      </c>
      <c r="L35" s="117">
        <v>12.599824748647205</v>
      </c>
      <c r="M35" s="96" t="s">
        <v>670</v>
      </c>
      <c r="V35" s="193"/>
      <c r="X35" s="193"/>
    </row>
    <row r="36" spans="1:24" s="5" customFormat="1" ht="15">
      <c r="A36" s="95" t="s">
        <v>589</v>
      </c>
      <c r="B36" s="118">
        <v>7</v>
      </c>
      <c r="C36" s="7" t="s">
        <v>1199</v>
      </c>
      <c r="D36" s="86"/>
      <c r="E36" s="96"/>
      <c r="F36" s="118">
        <v>1072300</v>
      </c>
      <c r="G36" s="86" t="s">
        <v>892</v>
      </c>
      <c r="H36" s="117">
        <v>4.423789367723623</v>
      </c>
      <c r="I36" s="96" t="s">
        <v>670</v>
      </c>
      <c r="J36" s="119">
        <v>46.400000000000006</v>
      </c>
      <c r="K36" s="86" t="s">
        <v>888</v>
      </c>
      <c r="L36" s="117">
        <v>3.8538686113199097</v>
      </c>
      <c r="M36" s="96" t="s">
        <v>670</v>
      </c>
      <c r="V36" s="193"/>
      <c r="X36" s="193"/>
    </row>
    <row r="37" spans="1:24" s="5" customFormat="1" ht="15">
      <c r="A37" s="95" t="s">
        <v>694</v>
      </c>
      <c r="B37" s="118">
        <v>4</v>
      </c>
      <c r="C37" s="7" t="s">
        <v>1199</v>
      </c>
      <c r="D37" s="86"/>
      <c r="E37" s="96"/>
      <c r="F37" s="118">
        <v>769800</v>
      </c>
      <c r="G37" s="86" t="s">
        <v>892</v>
      </c>
      <c r="H37" s="117">
        <v>3.1758211836926655</v>
      </c>
      <c r="I37" s="96" t="s">
        <v>670</v>
      </c>
      <c r="J37" s="119">
        <v>84.5</v>
      </c>
      <c r="K37" s="86" t="s">
        <v>888</v>
      </c>
      <c r="L37" s="117">
        <v>7.018359863287335</v>
      </c>
      <c r="M37" s="96" t="s">
        <v>670</v>
      </c>
      <c r="V37" s="193"/>
      <c r="X37" s="193"/>
    </row>
    <row r="38" spans="1:24" s="5" customFormat="1" ht="15">
      <c r="A38" s="95" t="s">
        <v>740</v>
      </c>
      <c r="B38" s="118">
        <v>3</v>
      </c>
      <c r="C38" s="7" t="s">
        <v>1199</v>
      </c>
      <c r="D38" s="86"/>
      <c r="E38" s="96"/>
      <c r="F38" s="118">
        <v>1893500</v>
      </c>
      <c r="G38" s="86" t="s">
        <v>892</v>
      </c>
      <c r="H38" s="117">
        <v>7.811662004835103</v>
      </c>
      <c r="I38" s="96" t="s">
        <v>670</v>
      </c>
      <c r="J38" s="119">
        <v>85</v>
      </c>
      <c r="K38" s="86" t="s">
        <v>888</v>
      </c>
      <c r="L38" s="117">
        <v>7.059888619874834</v>
      </c>
      <c r="M38" s="96" t="s">
        <v>670</v>
      </c>
      <c r="V38" s="193"/>
      <c r="X38" s="193"/>
    </row>
    <row r="39" spans="1:24" s="5" customFormat="1" ht="15">
      <c r="A39" s="95" t="s">
        <v>155</v>
      </c>
      <c r="B39" s="118">
        <v>9</v>
      </c>
      <c r="C39" s="7" t="s">
        <v>1199</v>
      </c>
      <c r="D39" s="86"/>
      <c r="E39" s="96"/>
      <c r="F39" s="118">
        <v>1586900</v>
      </c>
      <c r="G39" s="86" t="s">
        <v>892</v>
      </c>
      <c r="H39" s="117">
        <v>6.546779210706536</v>
      </c>
      <c r="I39" s="96" t="s">
        <v>670</v>
      </c>
      <c r="J39" s="119">
        <v>56.30000000000001</v>
      </c>
      <c r="K39" s="86" t="s">
        <v>888</v>
      </c>
      <c r="L39" s="117">
        <v>4.676137991752391</v>
      </c>
      <c r="M39" s="96" t="s">
        <v>670</v>
      </c>
      <c r="V39" s="193"/>
      <c r="X39" s="193"/>
    </row>
    <row r="40" spans="1:24" s="5" customFormat="1" ht="15">
      <c r="A40" s="95" t="s">
        <v>138</v>
      </c>
      <c r="B40" s="118">
        <v>7</v>
      </c>
      <c r="C40" s="7" t="s">
        <v>1199</v>
      </c>
      <c r="D40" s="86"/>
      <c r="E40" s="96"/>
      <c r="F40" s="118">
        <v>3229899.9999999995</v>
      </c>
      <c r="G40" s="86" t="s">
        <v>892</v>
      </c>
      <c r="H40" s="117">
        <v>13.324999793724265</v>
      </c>
      <c r="I40" s="96" t="s">
        <v>670</v>
      </c>
      <c r="J40" s="119">
        <v>178.6</v>
      </c>
      <c r="K40" s="86" t="s">
        <v>888</v>
      </c>
      <c r="L40" s="117">
        <v>14.83407185305465</v>
      </c>
      <c r="M40" s="96" t="s">
        <v>670</v>
      </c>
      <c r="V40" s="193"/>
      <c r="X40" s="193"/>
    </row>
    <row r="41" spans="1:24" s="5" customFormat="1" ht="15">
      <c r="A41" s="95" t="s">
        <v>525</v>
      </c>
      <c r="B41" s="118">
        <v>12</v>
      </c>
      <c r="C41" s="7" t="s">
        <v>1199</v>
      </c>
      <c r="D41" s="86"/>
      <c r="E41" s="96"/>
      <c r="F41" s="118">
        <v>1503100.0000000002</v>
      </c>
      <c r="G41" s="86" t="s">
        <v>892</v>
      </c>
      <c r="H41" s="117">
        <v>6.2010610823700265</v>
      </c>
      <c r="I41" s="96" t="s">
        <v>670</v>
      </c>
      <c r="J41" s="119">
        <v>67.085</v>
      </c>
      <c r="K41" s="86" t="s">
        <v>888</v>
      </c>
      <c r="L41" s="117">
        <v>5.5719132713447435</v>
      </c>
      <c r="M41" s="96" t="s">
        <v>670</v>
      </c>
      <c r="V41" s="193"/>
      <c r="X41" s="193"/>
    </row>
    <row r="42" spans="1:24" s="5" customFormat="1" ht="15">
      <c r="A42" s="95" t="s">
        <v>818</v>
      </c>
      <c r="B42" s="118">
        <v>1</v>
      </c>
      <c r="C42" s="7" t="s">
        <v>1200</v>
      </c>
      <c r="D42" s="86"/>
      <c r="E42" s="96"/>
      <c r="F42" s="118">
        <v>123100</v>
      </c>
      <c r="G42" s="86" t="s">
        <v>892</v>
      </c>
      <c r="H42" s="117">
        <v>0.5078508543940856</v>
      </c>
      <c r="I42" s="96" t="s">
        <v>670</v>
      </c>
      <c r="J42" s="119">
        <v>8.1</v>
      </c>
      <c r="K42" s="86" t="s">
        <v>888</v>
      </c>
      <c r="L42" s="117">
        <v>0.6727658567174842</v>
      </c>
      <c r="M42" s="96" t="s">
        <v>670</v>
      </c>
      <c r="V42" s="193"/>
      <c r="X42" s="193"/>
    </row>
    <row r="43" spans="1:24" s="5" customFormat="1" ht="15">
      <c r="A43" s="95" t="s">
        <v>345</v>
      </c>
      <c r="B43" s="118">
        <v>4</v>
      </c>
      <c r="C43" s="7" t="s">
        <v>1199</v>
      </c>
      <c r="D43" s="86"/>
      <c r="E43" s="96"/>
      <c r="F43" s="118">
        <v>1422700</v>
      </c>
      <c r="G43" s="86" t="s">
        <v>892</v>
      </c>
      <c r="H43" s="117">
        <v>5.869369703870557</v>
      </c>
      <c r="I43" s="96" t="s">
        <v>670</v>
      </c>
      <c r="J43" s="119">
        <v>93.6</v>
      </c>
      <c r="K43" s="86" t="s">
        <v>888</v>
      </c>
      <c r="L43" s="117">
        <v>7.774183233179817</v>
      </c>
      <c r="M43" s="96" t="s">
        <v>670</v>
      </c>
      <c r="V43" s="193"/>
      <c r="X43" s="193"/>
    </row>
    <row r="44" spans="1:24" s="5" customFormat="1" ht="15">
      <c r="A44" s="95"/>
      <c r="B44" s="113"/>
      <c r="C44" s="7"/>
      <c r="D44" s="86"/>
      <c r="E44" s="96"/>
      <c r="F44" s="113"/>
      <c r="G44" s="86"/>
      <c r="H44" s="64"/>
      <c r="I44" s="96"/>
      <c r="J44" s="107"/>
      <c r="K44" s="86"/>
      <c r="L44" s="64"/>
      <c r="M44" s="96"/>
      <c r="V44" s="193"/>
      <c r="X44" s="193"/>
    </row>
    <row r="45" spans="1:31" s="5" customFormat="1" ht="15">
      <c r="A45" s="95" t="s">
        <v>893</v>
      </c>
      <c r="B45" s="118">
        <v>96</v>
      </c>
      <c r="C45" s="7" t="s">
        <v>1199</v>
      </c>
      <c r="D45" s="86"/>
      <c r="E45" s="96"/>
      <c r="F45" s="113">
        <v>24239400</v>
      </c>
      <c r="G45" s="86" t="s">
        <v>892</v>
      </c>
      <c r="H45" s="98">
        <v>100</v>
      </c>
      <c r="I45" s="96" t="s">
        <v>670</v>
      </c>
      <c r="J45" s="120">
        <v>1203.9849999999997</v>
      </c>
      <c r="K45" s="86" t="s">
        <v>888</v>
      </c>
      <c r="L45" s="98">
        <v>100</v>
      </c>
      <c r="M45" s="96" t="s">
        <v>670</v>
      </c>
      <c r="R45" s="112"/>
      <c r="AD45" s="100">
        <v>1184.6748007478104</v>
      </c>
      <c r="AE45" s="5" t="s">
        <v>894</v>
      </c>
    </row>
    <row r="46" spans="1:18" s="5" customFormat="1" ht="15">
      <c r="A46" s="82"/>
      <c r="B46" s="114"/>
      <c r="C46" s="84"/>
      <c r="D46" s="84"/>
      <c r="E46" s="85"/>
      <c r="F46" s="114"/>
      <c r="G46" s="84"/>
      <c r="H46" s="84"/>
      <c r="I46" s="85"/>
      <c r="J46" s="83"/>
      <c r="K46" s="84"/>
      <c r="L46" s="84"/>
      <c r="M46" s="85"/>
      <c r="R46" s="112"/>
    </row>
    <row r="47" spans="1:18" s="5" customFormat="1" ht="15">
      <c r="A47" s="63"/>
      <c r="B47" s="86"/>
      <c r="C47" s="86"/>
      <c r="D47" s="86"/>
      <c r="E47" s="86"/>
      <c r="F47" s="86"/>
      <c r="G47" s="86"/>
      <c r="H47" s="86"/>
      <c r="I47" s="86"/>
      <c r="J47" s="86"/>
      <c r="K47" s="86"/>
      <c r="L47" s="86"/>
      <c r="M47" s="86"/>
      <c r="R47" s="112"/>
    </row>
    <row r="48" spans="1:13" s="5" customFormat="1" ht="15">
      <c r="A48" s="63"/>
      <c r="B48" s="86"/>
      <c r="C48" s="86"/>
      <c r="D48" s="86"/>
      <c r="E48" s="86"/>
      <c r="F48" s="86"/>
      <c r="G48" s="86"/>
      <c r="H48" s="86"/>
      <c r="I48" s="86"/>
      <c r="J48" s="86"/>
      <c r="K48" s="86"/>
      <c r="L48" s="86"/>
      <c r="M48" s="86"/>
    </row>
    <row r="49" spans="1:13" s="5" customFormat="1" ht="30">
      <c r="A49" s="101" t="s">
        <v>134</v>
      </c>
      <c r="B49" s="88" t="s">
        <v>884</v>
      </c>
      <c r="C49" s="67"/>
      <c r="D49" s="67"/>
      <c r="E49" s="68"/>
      <c r="F49" s="91" t="s">
        <v>890</v>
      </c>
      <c r="G49" s="90"/>
      <c r="H49" s="90"/>
      <c r="I49" s="90"/>
      <c r="J49" s="89" t="s">
        <v>895</v>
      </c>
      <c r="K49" s="90"/>
      <c r="L49" s="90"/>
      <c r="M49" s="91"/>
    </row>
    <row r="50" spans="1:13" s="5" customFormat="1" ht="15">
      <c r="A50" s="71" t="s">
        <v>668</v>
      </c>
      <c r="B50" s="92"/>
      <c r="C50" s="93"/>
      <c r="D50" s="93"/>
      <c r="E50" s="94"/>
      <c r="F50" s="93"/>
      <c r="G50" s="93"/>
      <c r="H50" s="93"/>
      <c r="I50" s="93"/>
      <c r="J50" s="92"/>
      <c r="K50" s="93"/>
      <c r="L50" s="93"/>
      <c r="M50" s="94"/>
    </row>
    <row r="51" spans="1:13" s="5" customFormat="1" ht="15">
      <c r="A51" s="95" t="s">
        <v>135</v>
      </c>
      <c r="B51" s="118">
        <v>1</v>
      </c>
      <c r="C51" s="7" t="s">
        <v>1200</v>
      </c>
      <c r="D51" s="86"/>
      <c r="E51" s="96"/>
      <c r="F51" s="118">
        <v>755000</v>
      </c>
      <c r="G51" s="86" t="s">
        <v>892</v>
      </c>
      <c r="H51" s="117"/>
      <c r="I51" s="96" t="s">
        <v>310</v>
      </c>
      <c r="J51" s="119">
        <v>69.35</v>
      </c>
      <c r="K51" s="86" t="s">
        <v>888</v>
      </c>
      <c r="L51" s="117"/>
      <c r="M51" s="96" t="s">
        <v>670</v>
      </c>
    </row>
    <row r="52" spans="1:13" s="5" customFormat="1" ht="15">
      <c r="A52" s="97"/>
      <c r="B52" s="75"/>
      <c r="C52" s="7"/>
      <c r="D52" s="86"/>
      <c r="E52" s="96"/>
      <c r="F52" s="81"/>
      <c r="G52" s="86"/>
      <c r="H52" s="64"/>
      <c r="I52" s="86"/>
      <c r="J52" s="79"/>
      <c r="K52" s="86"/>
      <c r="L52" s="64"/>
      <c r="M52" s="96"/>
    </row>
    <row r="53" spans="1:31" s="5" customFormat="1" ht="15">
      <c r="A53" s="97" t="s">
        <v>893</v>
      </c>
      <c r="B53" s="97">
        <v>1</v>
      </c>
      <c r="C53" s="7" t="s">
        <v>1200</v>
      </c>
      <c r="D53" s="86"/>
      <c r="E53" s="96"/>
      <c r="F53" s="102">
        <v>755000</v>
      </c>
      <c r="G53" s="86" t="s">
        <v>892</v>
      </c>
      <c r="H53" s="98">
        <v>100</v>
      </c>
      <c r="I53" s="86" t="s">
        <v>670</v>
      </c>
      <c r="J53" s="99">
        <v>69.35</v>
      </c>
      <c r="K53" s="86" t="s">
        <v>888</v>
      </c>
      <c r="L53" s="98">
        <v>100</v>
      </c>
      <c r="M53" s="96" t="s">
        <v>670</v>
      </c>
      <c r="AD53" s="100">
        <v>68.21087833185797</v>
      </c>
      <c r="AE53" s="5" t="s">
        <v>896</v>
      </c>
    </row>
    <row r="54" spans="1:13" s="5" customFormat="1" ht="15">
      <c r="A54" s="83"/>
      <c r="B54" s="83"/>
      <c r="C54" s="103"/>
      <c r="D54" s="84"/>
      <c r="E54" s="85"/>
      <c r="F54" s="104"/>
      <c r="G54" s="84"/>
      <c r="H54" s="105"/>
      <c r="I54" s="84"/>
      <c r="J54" s="106"/>
      <c r="K54" s="84"/>
      <c r="L54" s="105"/>
      <c r="M54" s="85"/>
    </row>
    <row r="55" spans="1:13" s="5" customFormat="1" ht="15">
      <c r="A55" s="124" t="s">
        <v>310</v>
      </c>
      <c r="B55" s="86"/>
      <c r="C55" s="7"/>
      <c r="D55" s="86"/>
      <c r="E55" s="86"/>
      <c r="F55" s="102"/>
      <c r="G55" s="86"/>
      <c r="H55" s="98"/>
      <c r="I55" s="86"/>
      <c r="J55" s="120"/>
      <c r="K55" s="86"/>
      <c r="L55" s="98"/>
      <c r="M55" s="86"/>
    </row>
    <row r="56" spans="1:18" s="5" customFormat="1" ht="15">
      <c r="A56" s="63"/>
      <c r="B56" s="86"/>
      <c r="C56" s="86"/>
      <c r="D56" s="86"/>
      <c r="E56" s="86"/>
      <c r="F56" s="86"/>
      <c r="G56" s="86"/>
      <c r="H56" s="86"/>
      <c r="I56" s="86"/>
      <c r="J56" s="86"/>
      <c r="K56" s="86"/>
      <c r="L56" s="86"/>
      <c r="M56" s="86"/>
      <c r="P56" s="7"/>
      <c r="Q56" s="7"/>
      <c r="R56" s="7"/>
    </row>
    <row r="57" spans="1:18" s="5" customFormat="1" ht="15">
      <c r="A57" s="63"/>
      <c r="B57" s="86"/>
      <c r="C57" s="86"/>
      <c r="D57" s="86"/>
      <c r="E57" s="86"/>
      <c r="F57" s="86"/>
      <c r="G57" s="86"/>
      <c r="H57" s="86"/>
      <c r="I57" s="86"/>
      <c r="J57" s="86"/>
      <c r="K57" s="86"/>
      <c r="L57" s="86"/>
      <c r="M57" s="86"/>
      <c r="P57" s="7"/>
      <c r="Q57" s="7"/>
      <c r="R57" s="7"/>
    </row>
    <row r="58" spans="1:18" s="5" customFormat="1" ht="32.25">
      <c r="A58" s="87" t="s">
        <v>413</v>
      </c>
      <c r="B58" s="88" t="s">
        <v>884</v>
      </c>
      <c r="C58" s="67"/>
      <c r="D58" s="67"/>
      <c r="E58" s="68"/>
      <c r="F58" s="89" t="s">
        <v>897</v>
      </c>
      <c r="G58" s="90"/>
      <c r="H58" s="90"/>
      <c r="I58" s="91"/>
      <c r="J58" s="89" t="s">
        <v>898</v>
      </c>
      <c r="K58" s="90"/>
      <c r="L58" s="90"/>
      <c r="M58" s="91"/>
      <c r="P58" s="108"/>
      <c r="Q58" s="7"/>
      <c r="R58" s="109"/>
    </row>
    <row r="59" spans="1:18" s="5" customFormat="1" ht="15">
      <c r="A59" s="70" t="s">
        <v>668</v>
      </c>
      <c r="B59" s="92"/>
      <c r="C59" s="93"/>
      <c r="D59" s="93"/>
      <c r="E59" s="94"/>
      <c r="F59" s="92"/>
      <c r="G59" s="93"/>
      <c r="H59" s="93"/>
      <c r="I59" s="94"/>
      <c r="J59" s="92"/>
      <c r="K59" s="93"/>
      <c r="L59" s="93"/>
      <c r="M59" s="94"/>
      <c r="P59" s="108"/>
      <c r="Q59" s="7"/>
      <c r="R59" s="7"/>
    </row>
    <row r="60" spans="1:18" s="5" customFormat="1" ht="15">
      <c r="A60" s="110" t="s">
        <v>40</v>
      </c>
      <c r="B60" s="75"/>
      <c r="C60" s="7"/>
      <c r="D60" s="86"/>
      <c r="E60" s="96"/>
      <c r="F60" s="77"/>
      <c r="G60" s="86"/>
      <c r="H60" s="64"/>
      <c r="I60" s="96"/>
      <c r="J60" s="79"/>
      <c r="K60" s="86"/>
      <c r="L60" s="64"/>
      <c r="M60" s="96"/>
      <c r="P60" s="108"/>
      <c r="Q60" s="7"/>
      <c r="R60" s="7"/>
    </row>
    <row r="61" spans="1:18" s="5" customFormat="1" ht="17.25">
      <c r="A61" s="95" t="s">
        <v>39</v>
      </c>
      <c r="B61" s="118">
        <v>4</v>
      </c>
      <c r="C61" s="7" t="s">
        <v>1199</v>
      </c>
      <c r="D61" s="86"/>
      <c r="E61" s="96"/>
      <c r="F61" s="121">
        <v>63000</v>
      </c>
      <c r="G61" s="7" t="s">
        <v>886</v>
      </c>
      <c r="H61" s="64">
        <v>18.1190681622088</v>
      </c>
      <c r="I61" s="96" t="s">
        <v>670</v>
      </c>
      <c r="J61" s="122">
        <v>24.1</v>
      </c>
      <c r="K61" s="7" t="s">
        <v>888</v>
      </c>
      <c r="L61" s="123">
        <v>18.229954614220876</v>
      </c>
      <c r="M61" s="96" t="s">
        <v>670</v>
      </c>
      <c r="N61" s="125"/>
      <c r="P61" s="108"/>
      <c r="Q61" s="7"/>
      <c r="R61" s="7"/>
    </row>
    <row r="62" spans="1:18" s="5" customFormat="1" ht="17.25">
      <c r="A62" s="95" t="s">
        <v>788</v>
      </c>
      <c r="B62" s="118">
        <v>1</v>
      </c>
      <c r="C62" s="7" t="s">
        <v>1200</v>
      </c>
      <c r="D62" s="86"/>
      <c r="E62" s="96"/>
      <c r="F62" s="121">
        <v>27400</v>
      </c>
      <c r="G62" s="7" t="s">
        <v>886</v>
      </c>
      <c r="H62" s="64">
        <v>7.880356629278114</v>
      </c>
      <c r="I62" s="96" t="s">
        <v>670</v>
      </c>
      <c r="J62" s="122">
        <v>5.6</v>
      </c>
      <c r="K62" s="7" t="s">
        <v>888</v>
      </c>
      <c r="L62" s="123">
        <v>4.236006051437215</v>
      </c>
      <c r="M62" s="96" t="s">
        <v>670</v>
      </c>
      <c r="N62" s="125"/>
      <c r="P62" s="108"/>
      <c r="Q62" s="7"/>
      <c r="R62" s="7"/>
    </row>
    <row r="63" spans="1:18" s="5" customFormat="1" ht="15">
      <c r="A63" s="110" t="s">
        <v>793</v>
      </c>
      <c r="B63" s="118"/>
      <c r="C63" s="7"/>
      <c r="D63" s="86"/>
      <c r="E63" s="96"/>
      <c r="F63" s="121"/>
      <c r="G63" s="7"/>
      <c r="H63" s="64"/>
      <c r="I63" s="96"/>
      <c r="J63" s="122"/>
      <c r="K63" s="7"/>
      <c r="L63" s="123"/>
      <c r="M63" s="96"/>
      <c r="N63" s="125"/>
      <c r="P63" s="108"/>
      <c r="Q63" s="7"/>
      <c r="R63" s="7"/>
    </row>
    <row r="64" spans="1:18" s="5" customFormat="1" ht="17.25">
      <c r="A64" s="95" t="s">
        <v>794</v>
      </c>
      <c r="B64" s="118">
        <v>3</v>
      </c>
      <c r="C64" s="7" t="s">
        <v>1199</v>
      </c>
      <c r="D64" s="86"/>
      <c r="E64" s="96"/>
      <c r="F64" s="121">
        <v>67400</v>
      </c>
      <c r="G64" s="7" t="s">
        <v>886</v>
      </c>
      <c r="H64" s="64">
        <v>19.384526890997986</v>
      </c>
      <c r="I64" s="96" t="s">
        <v>670</v>
      </c>
      <c r="J64" s="122">
        <v>24.900000000000002</v>
      </c>
      <c r="K64" s="7" t="s">
        <v>888</v>
      </c>
      <c r="L64" s="123">
        <v>18.835098335854763</v>
      </c>
      <c r="M64" s="96" t="s">
        <v>670</v>
      </c>
      <c r="N64" s="125"/>
      <c r="P64" s="108"/>
      <c r="Q64" s="7"/>
      <c r="R64" s="7"/>
    </row>
    <row r="65" spans="1:18" s="5" customFormat="1" ht="17.25">
      <c r="A65" s="95" t="s">
        <v>268</v>
      </c>
      <c r="B65" s="118">
        <v>1</v>
      </c>
      <c r="C65" s="7" t="s">
        <v>1200</v>
      </c>
      <c r="D65" s="86"/>
      <c r="E65" s="96"/>
      <c r="F65" s="121">
        <v>15500</v>
      </c>
      <c r="G65" s="7" t="s">
        <v>886</v>
      </c>
      <c r="H65" s="64">
        <v>4.457865976416451</v>
      </c>
      <c r="I65" s="96" t="s">
        <v>670</v>
      </c>
      <c r="J65" s="122">
        <v>3.1</v>
      </c>
      <c r="K65" s="7" t="s">
        <v>888</v>
      </c>
      <c r="L65" s="123">
        <v>2.344931921331316</v>
      </c>
      <c r="M65" s="96" t="s">
        <v>670</v>
      </c>
      <c r="N65" s="125"/>
      <c r="P65" s="108"/>
      <c r="Q65" s="7"/>
      <c r="R65" s="7"/>
    </row>
    <row r="66" spans="1:18" s="5" customFormat="1" ht="17.25">
      <c r="A66" s="95" t="s">
        <v>259</v>
      </c>
      <c r="B66" s="118">
        <v>1</v>
      </c>
      <c r="C66" s="7" t="s">
        <v>1200</v>
      </c>
      <c r="D66" s="86"/>
      <c r="E66" s="96"/>
      <c r="F66" s="121">
        <v>21400</v>
      </c>
      <c r="G66" s="7" t="s">
        <v>886</v>
      </c>
      <c r="H66" s="64">
        <v>6.154731090020133</v>
      </c>
      <c r="I66" s="96" t="s">
        <v>670</v>
      </c>
      <c r="J66" s="122">
        <v>6.7</v>
      </c>
      <c r="K66" s="7" t="s">
        <v>888</v>
      </c>
      <c r="L66" s="123">
        <v>5.068078668683812</v>
      </c>
      <c r="M66" s="96" t="s">
        <v>670</v>
      </c>
      <c r="N66" s="125"/>
      <c r="P66" s="108"/>
      <c r="Q66" s="7"/>
      <c r="R66" s="7"/>
    </row>
    <row r="67" spans="1:18" s="5" customFormat="1" ht="17.25">
      <c r="A67" s="95" t="s">
        <v>284</v>
      </c>
      <c r="B67" s="118">
        <v>2</v>
      </c>
      <c r="C67" s="7" t="s">
        <v>1199</v>
      </c>
      <c r="D67" s="86"/>
      <c r="E67" s="96"/>
      <c r="F67" s="121">
        <v>38700</v>
      </c>
      <c r="G67" s="7" t="s">
        <v>886</v>
      </c>
      <c r="H67" s="64">
        <v>11.130284728213978</v>
      </c>
      <c r="I67" s="96" t="s">
        <v>670</v>
      </c>
      <c r="J67" s="122">
        <v>11.5</v>
      </c>
      <c r="K67" s="7" t="s">
        <v>888</v>
      </c>
      <c r="L67" s="123">
        <v>8.69894099848714</v>
      </c>
      <c r="M67" s="96" t="s">
        <v>670</v>
      </c>
      <c r="N67" s="125"/>
      <c r="P67" s="108"/>
      <c r="Q67" s="7"/>
      <c r="R67" s="7"/>
    </row>
    <row r="68" spans="1:18" s="5" customFormat="1" ht="17.25">
      <c r="A68" s="95" t="s">
        <v>277</v>
      </c>
      <c r="B68" s="118">
        <v>1</v>
      </c>
      <c r="C68" s="7" t="s">
        <v>1200</v>
      </c>
      <c r="D68" s="86"/>
      <c r="E68" s="96"/>
      <c r="F68" s="121">
        <v>24700</v>
      </c>
      <c r="G68" s="7" t="s">
        <v>886</v>
      </c>
      <c r="H68" s="64">
        <v>7.103825136612022</v>
      </c>
      <c r="I68" s="96" t="s">
        <v>670</v>
      </c>
      <c r="J68" s="122">
        <v>4.4</v>
      </c>
      <c r="K68" s="7" t="s">
        <v>888</v>
      </c>
      <c r="L68" s="123">
        <v>3.3282904689863844</v>
      </c>
      <c r="M68" s="96" t="s">
        <v>670</v>
      </c>
      <c r="N68" s="125"/>
      <c r="P68" s="108"/>
      <c r="Q68" s="7"/>
      <c r="R68" s="7"/>
    </row>
    <row r="69" spans="1:18" s="5" customFormat="1" ht="17.25">
      <c r="A69" s="95" t="s">
        <v>354</v>
      </c>
      <c r="B69" s="118">
        <v>1</v>
      </c>
      <c r="C69" s="7" t="s">
        <v>1200</v>
      </c>
      <c r="D69" s="86"/>
      <c r="E69" s="96"/>
      <c r="F69" s="121">
        <v>26800</v>
      </c>
      <c r="G69" s="7" t="s">
        <v>886</v>
      </c>
      <c r="H69" s="64">
        <v>7.707794075352316</v>
      </c>
      <c r="I69" s="96" t="s">
        <v>670</v>
      </c>
      <c r="J69" s="122">
        <v>11.3</v>
      </c>
      <c r="K69" s="7" t="s">
        <v>888</v>
      </c>
      <c r="L69" s="123">
        <v>8.547655068078667</v>
      </c>
      <c r="M69" s="96" t="s">
        <v>670</v>
      </c>
      <c r="N69" s="125"/>
      <c r="P69" s="108"/>
      <c r="Q69" s="7"/>
      <c r="R69" s="7"/>
    </row>
    <row r="70" spans="1:18" s="5" customFormat="1" ht="17.25">
      <c r="A70" s="95" t="s">
        <v>272</v>
      </c>
      <c r="B70" s="118">
        <v>1</v>
      </c>
      <c r="C70" s="7" t="s">
        <v>1200</v>
      </c>
      <c r="D70" s="86"/>
      <c r="E70" s="96"/>
      <c r="F70" s="121">
        <v>11800</v>
      </c>
      <c r="G70" s="7" t="s">
        <v>886</v>
      </c>
      <c r="H70" s="64">
        <v>3.393730227207363</v>
      </c>
      <c r="I70" s="96" t="s">
        <v>670</v>
      </c>
      <c r="J70" s="122">
        <v>3.2</v>
      </c>
      <c r="K70" s="7" t="s">
        <v>888</v>
      </c>
      <c r="L70" s="123">
        <v>2.420574886535552</v>
      </c>
      <c r="M70" s="96" t="s">
        <v>670</v>
      </c>
      <c r="N70" s="125"/>
      <c r="P70" s="108"/>
      <c r="Q70" s="7"/>
      <c r="R70" s="7"/>
    </row>
    <row r="71" spans="1:18" s="5" customFormat="1" ht="17.25">
      <c r="A71" s="95" t="s">
        <v>280</v>
      </c>
      <c r="B71" s="118">
        <v>1</v>
      </c>
      <c r="C71" s="7" t="s">
        <v>1200</v>
      </c>
      <c r="D71" s="86"/>
      <c r="E71" s="96"/>
      <c r="F71" s="121">
        <v>27100</v>
      </c>
      <c r="G71" s="7" t="s">
        <v>886</v>
      </c>
      <c r="H71" s="64">
        <v>7.794075352315215</v>
      </c>
      <c r="I71" s="96" t="s">
        <v>670</v>
      </c>
      <c r="J71" s="122">
        <v>18</v>
      </c>
      <c r="K71" s="7" t="s">
        <v>888</v>
      </c>
      <c r="L71" s="123">
        <v>13.615733736762477</v>
      </c>
      <c r="M71" s="96" t="s">
        <v>670</v>
      </c>
      <c r="N71" s="125"/>
      <c r="P71" s="108"/>
      <c r="Q71" s="7"/>
      <c r="R71" s="7"/>
    </row>
    <row r="72" spans="1:18" s="5" customFormat="1" ht="17.25">
      <c r="A72" s="95" t="s">
        <v>282</v>
      </c>
      <c r="B72" s="118">
        <v>1</v>
      </c>
      <c r="C72" s="7" t="s">
        <v>1200</v>
      </c>
      <c r="D72" s="86"/>
      <c r="E72" s="96"/>
      <c r="F72" s="121">
        <v>13800</v>
      </c>
      <c r="G72" s="7" t="s">
        <v>886</v>
      </c>
      <c r="H72" s="64">
        <v>3.968938740293356</v>
      </c>
      <c r="I72" s="96" t="s">
        <v>670</v>
      </c>
      <c r="J72" s="122">
        <v>11.6</v>
      </c>
      <c r="K72" s="7" t="s">
        <v>888</v>
      </c>
      <c r="L72" s="123">
        <v>8.774583963691375</v>
      </c>
      <c r="M72" s="96" t="s">
        <v>670</v>
      </c>
      <c r="N72" s="125"/>
      <c r="P72" s="108"/>
      <c r="Q72" s="7"/>
      <c r="R72" s="7"/>
    </row>
    <row r="73" spans="1:18" s="5" customFormat="1" ht="17.25">
      <c r="A73" s="95" t="s">
        <v>264</v>
      </c>
      <c r="B73" s="118">
        <v>1</v>
      </c>
      <c r="C73" s="7" t="s">
        <v>1200</v>
      </c>
      <c r="D73" s="86"/>
      <c r="E73" s="96"/>
      <c r="F73" s="121">
        <v>10100</v>
      </c>
      <c r="G73" s="7" t="s">
        <v>886</v>
      </c>
      <c r="H73" s="64">
        <v>2.904802991084268</v>
      </c>
      <c r="I73" s="96" t="s">
        <v>670</v>
      </c>
      <c r="J73" s="122">
        <v>7.8</v>
      </c>
      <c r="K73" s="7" t="s">
        <v>888</v>
      </c>
      <c r="L73" s="123">
        <v>5.9001512859304075</v>
      </c>
      <c r="M73" s="96" t="s">
        <v>670</v>
      </c>
      <c r="N73" s="125"/>
      <c r="P73" s="108"/>
      <c r="Q73" s="7"/>
      <c r="R73" s="7"/>
    </row>
    <row r="74" spans="1:18" s="5" customFormat="1" ht="15">
      <c r="A74" s="95"/>
      <c r="B74" s="75"/>
      <c r="C74" s="7"/>
      <c r="D74" s="86"/>
      <c r="E74" s="96"/>
      <c r="F74" s="121"/>
      <c r="G74" s="7"/>
      <c r="H74" s="64"/>
      <c r="I74" s="96"/>
      <c r="J74" s="79"/>
      <c r="K74" s="7"/>
      <c r="L74" s="64"/>
      <c r="M74" s="96"/>
      <c r="P74" s="108"/>
      <c r="Q74" s="7"/>
      <c r="R74" s="7"/>
    </row>
    <row r="75" spans="1:31" s="5" customFormat="1" ht="17.25">
      <c r="A75" s="95" t="s">
        <v>893</v>
      </c>
      <c r="B75" s="97">
        <v>18</v>
      </c>
      <c r="C75" s="7" t="s">
        <v>1199</v>
      </c>
      <c r="D75" s="86"/>
      <c r="E75" s="96"/>
      <c r="F75" s="121">
        <v>347700</v>
      </c>
      <c r="G75" s="7" t="s">
        <v>886</v>
      </c>
      <c r="H75" s="98">
        <v>100</v>
      </c>
      <c r="I75" s="96" t="s">
        <v>670</v>
      </c>
      <c r="J75" s="99">
        <v>132.20000000000002</v>
      </c>
      <c r="K75" s="7" t="s">
        <v>888</v>
      </c>
      <c r="L75" s="98">
        <v>100</v>
      </c>
      <c r="M75" s="96" t="s">
        <v>670</v>
      </c>
      <c r="P75" s="7"/>
      <c r="Q75" s="7"/>
      <c r="R75" s="7"/>
      <c r="AD75" s="100">
        <v>172.87825290963778</v>
      </c>
      <c r="AE75" s="5" t="s">
        <v>899</v>
      </c>
    </row>
    <row r="76" spans="1:13" s="5" customFormat="1" ht="15">
      <c r="A76" s="82"/>
      <c r="B76" s="83"/>
      <c r="C76" s="84"/>
      <c r="D76" s="84"/>
      <c r="E76" s="85"/>
      <c r="F76" s="83"/>
      <c r="G76" s="84"/>
      <c r="H76" s="84"/>
      <c r="I76" s="85"/>
      <c r="J76" s="83"/>
      <c r="K76" s="84"/>
      <c r="L76" s="84"/>
      <c r="M76" s="85"/>
    </row>
    <row r="77" s="5" customFormat="1" ht="15"/>
    <row r="78" s="5" customFormat="1" ht="15"/>
    <row r="79" s="5" customFormat="1" ht="15">
      <c r="AD79" s="198"/>
    </row>
    <row r="80" s="5" customFormat="1" ht="15">
      <c r="AD80" s="198"/>
    </row>
    <row r="81" s="5" customFormat="1" ht="15"/>
    <row r="82" s="5" customFormat="1" ht="15"/>
    <row r="83" s="5" customFormat="1" ht="15">
      <c r="AD83" s="100"/>
    </row>
    <row r="84" s="5" customFormat="1" ht="15">
      <c r="AD84" s="100"/>
    </row>
    <row r="85" s="5" customFormat="1" ht="15">
      <c r="AD85" s="100"/>
    </row>
    <row r="86" s="5" customFormat="1" ht="15">
      <c r="AD86" s="100"/>
    </row>
    <row r="87" s="5" customFormat="1" ht="15">
      <c r="AD87" s="100"/>
    </row>
    <row r="88" s="5" customFormat="1" ht="15">
      <c r="AD88" s="100"/>
    </row>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sheetData>
  <sheetProtection/>
  <conditionalFormatting sqref="AA17:AB17 W25:Y26 AA25:AG26 AC24:AG24 M28:Q40 G28:G43 I28:I43 K28:K43 G53 G51 I51 K51 W29:W40 X29:X44 F24:Q27 J23 AF18:AF23 AG5:AG23 K21:Q23 W24:Z24 W27:AG28 Y29:AG40 W20:AE23 W13:AE14 W18:AB19">
    <cfRule type="expression" priority="32" dxfId="0" stopIfTrue="1">
      <formula>F5=MAX($G5:$R5)</formula>
    </cfRule>
  </conditionalFormatting>
  <conditionalFormatting sqref="J8:J9 O5:Q9 AF5:AF15 K5:M5 G5:I9 W5:Y9 AA5:AE9 F8:F9 N8:N9 Z8:Z9 AA11:AE11 AA16 AC16:AE19 F21:I22 F13:Q14 AC12:AE12 F18:Q19 G23:I23 K7:M9 L6:M6">
    <cfRule type="expression" priority="37" dxfId="0" stopIfTrue="1">
      <formula>F5=MAX($G5:$R5)</formula>
    </cfRule>
  </conditionalFormatting>
  <conditionalFormatting sqref="AA10:AE10">
    <cfRule type="expression" priority="36" dxfId="0" stopIfTrue="1">
      <formula>AA10=MAX($G10:$R10)</formula>
    </cfRule>
  </conditionalFormatting>
  <conditionalFormatting sqref="AA15:AE15">
    <cfRule type="expression" priority="35" dxfId="0" stopIfTrue="1">
      <formula>AA15=MAX($G15:$R15)</formula>
    </cfRule>
  </conditionalFormatting>
  <conditionalFormatting sqref="K20:Q20 F20:I20">
    <cfRule type="expression" priority="34" dxfId="0" stopIfTrue="1">
      <formula>F20=MAX($G20:$R20)</formula>
    </cfRule>
  </conditionalFormatting>
  <conditionalFormatting sqref="AA12:AB12">
    <cfRule type="expression" priority="33" dxfId="0" stopIfTrue="1">
      <formula>AA12=MAX($G12:$R12)</formula>
    </cfRule>
  </conditionalFormatting>
  <conditionalFormatting sqref="Z25">
    <cfRule type="expression" priority="39" dxfId="0" stopIfTrue="1">
      <formula>Z25=MAX($G24:$R24)</formula>
    </cfRule>
  </conditionalFormatting>
  <conditionalFormatting sqref="G61:G62">
    <cfRule type="expression" priority="22" dxfId="7" stopIfTrue="1">
      <formula>$F$62=0</formula>
    </cfRule>
  </conditionalFormatting>
  <conditionalFormatting sqref="G61:G73 K61:K73">
    <cfRule type="expression" priority="20" dxfId="7" stopIfTrue="1">
      <formula>F61=0</formula>
    </cfRule>
  </conditionalFormatting>
  <conditionalFormatting sqref="K61:K62">
    <cfRule type="expression" priority="19" dxfId="7" stopIfTrue="1">
      <formula>$F$62=0</formula>
    </cfRule>
  </conditionalFormatting>
  <conditionalFormatting sqref="Z26">
    <cfRule type="expression" priority="41" dxfId="0" stopIfTrue="1">
      <formula>Z26=MAX($G24:$R24)</formula>
    </cfRule>
  </conditionalFormatting>
  <conditionalFormatting sqref="O10:Q10 K10:M10 G10:I10 W10:Y10">
    <cfRule type="expression" priority="6" dxfId="0" stopIfTrue="1">
      <formula>G10=MAX($G10:$R10)</formula>
    </cfRule>
  </conditionalFormatting>
  <conditionalFormatting sqref="O15:Q15 K15:M15 G15:I15 W15:Y15">
    <cfRule type="expression" priority="5" dxfId="0" stopIfTrue="1">
      <formula>G15=MAX($G15:$R15)</formula>
    </cfRule>
  </conditionalFormatting>
  <conditionalFormatting sqref="O11:Q11 G11:I11 W11:Y11 L11:M11">
    <cfRule type="expression" priority="4" dxfId="0" stopIfTrue="1">
      <formula>G11=MAX($G11:$R11)</formula>
    </cfRule>
  </conditionalFormatting>
  <conditionalFormatting sqref="O16:Q16 G16:I16 W16:Y16 L16:M16">
    <cfRule type="expression" priority="3" dxfId="0" stopIfTrue="1">
      <formula>G16=MAX($G16:$R16)</formula>
    </cfRule>
  </conditionalFormatting>
  <conditionalFormatting sqref="O12:Q12 G12:I12 W12:Y12 K12:M12">
    <cfRule type="expression" priority="2" dxfId="0" stopIfTrue="1">
      <formula>G12=MAX($G12:$R12)</formula>
    </cfRule>
  </conditionalFormatting>
  <conditionalFormatting sqref="O17:Q17 G17:I17 W17:Y17 K17:M17">
    <cfRule type="expression" priority="1" dxfId="0" stopIfTrue="1">
      <formula>G17=MAX($G17:$R17)</formula>
    </cfRule>
  </conditionalFormatting>
  <dataValidations count="1">
    <dataValidation type="list" allowBlank="1" showInputMessage="1" showErrorMessage="1" sqref="B1">
      <formula1>'Map Data'!#REF!</formula1>
    </dataValidation>
  </dataValidation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 RREEF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Thomas</dc:creator>
  <cp:keywords/>
  <dc:description/>
  <cp:lastModifiedBy>r2d2</cp:lastModifiedBy>
  <cp:lastPrinted>2011-01-17T04:51:44Z</cp:lastPrinted>
  <dcterms:created xsi:type="dcterms:W3CDTF">2010-08-03T06:48:39Z</dcterms:created>
  <dcterms:modified xsi:type="dcterms:W3CDTF">2016-07-06T00:26:35Z</dcterms:modified>
  <cp:category/>
  <cp:version/>
  <cp:contentType/>
  <cp:contentStatus/>
</cp:coreProperties>
</file>