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Y:\DXS IR and Communications\Investor Reporting\HY Results\2023\Lodgement\"/>
    </mc:Choice>
  </mc:AlternateContent>
  <xr:revisionPtr revIDLastSave="0" documentId="13_ncr:1_{FD629E00-633F-4D10-A27D-063BE0892B1D}" xr6:coauthVersionLast="47" xr6:coauthVersionMax="47" xr10:uidLastSave="{00000000-0000-0000-0000-000000000000}"/>
  <bookViews>
    <workbookView xWindow="-120" yWindow="-120" windowWidth="57840" windowHeight="23640" xr2:uid="{C8909021-8194-438F-91A9-F40437592270}"/>
  </bookViews>
  <sheets>
    <sheet name="HY23 synopsis" sheetId="1" r:id="rId1"/>
    <sheet name="Book value rec" sheetId="2" r:id="rId2"/>
    <sheet name="DXS Map data" sheetId="3" r:id="rId3"/>
    <sheet name="Synopsis summary" sheetId="6" r:id="rId4"/>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2" l="1"/>
  <c r="B8" i="2"/>
  <c r="B10" i="2"/>
</calcChain>
</file>

<file path=xl/sharedStrings.xml><?xml version="1.0" encoding="utf-8"?>
<sst xmlns="http://schemas.openxmlformats.org/spreadsheetml/2006/main" count="3462" uniqueCount="753">
  <si>
    <t>Property name &amp; address</t>
  </si>
  <si>
    <t>Sector</t>
  </si>
  <si>
    <t>State</t>
  </si>
  <si>
    <t>Country</t>
  </si>
  <si>
    <t>Description
Short description of building and location only.</t>
  </si>
  <si>
    <t>Metro area</t>
  </si>
  <si>
    <t>Building Type</t>
  </si>
  <si>
    <t>Title</t>
  </si>
  <si>
    <t>Ownership</t>
  </si>
  <si>
    <t>Co-Owner</t>
  </si>
  <si>
    <t>Zoning</t>
  </si>
  <si>
    <t>NABERS energy rating (with green power)</t>
  </si>
  <si>
    <t>NABERS energy rating (without green power)</t>
  </si>
  <si>
    <t>NABERS water rating</t>
  </si>
  <si>
    <t>NABERS Waste rating</t>
  </si>
  <si>
    <t>NABERS Indoor environment</t>
  </si>
  <si>
    <t>Green Star rating</t>
  </si>
  <si>
    <t>Year Built</t>
  </si>
  <si>
    <t>Site Area</t>
  </si>
  <si>
    <t xml:space="preserve">Lettable Area </t>
  </si>
  <si>
    <t>Lettable Area adjusted for Ownership</t>
  </si>
  <si>
    <t>Typical Floor Area</t>
  </si>
  <si>
    <t>Site Coverage</t>
  </si>
  <si>
    <t>Number of Buildings</t>
  </si>
  <si>
    <t>Number of Units</t>
  </si>
  <si>
    <t>Average Unit Size</t>
  </si>
  <si>
    <t>Office Content</t>
  </si>
  <si>
    <t>Car parking spaces</t>
  </si>
  <si>
    <t xml:space="preserve">Acquisition </t>
  </si>
  <si>
    <t>Classification as Inv Prop, Equity Accounted, Develop Prop or Inventory</t>
  </si>
  <si>
    <t>Third party total value</t>
  </si>
  <si>
    <t xml:space="preserve">Independent Valuation </t>
  </si>
  <si>
    <t>Independent Valuation</t>
  </si>
  <si>
    <t>Valuation Agency</t>
  </si>
  <si>
    <t>12 month rolling yield</t>
  </si>
  <si>
    <t>Major Customer 1</t>
  </si>
  <si>
    <t>Major Customer 2</t>
  </si>
  <si>
    <t>Major Customer 3</t>
  </si>
  <si>
    <t>Portfolio Leased by Area</t>
  </si>
  <si>
    <t>Weighted Average Lease Expiry</t>
  </si>
  <si>
    <t>DWPF</t>
  </si>
  <si>
    <t>Office</t>
  </si>
  <si>
    <t>Industrial</t>
  </si>
  <si>
    <t>%</t>
  </si>
  <si>
    <t>hectares</t>
  </si>
  <si>
    <t>000 sqm</t>
  </si>
  <si>
    <t>sqm</t>
  </si>
  <si>
    <t>Date</t>
  </si>
  <si>
    <t>A$m</t>
  </si>
  <si>
    <t>Years 
(by income)</t>
  </si>
  <si>
    <t>DXI</t>
  </si>
  <si>
    <t>AIP</t>
  </si>
  <si>
    <t>Atlassian Central is a 40-storey tower comprising 59,095 sqm for office uses, retail amenities and activated public realm around central station. The tower includes 5 levels of hotel accommodation, to be owned and operated by YHA Australia.</t>
  </si>
  <si>
    <t>Premium Grade - office</t>
  </si>
  <si>
    <t>Leasehold</t>
  </si>
  <si>
    <t>Atlassian (Vertical First Trust)</t>
  </si>
  <si>
    <t>B8 Metropolitan Centre</t>
  </si>
  <si>
    <t>6 Star Green Star Design &amp; As Built v1.3 base building rating</t>
  </si>
  <si>
    <t>2026</t>
  </si>
  <si>
    <t>Atlassian</t>
  </si>
  <si>
    <t>56 Berry Street, North Sydney</t>
  </si>
  <si>
    <t/>
  </si>
  <si>
    <t>NSW</t>
  </si>
  <si>
    <t>AUS</t>
  </si>
  <si>
    <t xml:space="preserve">56 Berry Street is a 5,230 square metre B-Grade office building, located within North Sydney Council’s Ward Street masterplan precinct. </t>
  </si>
  <si>
    <t>North Sydney</t>
  </si>
  <si>
    <t>B Grade - office</t>
  </si>
  <si>
    <t>Freehold</t>
  </si>
  <si>
    <t>Dexus Office Partner</t>
  </si>
  <si>
    <t>B3 Commercial Core</t>
  </si>
  <si>
    <t xml:space="preserve"> </t>
  </si>
  <si>
    <t>Equity Accounted</t>
  </si>
  <si>
    <t>Dec 2022</t>
  </si>
  <si>
    <t>Savills</t>
  </si>
  <si>
    <t>100 Mount Street, North Sydney</t>
  </si>
  <si>
    <t xml:space="preserve">100 Mount Street is a newly completed Premium grade office tower offering 35 levels of architecturally designed office space, with expansive floorplates up to 1,200 square metres. 100 Mount occupies a prominent position on the corner of Mount and Walker Streets with a third street frontage to Spring Street. The site has prime retail exposure and benefits from its proximity to key transport infrastructure, in addition to excellent natural light and Harbour views from its eastern and southern aspects.
The building features an inviting lobby with 8-metre high ceiling, on-site retailers and an automated blind system maximising natural light and visibility. 
The newly developed office tower achieved its target ratings of 5 star Green Star and 5 star NABERS Energy ratings. </t>
  </si>
  <si>
    <t>5.0 Star (Design &amp; As Built v1.1)</t>
  </si>
  <si>
    <t>Investment Property</t>
  </si>
  <si>
    <t>C &amp; W</t>
  </si>
  <si>
    <t>NBN</t>
  </si>
  <si>
    <t>Hollard Insurance</t>
  </si>
  <si>
    <t>Nextgen Networks</t>
  </si>
  <si>
    <t>101 George Street, Parramatta</t>
  </si>
  <si>
    <t xml:space="preserve">101 George Street is an A-Grade office building with a ground floor cafe on a prime corner location in Parramatta's thriving CBD with frontages to George and Charles Streets.
The building offers 9-levels of light filled office floors, building has light filled floor plates with interconnecting stairs between levels designed for flexible and collaborative working. 
The nearby Rivercat ferry wharf and Parramatta train station provide easy access for commuters from all areas of Sydney. The building also has 220 car parking spaces. 
Al fresco options are available on Eat Street and Church Street, and Westfield Parramatta is a ten-minute walk away. 
Tenants also benefit from a gym across the road, a nearby swimming pool, and walkways along the riverbank and parklands. 
- Parramatta CBD location
- Wide range of local services
- Excellent transport options </t>
  </si>
  <si>
    <t>Parramatta CBD</t>
  </si>
  <si>
    <t>A Grade - office</t>
  </si>
  <si>
    <t>4.0 Star (Office As Built v2)</t>
  </si>
  <si>
    <t>Commonwealth of Australia DOHA</t>
  </si>
  <si>
    <t>130 George Street, Parramatta</t>
  </si>
  <si>
    <t>130 George Street is located near the corner of George and Charles Street, beside the Parramatta River with views over the river towards Sydney and the Blue Mountains.
Accommodation in the contemporary B-Grade tower is spread over 14 levels with large floor plates offering flexible office configuration options.
The building is within close walking distance of Parramatta train station and has basement car parking making it suitable for commuters. 
 - Large 1,480 square metre floor plates
 - Consecutive high-rise floors available
 - Abundant natural light and views</t>
  </si>
  <si>
    <t>KF</t>
  </si>
  <si>
    <t>Commonwealth of Australia</t>
  </si>
  <si>
    <t>State of NSW</t>
  </si>
  <si>
    <t>Department of Health</t>
  </si>
  <si>
    <t xml:space="preserve">2 &amp; 4 Dawn Fraser Avenue, Sydney Olympic Park </t>
  </si>
  <si>
    <t>2 &amp; 4 Dawn Fraser Avenue comprises two adjoining A-Grade office buildings with retail accommodation in a highly visible location opposite the Sydney Olympic Park railway station. The contemporary seven-level buildings feature large, column free floor plates and excellent natural light.
The building is surrounded by a number of world class sport and fitness facilities, a variety of food and beverage retailers, and the green spaces of Bicentennial Park and Bennelong Parkway. 
The facility is well connected to Sydney via the M4 motorway for motorists with parking for 593 cars spread over six split level basement floors. 
- High profile Olympic Park location 
- Large column free floor plates 
- Excellent food and retail options nearby</t>
  </si>
  <si>
    <t>Sydney Olympic Park</t>
  </si>
  <si>
    <t>B4 Mixed Use</t>
  </si>
  <si>
    <t>5.0 Star (Office As Built v2)</t>
  </si>
  <si>
    <t>1,965-2,656</t>
  </si>
  <si>
    <t>CIVAS</t>
  </si>
  <si>
    <t>NSW Police</t>
  </si>
  <si>
    <t>AIA</t>
  </si>
  <si>
    <t>Beyond Bank</t>
  </si>
  <si>
    <t>100-130 Harris Street, Pyrmont</t>
  </si>
  <si>
    <t>100-130 Harris Street is a boutique office building located in the thriving Sydney fringe office market of Pyrmont. 
100 Harris Street presents a unique blend of heritage character with modern functionality. The building provides over 26,000 square metres A-Grade office space and features large floors plates, high ceilings and internal atria. 
The new addition of 130 Harris Street provides an additional office and retail floor space along with 142 car spaces. 
Originally a wool store building with ornate brick facades, the historically significant 100 Harris Street has recently undergone an imaginative transformation. The expansive floor plates of up to 5,026 square metres, generously spaced over six floors, are characterised by oversized ceiling heights and abundant natural light.
100-130 Harris features brand new end-of-trip facilities and is also supported by Workspace Dexus giving tenants access to our suite of services, from priority access to childcare to parking solutions.
- Expansive floorplates of up to 5,026 square metres
- Unique Heritage A-Grade offering
- Exposed ceilings and services</t>
  </si>
  <si>
    <t>Sydney CBD</t>
  </si>
  <si>
    <t>circa 1890s/2017</t>
  </si>
  <si>
    <t>2,870-5,026</t>
  </si>
  <si>
    <t>JLL</t>
  </si>
  <si>
    <t>WeWork</t>
  </si>
  <si>
    <t>Domain Holdings Australia</t>
  </si>
  <si>
    <t>HBI Holdings Australasia</t>
  </si>
  <si>
    <t>Atlassian Central, 8-10 Lee Street, Haymarket</t>
  </si>
  <si>
    <t>Australia Square Complex, 264-278 George Street, Sydney</t>
  </si>
  <si>
    <t>Of international standing, Australia Square merits its iconic status for its architectural and commercial heritage. 
State-of-the-art refurbishment, including energy efficiency upgrades ensure it remains at the forefront of service and efficiency.
With 1,020 square metres typical floor area across 48 circular levels, Australia Square’s A-Grade services, contemporary refurbishments, 24-hour security and five-star concierge services and exemplary features making it one of the most desirable commercial addresses in Sydney.
Open floor spaces, abundant natural light, impressive views of the city and Sydney Harbour are combined with a vibrant open-air plaza. Retail services include a choice of 17 different dining options, including O'Bar and Dining located on Level 47 and Ryan's Bar in the external plaza.
Demonstrating its longevity, Australia Square was recently named by the Urban Development Institute of Australia as one of the top five developments built in NSW over the past 50 years.
- Iconic A-Grade complex
- Excellent onsite services and retail
- Harry Seidler exemplary design</t>
  </si>
  <si>
    <t>GPT Group</t>
  </si>
  <si>
    <t>ASQ 5.0, Plaza 6.0</t>
  </si>
  <si>
    <t>ASQ 5, Plaza 5.5</t>
  </si>
  <si>
    <t>ASQ 4.0, Plaza 5.0</t>
  </si>
  <si>
    <t>HWL EBSWORTH</t>
  </si>
  <si>
    <t>DEXUS</t>
  </si>
  <si>
    <t>NINEMSN</t>
  </si>
  <si>
    <t>Central Place, 14-28 Lee Street, Haymarket</t>
  </si>
  <si>
    <t>14-18 Lee Street forms part of the NSW Government’s plans to revitalise Sydney’s Central Station through the redevelopment of its Lee Street properties and Henry Deane Plaza in partnership with Frasers Property Australia.
The large-scale mixed-use redevelopment will integrate a transport and pedestrian solution.</t>
  </si>
  <si>
    <t>CBRE</t>
  </si>
  <si>
    <t xml:space="preserve">Governor Phillip &amp; Macquarie Tower Complex, 1 Farrer Place, Sydney </t>
  </si>
  <si>
    <t>Governor Phillip &amp; Macquarie Tower complex is a premium CBD office complex with a stunning, light-filled lobby that unites the two landmark towers. Bearing the name of two leading colonial era governors, the buildings have a unique connection to Sydney’s commercial life that dates back to 1788.
Governor Phillip Tower has 37 levels and Governor Macquarie Tower 25 levels, offering more than 80,000 square metres of premium office space between them. With typical floorplates of 1,200-1,460 square metres, each cleverly designed floor provides inspiring office space, equipped for every aspect of business at the highest level. The complex also offers the new retail precinct, Raphael Lane which launched in 2019, offering a variety of impressive dining options.
Located in the heart of Sydney’s financial district, with close proximity to Circular Quay and Wynyard transport hubs, the towers offer unparalleled views over the harbour, Botanic Gardens and CBD. 
There’s secure public and tenant parking for up to 654 cars, modern end-of-trip and fitness facilities including a bike area, showers and lockers. The building features very impressive lobby areas and onsite cafés. Security is paramount supported by 24-hour, 7-day onsite security control room.
- Premium and historic location
- Outstanding on-site amenities
- Expansive CBD and harbour views</t>
  </si>
  <si>
    <t>Australian Prime Property Fund</t>
  </si>
  <si>
    <t>1,200-1,460</t>
  </si>
  <si>
    <t>Dabserv</t>
  </si>
  <si>
    <t>Goldman Sachs Partners Aust</t>
  </si>
  <si>
    <t>Minter Ellison</t>
  </si>
  <si>
    <t>25 Martin Place, Sydney</t>
  </si>
  <si>
    <t>Designed by Harry Seidler, the 25 Martin Place has a unique façade, with elegantly contoured pre-cast concrete, white quartz and glass. The tower offers 67 levels of high-quality office space in a prestigious CBD location. 
Positioned in the heart of Sydney’s financial and cultural districts, 25 Martin Place is bounded by three of Sydney CBD’s prime streets – Martin Place, Castlereagh Street and King Street, linking seamlessly to the public transport system.
The tower is supported by a concierge team offering a wide variety of convenient services, superior end-of-trip facilities, on-site 24/7 team security team and an exclusive selection of fashion, food and service retailers located within the plaza and outside on a podium level.
- Unique places to eat and relax
- Prime CBD location with 3 street frontages
- High quality services and facilities</t>
  </si>
  <si>
    <t>Jul-17/Apr-19</t>
  </si>
  <si>
    <t>Sparke Helmore</t>
  </si>
  <si>
    <t>Holding Redlich</t>
  </si>
  <si>
    <t>One Margaret Street, Sydney</t>
  </si>
  <si>
    <t>One Margaret Street is located on a prominent corner location overlooking the business and leisure precinct of Barangaroo.
An expansive foyer greets tenants and visitors while the splayed building orientation allows plenty of natural light to fill the building. One Margaret offers 18 levels of A-Grade office space with 1,000 square metres typical floor areas with superior finishes and views across the CBD, Barangaroo and Darling Harbour, and three levels of parking for 111 cars.
The buildings amenities include Dexus concierge services while shopping and dining options to suit all needs, as well as the nearby bustling lifestyle precinct of Barangaroo.
Dexus Place is also located in the building, a tailored extension to your workplace that features 14 meeting rooms, 3 training rooms, 3 formal boardrooms, a large auditorium and a business lounge. A fully immersive studio is designed to emulate the real-life conference experience, connecting you to other Dexus Place office locations in Sydney and Melbourne.
- A-Grade office tower
- Efficient and light filled spaces
- Excellent transport connectivity</t>
  </si>
  <si>
    <t>BDO Services</t>
  </si>
  <si>
    <t>Cuscal</t>
  </si>
  <si>
    <t>Brighte Capital</t>
  </si>
  <si>
    <t>1 Bligh Street, Sydney</t>
  </si>
  <si>
    <t>1 Bligh Street offers an iconic, world-class location and unrivalled amenity. Boasting a distinctive and contemporary design, this multi-award-winning office building is situated in the financial centre of Sydney. 1 Bligh Street combines leading edge design, technology and sustainability with stunning views. 
Completed in 2011, there are 27 levels of Premium, 6 Star Green Star office space. Ideal for advanced workplaces, the building features 1,600 square metres typical floors and varied suit configurations, as well as a spectacular top floor terrace, curvilinear double skin, glass facade with a striking, naturally ventilated full height atrium. 
The buildings abundant amenities include concierge services, a European style pedestrian plaza with licensed café, a childcare centre, shower facilities, bicycle racks and car parking.
These outstanding qualities are further enhanced by nearby public transport from Circular Quay, Martin Place and upgraded Wynyard stations. 
- Iconic architectural design
- Unique, light filled atrium
- Excellent transport connections</t>
  </si>
  <si>
    <t>DWPF, MDAP</t>
  </si>
  <si>
    <t>6.0 Star (Office As Built v2)</t>
  </si>
  <si>
    <t>Budage P/L</t>
  </si>
  <si>
    <t>Papuan Oil Search Limited</t>
  </si>
  <si>
    <t xml:space="preserve">5 Martin Place, Sydney </t>
  </si>
  <si>
    <t>5 Martin Place is a first-class office building that marries the contemporary needs of today's businesses with the desire to celebrate and honour Sydney’s past.
The modern design includes a new tower with an 11-storey central atrium ‘light well’ and triple height foyer. 5 Martin Place’s heritage component has been thoughtfully updated while retaining its distinctive features such as the sandstone and marble façade and marble clad stairs.
5 Martin Place offers 19 levels of Premium office space with 1,100-2,400 square metres typical floor plates. The upper floors benefit from a full-height glass façade that fills the workspaces with natural light and offer views over Martin Place and the CBD.
The building occupies a prominent corner position within Martin Place and sustainability is at the core of its design with the building achieving a 5 Star (Office Design v3) and a 5 Star (Office As Built v3) Green Star rating.
- Prominent corner location in Martin Place
- Modern design that pays tribute to the past
- Large light filled atrium and triple height foyer</t>
  </si>
  <si>
    <t>Dexus Office Partner, Cbus Property</t>
  </si>
  <si>
    <t>5.0 Star (Office Design v3), 
5.0 Star (Office As Built v3)</t>
  </si>
  <si>
    <t>1916/2015</t>
  </si>
  <si>
    <t>1,100-2,400</t>
  </si>
  <si>
    <t>Ashurst</t>
  </si>
  <si>
    <t>Challenger</t>
  </si>
  <si>
    <t>30 The Bond, 30-34 Hickson Road, Sydney</t>
  </si>
  <si>
    <t>30 The Bond is a contemporary, A-grade office tower with an impressive full height atrium providing an abundance of natural light.
The 9 level building features glass lifts, suspended meeting rooms and open breakout spaces, as well as large floor plates providing the best in workspace efficiency and flexibility.
Located close to the heart of Sydney's historic Rocks precinct, 30 The Bond benefits from a wide variety of restaurants, hotels, bars and café’s as well as the outdoor spaces of Observatory Hill Park and Barangaroo Reserve. 
Connectivity is easy, with 30 The Bond offering convenient and direct access to public transport. Wynyard Walk provides quick undercover access to trains and buses, while Barangaroo Ferry Wharf is just minutes from the doorstep.
- Highly sought-after waterfront location in Barangaroo
- Exceptional architecture with energy efficiencies 
- Full height atrium with abundant natural light</t>
  </si>
  <si>
    <t>5.0 Star (Office As Built v1)</t>
  </si>
  <si>
    <t>WPP AUNZ</t>
  </si>
  <si>
    <t>IOOF</t>
  </si>
  <si>
    <t>Roche</t>
  </si>
  <si>
    <t>36 The Bond, 36 Hickson Road, Sydney</t>
  </si>
  <si>
    <t>36 The Bond is a unique building on the water’s edge of one of Australia’s largest mixed-use precinct, Barangaroo. Building one consists of 5 levels and building two provides 3 levels including a mezzanine level and massive forecourt.
The building offers convenient and direct links to public transport, with quick undercover access to trains and buses via Wynyard Walk, and Barangaroo Ferry Wharf just minutes from the doorstep. Customers also have access to 30 The Bond’s end-of-trip facilities located just next door, including lockers, bicycle racks, shower and change facilities. 
Over 80 retailers provide a range of amenity to the area, including bars, restaurants, cafés, David Jones and a Fitness First gym. Also located at 36 Hickson Road is Solera, an intimate small bar hidden within the historic sandstone enclave.
- Prime western core location
- Unique, heritage office space
- Easy access to trains, buses and ferries</t>
  </si>
  <si>
    <t>Heritage</t>
  </si>
  <si>
    <t>NR</t>
  </si>
  <si>
    <t>circa 1900's</t>
  </si>
  <si>
    <t>130-326</t>
  </si>
  <si>
    <t>Massive Group</t>
  </si>
  <si>
    <t>Gas Lane</t>
  </si>
  <si>
    <t>FireSoft Holdings</t>
  </si>
  <si>
    <t>44 Market Street, Sydney</t>
  </si>
  <si>
    <t>44 Market Street sits on a premium site in Sydney’s CBD on the doorstep of bustling entertainment and retail precincts.
A newly refurbished lobby opens onto Market and Clarence Streets, boasting brand new, modern bars and cafes. 
44 Market Street offers 26 levels of A-Grade office space with 1,000 square metres typical floor plates and flexible accommodation options ranging from small suites to entire floors. The upper levels benefit from panoramic views and lower levels receive plenty of natural light as a result of 44 Market’s corner position on York, Clarence and Market Streets.
The building also boasts a new kind of workspace, SuiteX. Offering flexible spaces and flexible leases, SuiteX presents a unique turnkey layout across ten design-led suites, with demountable wall systems enabling tenants to retract or expand as needed. 
Amenities include Dexus concierge services, a café and informal meeting areas, all located on the doorstep of the entertainment hubs of King Street Wharf and Darling Harbour and next to Sydney’s major retail precincts of Westfield Sydney, the Queen Victoria Building and Pitt Street Mall.
There is convenient access to public transport with Town Hall Station and bus routes nearby.
- Flexible suite configurations
- Gateway site to entertainment and retail hubs
- 360-degree view from upper floors</t>
  </si>
  <si>
    <t>Noble Oak</t>
  </si>
  <si>
    <t>Benestar Group</t>
  </si>
  <si>
    <t>Pitt Street Precinct, Sydney</t>
  </si>
  <si>
    <t>The Pitt Street Precinct (Pitt &amp; Bridge) is made up of four assets: 3 Spring Street, 56 Pitt Street, 58 Pitt Street and 60 Pitt Street. The site is located on a prime corner in the Sydney CBD.</t>
  </si>
  <si>
    <t>3 Spring St: 1973
56 Pitt St: 1967
60 Pitt St: 1971
58 Pitt: 1969</t>
  </si>
  <si>
    <t>Christie Corporate</t>
  </si>
  <si>
    <t>Infigen Energy Services</t>
  </si>
  <si>
    <t>Holman Webb</t>
  </si>
  <si>
    <t>60 Castlereagh Street, Sydney</t>
  </si>
  <si>
    <t xml:space="preserve">60 Castlereagh Street is one of Sydney’s premier retail and office buildings located at the heart of the city’s business and leisure centre.
The 20-storey A-Grade building is located next to Martin Place train Station, and is surrounded by many bustling cafes, bars, food courts, fine dining restaurants and arts and culture venues. 
The building’s efficient central core provides flexible 360-degree floor plates, while the curved windows make the most of the sweeping views across Sydney Harbour from the top four floors. 
The recently upgraded End of Trip Facilities and dual lobbies are complemented by the latest in industry lift technology, air-filtration and circulation, 24/7 security and a fully automated building management and control system. 
There are also bicycle racks, changing rooms, lockers and showers for those who enjoy fitness pursuits in the nearby parks and recreational facilities. 
 - Sydney’s business, retail and leisure epicentre 
 - Flexible floor plates 
 - Excellent building facilities </t>
  </si>
  <si>
    <t>1,200-1,300</t>
  </si>
  <si>
    <t>BNP Paribas</t>
  </si>
  <si>
    <t>James Hardie Australia</t>
  </si>
  <si>
    <t>Uni of Newcastle</t>
  </si>
  <si>
    <t>175 Pitt Street, Sydney</t>
  </si>
  <si>
    <t>175 Pitt Street is a superior office building that delivers sustainable design and sought-after amenities. A retail redevelopment was completed in 2019, that added three luxury retail brands, Tiffany, Kennedys and Hublot. 
A substantial building upgrade was completed in 2010, incorporating sustainable initiatives like monthly water and electricity monitoring, recycling programs and sensor lighting in common areas. The building also has a 4 Star Green Star rating.
175 Pitt Street offers 22 levels of A-Grade office space with 1,050 square metres typical floor area, views to Sydney Harbour Bridge and Sydney Tower from the upper levels, high-end ground and lower ground retail including luxury brands, financial institutions and a gym, as well as basement parking for 52 cars.
The building’s amenities help encourage an active workforce, with premium end-of-trip facilities including showers, secure bike parking, a towel service and lockers.
175 Pitt Street’s central location, with frontages to Pitt and King Streets, means the building is close to Sydney’s major retail and dining precincts as well as major train and bus transport routes.
- Views to Sydney Harbour and the CBD
- New end-of-trip facilities
- Sustainable building practices</t>
  </si>
  <si>
    <t>4.0 Star (Office Design v2)</t>
  </si>
  <si>
    <t>Tiffany &amp; Co Australia</t>
  </si>
  <si>
    <t>JustCo</t>
  </si>
  <si>
    <t>VMWare Australia</t>
  </si>
  <si>
    <t xml:space="preserve">Waterfront Place Complex, 1 Eagle Street, Brisbane </t>
  </si>
  <si>
    <t>QLD</t>
  </si>
  <si>
    <t xml:space="preserve">Waterfront Place is a commercial complex comprising three adjacent buildings including a landmark 37-level Premium office tower, Eagle Street Pier and Naldham House.  
The properties are located within the prime commercial precinct of Brisbane’s CBD known as the ‘Golden Triangle’.  
Adjoining the office tower is Eagle Street Pier, a two-level retail, food and beverage complex considered one of Brisbane's premier dining destinations. 
The complex incorporates Dexus Place - a pioneering, intelligently designed, premium workspace that provides solutions for all meeting, training and conference space requirements. There is also hotel style concierge, flexible lobby areas for casual business meetings, quality end-of-trip facilities and a 475 bay car park with a valet car wash service. 
Naldham House was built in the late 1870’s and sits in historic contrast on the corner of Mary and Felix Street. </t>
  </si>
  <si>
    <t>Brisbane CBD</t>
  </si>
  <si>
    <t>MPI - City Centre</t>
  </si>
  <si>
    <t>Hopgood Ganim Lawyers</t>
  </si>
  <si>
    <t>King &amp; Wood Mallesons</t>
  </si>
  <si>
    <t>123 Albert Street, Brisbane</t>
  </si>
  <si>
    <t xml:space="preserve">123 Albert Street is Brisbane's first Premium tower to achieve a 6 Star Green Star rating and offers some of the largest column-free floor plates available in the city’s CBD.
The 26 level contemporary glass and steel building commands a prominent corner location with convenient access via Albert, Charlotte and Elizabeth Streets and is surrounded by Brisbane's financial hub, law courts and government offices.
Each level is designed with leading edge workplace design in mind with finishes of the highest quality materials and technology. The building features a spacious, futuristic ground floor lobby with lounge areas and five onsite food and coffee outlets. There are a number of other retail amenities and banking facilities in the local area.  
Tenant amenities include an onsite management office with 24-hour security; secure bicycle storage, change rooms, showers and lockers; as well as eight levels of undercover parking.
- 6 Star Green Star rating
- Prime central Brisbane location 
- High quality finish and technology </t>
  </si>
  <si>
    <t>Boeing</t>
  </si>
  <si>
    <t>Bentleys (QLD)</t>
  </si>
  <si>
    <t>Worley Services</t>
  </si>
  <si>
    <t>145 Ann Street, Brisbane</t>
  </si>
  <si>
    <t>145 Ann Street is a distinctive A-Grade commercial tower in a highly sought-after location of Brisbane’s CBD near the historic King George Square, Queen Street Mall and the courts. 
The 27 level tower features an impressive double height reception with large, column-free floor plates enhanced by an abundance of natural light through low-sill windows.
The building is the first in Australia to be publicly supported by the Heart Foundation. Its ‘Healthy by Design’ features include premium end-of-trip facilities including bicycle racks and showers, a healthy choice café in the foyer and people-friendly stairwells to all floors. The building also features an onsite childcare centre and basement parking.
The building is well connected by train with Central Railway Station only five minutes’ walk away; and Queen Street Mall offers a variety of major retailers, food courts, cafés, bars and restaurants. 
- Desirable Brisbane central location  
- Design supported by the Heart Foundation
- Excellent transport links</t>
  </si>
  <si>
    <t>GHD Services</t>
  </si>
  <si>
    <t>Grant Thornton</t>
  </si>
  <si>
    <t>QBE Management Services</t>
  </si>
  <si>
    <t xml:space="preserve">480 Queen Street, Brisbane </t>
  </si>
  <si>
    <t xml:space="preserve">480 Queen Street is one of the most prestigious office buildings in Brisbane’s Golden Triangle already home to a number of Australia’s leading financial, legal, accounting and resources firms. 
The 32 level tower features the largest floor plates in the Brisbane CBD market of approximately 2,800 square metres making it ideal for businesses searching for flexible open plan office configuration. 
Activity based amenities within the building include a vibrant retail and dining destination, a nature based in-building parkland, and a spectacular rooftop hospitality area.
480 Queen Street is well connected to a wide range of public transport options including bus, train and river ferry, and Brisbane Airport is a 10 minute drive away via the Airport Link Tunnel.  
 - Prestigious Golden Triangle location 
 - Largest floor plates on the market
 - Unparalleled amenities
 </t>
  </si>
  <si>
    <t>6.0 Star (Office As Built v3)</t>
  </si>
  <si>
    <t>1,731-2,849</t>
  </si>
  <si>
    <t>BHP</t>
  </si>
  <si>
    <t>PWC</t>
  </si>
  <si>
    <t>DVA</t>
  </si>
  <si>
    <t>Flinders Gate Complex, 172 Flinders Street &amp; 189 Flinders Lane, Melbourne 10</t>
  </si>
  <si>
    <t>VIC</t>
  </si>
  <si>
    <t xml:space="preserve">The Flinders Gate office complex currently comprises two boutique buildings and a multideck carpark and adjoins Melbourne's renowned Adelphi Hotel. The complex was recently redeveloped in 2020.
180 Flinders Street offers new A-grade office space in Melbourne’s most central location, completed in August 2020. Retaining the historic facade to the lower floors, the new  floor plates offer a magnificent outlook to Flinders Street through character filled windows that flood the floors with natural light. The new upper floors offer views over the Cathedral, Southgate and the Domain. 
The adjoining building at 189 Flinders Lane presents refurbished office space positioned on Melbourne’s most iconic laneway, with some of the city's best restaurants, bars and hidden gems just downstairs.
Directly opposite Federation Square and diagonally opposite Flinders Street Station, 180 Flinders could not be better serviced for transport, with immediate access to the M1, the Airport and the Southeast via the Exhibition Street Extension. On completion, Town Hall Station will be accessible immediately to the north of the building via Flinders Lane. Swanston Street, Melbourne’s busiest tram corridor sits on the doorstep. 
A 5-level atrium brings natural light into the core of the building and our customers will benefit from enhanced amenity including a range of new retail and high-quality end-of-trip facilities. The development is targeting 5 star NABERS Energy and Green Star Design and as Built ratings.
- Restored heritage facade
- Iconic Flinders Lane address
- Expansive view towards the Yarra </t>
  </si>
  <si>
    <t>Melbourne CBD</t>
  </si>
  <si>
    <t>Capital City Zone (CCZ1)</t>
  </si>
  <si>
    <t>Ineligible</t>
  </si>
  <si>
    <t>John Holland</t>
  </si>
  <si>
    <t>Wilson Parking</t>
  </si>
  <si>
    <t>Hub Flinders Street</t>
  </si>
  <si>
    <t xml:space="preserve">8 Nicholson Street is a freestanding A-Grade 18-storey office tower situated on the eastern edge of the Melbourne CBD. This is a highly visible gateway location with a commanding presence and modern contemporary design.
The area is a State/Federal Government precinct that adjoins the Victorian State Parliament, with access to a number of cultural amenities and the green spaces of Carlton, Parliament and Fitzroy Gardens. 
8 Nicholson Street has three levels of basement parking and is well connected by several tram routes, and train services with Parliament Station a short walk away. The area is also very well serviced by a range of convenience retail and food outlets.
- Highly visible central Melbourne location 
- Contemporary design 
- Excellent transport links </t>
  </si>
  <si>
    <t>Business 2 Zone 1 (B2Z)</t>
  </si>
  <si>
    <t>Investment Property - Held for Sale</t>
  </si>
  <si>
    <t>60 Collins Precinct, Melbourne</t>
  </si>
  <si>
    <t xml:space="preserve">60 Collins Street is a B-Grade 15-storey office building, located on a prime corner of Collins and Exhibition Streets in the Eastern Core of the Melbourne CBD. This historic office tower also benefits from close proximity to numerous transport options with immediate access to tram services along Collins Street and Parliament Station just one block away. 
52 Collins Street, Melbourne, is a 3,454 square metre B-Grade office building, located in the Eastern Core (“Paris End”) of the Melbourne CBD. The freehold building adjoins our 60 Collins Street property. </t>
  </si>
  <si>
    <t>Capital City Zone</t>
  </si>
  <si>
    <t>Optus Networks</t>
  </si>
  <si>
    <t>Good Group Australia</t>
  </si>
  <si>
    <t>RedBridge Capital</t>
  </si>
  <si>
    <t>80 Collins Street, Melbourne</t>
  </si>
  <si>
    <t>80 Collins Street is located on a prime corner location in the Paris End (Eastern core) of Melbourne CBD with frontages to Collins and Exhibition Streets – adjacent corner to 60 Collins Street.  
This iconic Prime grade site offers a recently completed premium grade office tower, a boutique hotel and a contemporary, luxury retail precinct, which was completed in in early 2020. 
The site has exposure to luxury retailers, high end restaurants, theatres, sporting precincts and proximity to key transport infrastructure.</t>
  </si>
  <si>
    <t>Herbert Smith Freehills</t>
  </si>
  <si>
    <t>Next Story Group</t>
  </si>
  <si>
    <t>Macquarie Group Limited</t>
  </si>
  <si>
    <t>180-222 Lonsdale Street, Melbourne</t>
  </si>
  <si>
    <t>180-222 Lonsdale Street offers so much for businesses within one vibrant area, it's easy to see why once businesses move here, they find it near-impossible to leave. 
With two A-Grade office towers, the options and advantages are countless. Take in exceptional views of the city. Working in quality office accommodation that provides a raft of premium tenant services. 
The building comprises of 58,600 square metres of space, with 180 Lonsdale recently undergoing extensive refurbishment. Features created to benefit tenants include motion controlled lighting to save energy, inter-floor stairs to enhance collaboration, and the kind of onsite amenity that is seldom seen in Melbourne's CBD.
Highlights include childcare, a gymnasium and a medical centre, and with QV shopping, there's immediate access to well over 110 retailers, food outlets, restaurants. Not to mention major department stores including Officeworks, Woolworths, Harvey Norman, Dan Murphy's and others. 
- Above retail destination QV
- A-Grade offices</t>
  </si>
  <si>
    <t>Dexus Office Partner, Victoria Square</t>
  </si>
  <si>
    <t xml:space="preserve"> 180 4.0 / 222 5.5 / QV 3.5</t>
  </si>
  <si>
    <t xml:space="preserve"> 180 6.0 / 222 6.0 / QV 2.0</t>
  </si>
  <si>
    <t>2003/2004</t>
  </si>
  <si>
    <t>1,800-3,900</t>
  </si>
  <si>
    <t>State of Victoria</t>
  </si>
  <si>
    <t>RMIT</t>
  </si>
  <si>
    <t>385 Bourke Street, Melbourne</t>
  </si>
  <si>
    <t>385 Bourke Street is located in the heart of Melbourne's CBD, opposite the GPO. Perched above 2 floors of popular retail and food court dining, this is an A-Grade building, in an A-Grade location. 
The elevated corner position above Melbourne's well-known Galleria Retail Centre takes in 41 floors, providing businesses with a clear view of the city and its surrounds. On a clear day, 360-degree views are possible. 
Floor areas are typically up to 1,300 square metres with unobstructed working areas and no columns. Concierge, 24/7 security, a 200-seat theatrette and end-of-trip facilities are also provided. 
With a vibrant retail and dining area within the Galleria Retail Centre below, the amenity of the location is outstanding. Moments away are Hardware Lane's café dining options, GPO's fashion and food, along with Bourke Street Mall &amp; Emporium shopping. 
The position also places tenants close to two stations, as well as trams and buses. Vehicle access is also catered for with easy access to Kings Way and City Link.
- 5.0-star NABERS Energy rating 
 - Central location opposite GPO
- Above 45 retailers (Galleria)</t>
  </si>
  <si>
    <t>Unisuper Management</t>
  </si>
  <si>
    <t>Iress Market Technology</t>
  </si>
  <si>
    <t>Commonwealth Bank of Australia</t>
  </si>
  <si>
    <t>Rialto Towers, 525 Collins Street, Melbourne</t>
  </si>
  <si>
    <t>Rialto Towers is an iconic prime-grade, 55 storey building, and is one of the largest office buildings located in Melbourne’s Central Business District. It is well located on Collins Street with good access to transport and other key amenities.
Rialto Towers is a commercial office complex comprising two connected office towers, five levels of basement car parking and retail offerings on the ground floor plaza and top level. The North tower extends 37 levels and the South tower provides 55 levels, which combined offer approximately 90,000 square metres of office space and over 2,000 square metres of retail space.  
- Prime grade office offering and ground floor retail plaza 
- Conveniently located in Melbourne’s CBD with good access to transport
- Five levels of basement car parking</t>
  </si>
  <si>
    <t>Dexus Australian Commercial Trust/Grollo</t>
  </si>
  <si>
    <t>1000-1800</t>
  </si>
  <si>
    <t>Department of Transport</t>
  </si>
  <si>
    <t>MMB Property Services</t>
  </si>
  <si>
    <t>Westpac Banking Corporation</t>
  </si>
  <si>
    <t xml:space="preserve">Kings Square, Wellington Street, Perth </t>
  </si>
  <si>
    <t>WA</t>
  </si>
  <si>
    <t>Kings Square comprises three A-Grade office buildings located in Perth’s emerging mixed-use precinct adjacent to the CBD. The buildings comprise Kings Square 1 (19 levels), Kings Square 2 (11 levels) and Kings Square 3 (9 levels) providing in excess of 50,000 square metres combined office and retail space.
Kings Square is surrounded by the city’s entertainment and cultural precincts including the newly completed Perth Arena and Northbridge’s William Street and Perth Cultural Centre.
The King Square precinct provides unprecedented connectivity being at the heart of Perth's transport hub of underground rail and bus infrastructure, and the junction of four commuter cycle paths. 
At its heart lies a vibrant plaza with financial and retail services, bars, restaurants and cafés. There are also extensive end-of-trip facilities including hundreds of bicycle racks, lockers and fully equipped shower and change facilities, as well as a large onsite childcare service.
- Three A-Grade office buildings
- Conveniently located to the city’s entertainment and cultural precincts
- Extensive end-of-trip facilities</t>
  </si>
  <si>
    <t>Perth CBD</t>
  </si>
  <si>
    <t>City Centre</t>
  </si>
  <si>
    <t>KS1 6.0 / KS2 6.0 / KS3 6.0</t>
  </si>
  <si>
    <t>KS1 5.0 / KS2 5.5 / KS3 5.5</t>
  </si>
  <si>
    <t>KS1 4.0 / KS2 5.0 / KS3 4.0</t>
  </si>
  <si>
    <t xml:space="preserve">KS1 5.0 Star (Office As Built v3),
KS2 5.0 Star (Office As Built v3), KS3 5.0 Star (Office Design v3)
</t>
  </si>
  <si>
    <t>Shell Energy Australia</t>
  </si>
  <si>
    <t>DHS</t>
  </si>
  <si>
    <t>Saint John of God</t>
  </si>
  <si>
    <t>58 Mounts Bay Road, Perth</t>
  </si>
  <si>
    <t>58 Mounts Bay Road, also known as Alluvion, is a contemporary A-Grade office building located in the central forefront of the Perth CBD with dual access on St George Terrace. The 20-level tower features an impressive triple height marble clad ground floor lobby with a plaza café on the external landscaped terrace. 
The property benefits from large, efficient, column-free floor plates with breathtaking views of the Swan River and the city on all but the first level. 
The building has direct access to public transport from walkway bridges over Mounts Bay Road to the Esplanade Train and Bus Stations. For motorists there are 96 car parking bays and 24 motorcycle bays across three basement levels, as well as end-of-trip facilities including bicycle racks and lockers.
Being at the heart of the city centre the building is surrounded by a variety of clothing retailers, world class restaurants, bars and cafés, fitness facilities, hotels and childcare services.
- Triple height ground floor lobby with plaza café 
- Large efficient column-free floor plates
- Direct access to public transport</t>
  </si>
  <si>
    <t>Dexus Office Partner, Cape Bouvard Investments Pty Ltd</t>
  </si>
  <si>
    <t>NOPSEMA</t>
  </si>
  <si>
    <t>Suncorp</t>
  </si>
  <si>
    <t>Cape Bouvard Developments</t>
  </si>
  <si>
    <t>240 St. Georges Terrace, Perth</t>
  </si>
  <si>
    <t xml:space="preserve">240 St. Georges Terrace is a modern Premium office tower located in the prestigious western-end of the Perth CBD at the intersection of St. Georges Terrace and Milligan Street.
The 24 level office tower is highly specified and provides large, efficient floor plates ranging from 2,360 square metres in the low rise to 1,656 square metres in the high rise. The low-sill windows maximise natural light and feature views over Kings Park, the Swan River and the Indian Ocean to Rottnest Island. 
There are a number of convenient tenant amenities including shops and a bar on the ground floor, a garden plaza and function area, a 120-seat auditorium and conference facility, a fully equipped 24/7 gym and end-of-trip facilities. 
The property is well connected to public transport with Elizabeth Quay Railway Station and Perth Railway and Underground stations nearby, while motorists entering via the city’s major motorways have access to a basement car park with 247 spaces. 
- Large floor plates with low sill windows maximising natural light
- Expansive views over the surrounding areas
- Well connected to public transport and infrastructure
 </t>
  </si>
  <si>
    <t>Central City Area</t>
  </si>
  <si>
    <t>Tower 4.5, Podium NR</t>
  </si>
  <si>
    <t>Wood Group PSN Australia</t>
  </si>
  <si>
    <t>Worley</t>
  </si>
  <si>
    <t>CBH Group</t>
  </si>
  <si>
    <t>Capital Square, 11 Mount Street, Perth</t>
  </si>
  <si>
    <t>Capital Square Tower 1 was built in 2018 to accommodate Woodside's headquarters. It is a 26-storey premium grade office building with large floor plates of approximately 2,000 square metres. Development consent applies to Tower 2 (an 18-storey office building) and to Tower 3 (a 37-storey mixed use office/hotel building). Tower 2 is nearing completion and is leased to Woodside, Clough and BDO.</t>
  </si>
  <si>
    <t>Centure Smith Limited/ CSL Australia</t>
  </si>
  <si>
    <t>Tower 6.0, Podium 5.5</t>
  </si>
  <si>
    <t>Tower 5.5, Podium 5.5</t>
  </si>
  <si>
    <t>Tower 4.5, Podium 5.0</t>
  </si>
  <si>
    <t>Woodside</t>
  </si>
  <si>
    <t>34-60 Little Collins Street, Melbourne</t>
  </si>
  <si>
    <t>Carpark</t>
  </si>
  <si>
    <t>Colliers</t>
  </si>
  <si>
    <t>First Parking</t>
  </si>
  <si>
    <t>Bamee</t>
  </si>
  <si>
    <t>Waterloo Car Centre</t>
  </si>
  <si>
    <t>The Mill, 41-43 Bourke Road, Alexandria</t>
  </si>
  <si>
    <t>The Mill comprises a mix of eleven modern and refurbished historic buildings, providing converted warehouse style office, retail spaces and car parking. 
The Mill is located on the corner of Bourke Road and Huntley Street in Alexandria, 15 minutes from the Sydney CBD, 10 minutes from Sydney Airport and one kilometre from Green Square railway station.
The tenancy profile consists of a diverse range of users and includes The Grounds of Alexandria. The Grounds of Alexandria is a popular food &amp; beverage operator offering a cafe, bar, restaurant and sustainable garden, attracting 15,000-20,000 visitors each week and providing popular amenity for the occupiers and local community.</t>
  </si>
  <si>
    <t>Sydney, South</t>
  </si>
  <si>
    <t>Business Park</t>
  </si>
  <si>
    <t>B6 Enterprise Corridor</t>
  </si>
  <si>
    <t>1823 (1918)</t>
  </si>
  <si>
    <t>Channel Biologics</t>
  </si>
  <si>
    <t>The Grounds Properties</t>
  </si>
  <si>
    <t>Sea Folly</t>
  </si>
  <si>
    <t>52 Holbeche Road, Arndell Park</t>
  </si>
  <si>
    <t xml:space="preserve">52 Holbeche Road is a modern distribution centre with modern reception facilities located in Arndell Park, an established industrial suburb precinct the Great Western Highway between Blacktown and Mount Druitt along the M4 corridor west of Sydney. 
Arndell Park is located north of Prospect Reservoir, approximately 10 kilometres west of Parramatta and 35 kilometres from the Sydney CBD. The location has access to a strong and diverse employment catchment and there are a number of nearby adventure pursuits including Sydney Motorsport Park, Blacktown International Sports park and Eastern Creek International Karting.  
The facility features covered loading docks and car parking for 54 vehicles. 
- Establish industrial suburb 
- Modern building and facilities 
- Well connected to the M4 and M7 </t>
  </si>
  <si>
    <t>Sydney, Outer West</t>
  </si>
  <si>
    <t>Distribution Centre</t>
  </si>
  <si>
    <t>Dexus Australian Logistics Partner</t>
  </si>
  <si>
    <t xml:space="preserve">4(a) General Industrial </t>
  </si>
  <si>
    <t>Brandlink</t>
  </si>
  <si>
    <t>3 Brookhollow Avenue, Baulkham Hills</t>
  </si>
  <si>
    <t>This asset is located within the Norwest Business Park which is a leading technology and business park providing campus style office, high-technology and manufacturing-production facilities. It’s located in close proximity to the M7 motorway with extensive frontage to both Norwest Boulevard and Brookhollow Avenue.</t>
  </si>
  <si>
    <t>Data Centre</t>
  </si>
  <si>
    <t>Employment area 10(a)</t>
  </si>
  <si>
    <t>IBM Australia</t>
  </si>
  <si>
    <t>1 Garigal Road, Belrose</t>
  </si>
  <si>
    <t>1 Garigal Road, Belrose is a high-profile high tech industrial facility that presents an excellent opportunity for corporate headquarters within the Northshore of Sydney.
The property sits on a prime location at the entryway to Austlink Business Park on the corners of Garigal Road, Narabang Way and Forest Way.
1 Garigal Road offers ample natural light, a large refurbished floor plate, National Park views and parking for 299 cars.
The property is well-positioned close to arterial road links and is located approximately 24 kilometres north-west of the Sydney CBD.
- Gateway site to Austlink Business Park &amp; close proximity to the new Frenches Forest Public Hospital
- Ample natural light and National Park views
- Refurbished floor plate</t>
  </si>
  <si>
    <t>Sydney, North</t>
  </si>
  <si>
    <t>B7 Business Park</t>
  </si>
  <si>
    <t>Device Technologies Australia</t>
  </si>
  <si>
    <t>Telstra Corporation</t>
  </si>
  <si>
    <t>Lakes Business Park, 2-12 Lord Street, Botany (North)</t>
  </si>
  <si>
    <t>Immediate connections to Sydney Airport and Port Botany together with easy freeway access to Sydney CBD via the Eastern Distributor creates considerable up-side for this well-established facility.
Lakes Business Park is a premier corporate park in Sydney’s south-east providing efficient, high-quality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a future trading opportunity.
- Adjoins Sydney airport &amp; Port Botany
- Immediate access to M5
- Extensive onsite parking</t>
  </si>
  <si>
    <t>2L 6.0, 4L 5.5, 6L 3.5, 8L NR</t>
  </si>
  <si>
    <t>1990-2002</t>
  </si>
  <si>
    <t>ICM Airport Technics</t>
  </si>
  <si>
    <t>Safran</t>
  </si>
  <si>
    <t>Botany Quarter, 11-13 Lord Street, Botany</t>
  </si>
  <si>
    <t>Immediate connections to Sydney Airport and Port Botany together with easy freeway access to Sydney CBD via the Eastern Distributor creates considerable upside for this well-established facility.
Lakes Business Park is a premier corporate park in Sydney’s south-east providing efficient, high quality office and warehouse accommodation across six free standing buildings. 
The Park offers a variety of unit options with a high proportion of office space and onsite parking for 640 cars. Nearby facilities include the retail, services and recreational amenity of Botany
The property comprises two adjoining sites - the Northern site is being actively managed and the Southern site was acquired as part of inventory for a future trading opportunity.
- Adjoins Sydney airport &amp; Port Botany
- Immediate access to M5
- Extensive onsite parking</t>
  </si>
  <si>
    <t>Glassons</t>
  </si>
  <si>
    <t>Medlab</t>
  </si>
  <si>
    <t>Sunbeam</t>
  </si>
  <si>
    <t>2 Alspec Place, Eastern Creek</t>
  </si>
  <si>
    <t xml:space="preserve">2 Alspec Place is a contemporary warehouse and distribution facility located in Eastern Creek, a premier industrial logistics precinct in the Sydney metropolitan area, some 10 kilometres from the regional centre of Blacktown.
The site is approximately 40 kilometres from the Sydney CBD and 15 kilometres from Parramatta CBD, and is well positioned at the M4/M7 intersection to access Sydney and inter-state markets from the north or south. 
The site has substantial hard stand areas for flexible logistics solutions, plus car parking for up to 144 vehicles. 
Nestled between Erskine Park and Prospect Reservoir, there are a number of nearby adventure pursuits including Sydney Motorsport Park, Blacktown International Sports park and Eastern Creek International Karting.  The location is served by a strong employment pool.
- Large single building distribution centre  
- Premier industrial precinct 
- Excellent road connections to Sydney </t>
  </si>
  <si>
    <t>Employment</t>
  </si>
  <si>
    <t>Toll</t>
  </si>
  <si>
    <t>1 Foundation Place, Greystanes</t>
  </si>
  <si>
    <t>1 Foundation Place is a modern industrial estate located in the business hub of Greystanes offering freestanding units with high clearance and accompanying offices. 
The facility is 6 kilometres west of Parramatta and 26 kilometres west of the Sydney CBD and is well connected to the major arterial routes of the M4 and M7 motorways. 
 - Modern freestanding buildings
 - Multi-unit office/warehouse estate
 - High clearance warehousing</t>
  </si>
  <si>
    <t>Industrial Estate</t>
  </si>
  <si>
    <t>IN1 General Industrial</t>
  </si>
  <si>
    <t>Hitachi Construction Machinery</t>
  </si>
  <si>
    <t>Sirva</t>
  </si>
  <si>
    <t>Phillips &amp; House</t>
  </si>
  <si>
    <t>Quarry Industrial Estate, 1 Basalt Road, Greystanes</t>
  </si>
  <si>
    <t>1 Basalt Road is a modern premium multi-unit warehouse/office facility located in Sydney's premier industrial precinct, Quarry at Greystanes. Centrally located in Sydney greater west, the facility is just six kilometres from Parramatta and 30 kilometres from Sydney CBD.
Offering sustainable design and innovative building features, there are two units ideal for a variety of uses with average areas of 9,750 square metres, and onsite parking for 92 cars.
Each of the units has a minimum of two loading docks, three roller shutters and a warehouse dock office. The unified building design creates a modern and very serviceable environment.
- Modern facility in prime commercial zone
- Transport connections to the M4, M7 and Prospect Highway
- Easy access to Parramatta &amp; Blacktown</t>
  </si>
  <si>
    <t>AIP, Dexus Australian Logistics Partner</t>
  </si>
  <si>
    <t>IN2 Light Industrial</t>
  </si>
  <si>
    <t>Consortium Centre</t>
  </si>
  <si>
    <t>Quarry Industrial Estate, 2-6 Basalt Road, Greystanes</t>
  </si>
  <si>
    <t>2-6 Basalt Road is a modern warehouse and distribution facility with associated office space located in Quarry Industrial Estate, Greystanes – one of Sydney's premier industrial precincts.  
The facility is currently divided into two separate units that provide a combination of on-grade access and recessed loading docks with all-weather coverage via large cantilever awnings. The office building features contemporary glass and steel architecture with full height windows that maximise natural light. There is also a car park with space for 111 cars.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Contemporary facility in prime industrial estate 
- Transport connections to the M4, M7 and Prospect Highway
- Easy access to Parramatta &amp; Blacktown</t>
  </si>
  <si>
    <t>4.0 Star (Industrial Design v1)</t>
  </si>
  <si>
    <t>Symbion</t>
  </si>
  <si>
    <t>Anagram International</t>
  </si>
  <si>
    <t>Quarry Industrial Estate, 3 Basalt Road, Greystanes</t>
  </si>
  <si>
    <t>3 Basalt Road is a modern multi-unit warehouse and distribution facility located in one of Sydney's premier industrial precincts, Quarry Industrial Estate in Greystanes. 
The facility is subdivided into four individual units each with a minimum internal clearance of 10 metres. Features include a combination of on grade access and recessed loading docks with all-weather protection and modern functional design. There is also substantial yard space and onsite parking for up to 150 vehicles.
The facility is located approximately six kilometres west of Parramatta and 30 kilometres west of Sydney CBD featuring convenient proximity to the Great Western Highway (M4) and the M5 and M7 Motorways. T-Way bus services link the area to the Parramatta and Liverpool CBDs.
- Minimum internal clearance of 10 metres  
- Transport connections to the M4, M7 and Prospect Highway
- Easy access to Parramatta &amp; Blacktown</t>
  </si>
  <si>
    <t>Kuehne &amp; Nagel</t>
  </si>
  <si>
    <t>Wilson &amp; Bradley</t>
  </si>
  <si>
    <t>Huali Trading Australia</t>
  </si>
  <si>
    <t>Quarry Industrial Estate, 5 Basalt Road, Greystanes</t>
  </si>
  <si>
    <t>5 Basalt Road is a purpose-built distribution centre located in Sydney's premier industrial precinct, Quarry Industrial Estate at Greystanes.
5 Basalt Road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</si>
  <si>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UPS</t>
  </si>
  <si>
    <t>Quarry Industrial Estate, 8 Basalt Road, Greystanes</t>
  </si>
  <si>
    <t>8 Basalt Road is a premium quality purpose-built data centre warehouse with associated office space. As one of the first developments in the premium Quarry Industrial Estate at Greystanes, 8 Basalt Road set a new benchmark for industrial architecture and construction. 
The facility comprises three levels of warehouse and data storage, and two levels of office accommodation. From the 84-space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</si>
  <si>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Solaris Paper</t>
  </si>
  <si>
    <t>Quarry Industrial Estate, 1 Bellevue Circuit, Greystanes</t>
  </si>
  <si>
    <t>1 Bellevue Circuit is a purpose-built warehouse and office facility located in one of Sydney's premier industrial precincts, Quarry at Greystanes. 
The distribution centre features contemporary architectural design and provides high clearance warehousing, on-grade loading docks and large cantilevered awnings for all-weather protection in the loading areas. 
There is significant corporate office space with full height windows that maximise natural light and on-site parking for up to 242 cars.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and its associated workforce to the Parramatta and Liverpool CBDs.
- New, purpose-built distribution centre 
- Significant office space 
- Transport connections to the M4, M7 and Prospect Highway</t>
  </si>
  <si>
    <t>Blackwoods</t>
  </si>
  <si>
    <t>Quarry Industrial Estate, 2 Bellevue Circuit, Greystanes</t>
  </si>
  <si>
    <t>2 Bellevue Circuit is a purpose-built warehouse and office facility located in Sydney's premier industrial precinct, Quarry at Greystanes. 
Setting a new benchmark for industrial architecture and construction, 2 Bellevue Circuit provides two levels of contemporary office space with full height windows that maximise natural light and parking for up to 200 cars. 
The warehouse component has a high internal clearance, seven on-grade roller doors, three recessed loading docks plus production and dispatch areas. Cantilevered awnings provide all-weather protection for the loading areas.  
Quarry at Greystanes is strategically located with direct access to the M4 Motorway and within minutes of the M7 Interchange, offering corporations convenient access to key business and employment areas, such as Parramatta, Port Botany, Sydney Airport and Sydney CBD. T-Way bus services link the area to the Parramatta and Liverpool CBDs.
- Contemporary purpose-built industrial estate
- Production and dispatch areas  
- Transport connections to the M4, M7 and Prospect Highway</t>
  </si>
  <si>
    <t>Brady</t>
  </si>
  <si>
    <t>Quarry Industrial Estate, 4 Bellevue Circuit, Greystanes</t>
  </si>
  <si>
    <t>4 Bellevue Circuit is a purpose-built warehouse facility with associated office space and car parking located in the Quarry at Greystanes industrial estate. 
The warehouse component has high internal clearance, seven on-grade roller doors, three recessed loading docks with production and dispatch areas. 
The office space is split over two levels with interesting modular architecture; and there is an onsite café with shared outdoor seating area surrounded by hard and soft landscaping that is pleasing to the eye.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Onsite café with 
- Production and dispatch areas  
- Transport connections to the M4, M7 and Prospect Highway</t>
  </si>
  <si>
    <t>My Muscle Chef</t>
  </si>
  <si>
    <t>Granatas</t>
  </si>
  <si>
    <t>Quarry Industrial Estate, 5 Bellevue Circuit, Greystanes</t>
  </si>
  <si>
    <t>5 Bellevue Circuit is a purpose-built distribution centre located in Sydney's premier industrial precinct. The facility is part of Quarry Industrial Estate at Greystanes which provides over 220,000 square metres of purpose-built and speculative facilities for logistics, warehousing, manufacturing and storage users.
5 Bellevue Circuit comprises a vast single level warehouse facility and two levels of office space. The dispatch area incorporates three on-grade roller shutter doors and three loading docks featuring cantilever awnings for all-weather protection.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</si>
  <si>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Symbion Health</t>
  </si>
  <si>
    <t>Quarry Industrial Estate, 6 Bellevue Circuit, Greystanes</t>
  </si>
  <si>
    <t>6 Bellevue Circuit is a premium quality purpose-built data centre warehouse with associated office space. As one of the first developments in the premium Quarry Industrial Estate at Greystanes, 6 Bellevue Circuit set a new benchmark for industrial architecture and construction. 
The facility comprises three levels of warehouse and data storage, and two levels of office accommodation. From the 62-space car park, smooth tile paving leads up to an impressive full height glass façade that maximises natural light for the reception and offices inside.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Contemporary purpose-built distribution centre 
- Access to a strong and diverse workforce   
- Transport connections to the M4, M7 and Prospect Highway</t>
  </si>
  <si>
    <t>Fujitsu</t>
  </si>
  <si>
    <t>Quarry Industrial Estate, 1 Turnbull Close, Greystanes</t>
  </si>
  <si>
    <t>1 Turnbull Close is a warehouse/office facility located in the premium industrial estate, Quarry at Greystanes. The facility incorporates single level office and warehouse accommodation featuring high clearance, a combination of recessed loading docks and on-grade access and innovative industrial design.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t>
  </si>
  <si>
    <t>Supply Network</t>
  </si>
  <si>
    <t>Quarry Industrial Estate, 2 Turnbull Close, Greystanes</t>
  </si>
  <si>
    <t>2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High internal clearance  
- A variety of industrial uses    
- Transport connections to the M4, M7 and Prospect Highway.</t>
  </si>
  <si>
    <t>Quarry Industrial Estate, 4 Turnbull Close, Greystanes</t>
  </si>
  <si>
    <t>4 Turnbull Close is a warehouse and office facility located in Sydney's premier industrial precinct, Quarry at Greystanes, featuring innovative industrial design and a number of sustainable elements. 
The facility provides single level office and warehouse accommodation featuring high internal clearance and a combination of recessed loading docks and on-grade access. The site can accommodate a variety of industrial uses from warehousing, manufacturing, logistics, storage, research and development. 
The facility is located approximately six kilometres west of Parramatta with T-Way services to Parramatta and Liverpool and 30 kilometres west of Sydney CBD featuring convenient proximity to the Great Western Highway (M4) and the M5 and M7 Motorways. The area’s demographics provide access to a strong and diverse workforce.
- High internal clearance  
- A variety of industrial uses    
- Transport connections to the M4, M7 and Prospect Highway</t>
  </si>
  <si>
    <t>Quarry Industrial Estate, 1 Litton Close, Greystanes</t>
  </si>
  <si>
    <t>1 Litton Close is the newest addition to Sydney’s premium industrial estate, Quarry at Greystanes. The site incorporates a warehouse facility with associated office space featuring innovative industrial design and sustainable elements. 
Built entirely on a single level, the warehouse accommodation will feature high internal clearance and a combination of recessed loading docks and on-grade access. 
Quarry at Greystanes is strategically located with direct access to the M4 Motorway and within minutes of the M7 Interchange, offering corporations convenient access to key business and employment areas, such as Parramatta, Port Botany, Sydney Airport and Sydney CBD. T-Way bus connections serve the area linking Parramatta and Liverpool CBDs.
- Brand new facility 
- High internal clearance  
- Transport connections to the M4, M7 and Prospect Highway</t>
  </si>
  <si>
    <t>Reece</t>
  </si>
  <si>
    <t>Quarrywest, 2A Basalt Road &amp; 1 Charley Close, Greystanes</t>
  </si>
  <si>
    <t>2A Basalt Road &amp; 1 Charley Close are located in Sydney’s premier industrial estate, Quarrywest. The site incorporates two warehouse facilities with associated office space featuring innovative industrial design and sustainable elements. Built entirely on a single level, the warehouse accommodation will feature high internal clearance and a combination of recessed and on-grade access.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</si>
  <si>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Dexus Industrial Partner</t>
  </si>
  <si>
    <t>5.0 Star (Industrial Design v1), 5.0 Star (Industrial As Built v1)</t>
  </si>
  <si>
    <t>Hellofresh</t>
  </si>
  <si>
    <t>Toshiba</t>
  </si>
  <si>
    <t>AirRoad</t>
  </si>
  <si>
    <t>Quarrywest, 1-3 Dolerite Way, Greystanes</t>
  </si>
  <si>
    <t>1-3 Dolerite Way is located in Sydney’s premier industrial estate, Quarrywest. The property comprises two state-of-the-art, high quality designed warehouse buildings featuring innovative industrial design and sustainable elements, providing three tenancies over 8,100 square metres.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</si>
  <si>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Bunnings</t>
  </si>
  <si>
    <t>Hally Labels</t>
  </si>
  <si>
    <t>Quarrywest, 2-6 Dolerite Way, Greystanes</t>
  </si>
  <si>
    <t>2-6 Dolerite Way is located in Sydney’s premier industrial estate, Quarrywest. The 33,900 square metre warehouse reached practical completion in March 2019 and features innovative industrial design and sustainable elements. 
Quarrywest provides circa up to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</si>
  <si>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R.J Beaumont &amp; Co.</t>
  </si>
  <si>
    <t>Coco Republic</t>
  </si>
  <si>
    <t>Specialty Packaging Group</t>
  </si>
  <si>
    <t>Quarrywest, 5 Dolerite Way, Greystanes</t>
  </si>
  <si>
    <t>5 Dolerite Way is located in Sydney’s premier industrial estate, Quarrywest. A 10,100 square metre warehouse featuring innovative industrial design and sustainable elements.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</si>
  <si>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Whites</t>
  </si>
  <si>
    <t>Quarrywest, 7 Dolerite Way, Greystanes</t>
  </si>
  <si>
    <t>7 Dolerite Way is located in Sydney’s premier industrial estate, Quarrywest. The new high quality 27,100 square metre warehouse is a complete temperature controlled, innovate and sustainable industrial facility.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</si>
  <si>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Quarrywest, 9 Dolerite Way, Greystanes</t>
  </si>
  <si>
    <t>9 Dolerite Way is located in Sydney’s premier industrial estate, Quarrywest. The new 6,800 square metre warehouse was developed with innovative industrial design and sustainable elements. 
The single level office and warehouse accommodation provides a combination of on-grade access and recessed loading docks with all-weather coverage via large cantilever awnings.  
Quarrywest provides circa 123,000 square metres of prime industrial space and is one of Australia's largest premier estates appealing to varied end users. Quarrywest is located on Prospect Highway in a core industrial market.
- Key position in Western Sydney
- Extensive motorway connections
- High demand area</t>
  </si>
  <si>
    <t>Power Plastics</t>
  </si>
  <si>
    <t>Kings Park Industrial Estate, Vardys Road, Marayong</t>
  </si>
  <si>
    <t>Kings Park Industrial Estate is located adjoining Sydney’s rapidly growing north-west growth corridor and is well served by key connections to the M2 &amp; M7.
Covering a site area of 13.7 hectares, Kings Park is a large and well-established multi-unit industrial estate comprising nine office/warehouse buildings and a café. There is easy access to nearby Blacktown CBD. The buildings range from 2,500-27,300 square metres. There is onsite parking for 484 cars.
The property is located within walking distance of Marayong Railway Station and in close proximity to the M7 and M2 Motorways and is linked to the M4 Motorway via main arterial roads.
- Well located for future growth
- Direct connections to the M2 &amp; M7
- onsite cafe</t>
  </si>
  <si>
    <t>4(a) General Industrial</t>
  </si>
  <si>
    <t>Linfox</t>
  </si>
  <si>
    <t>ACCO Brands</t>
  </si>
  <si>
    <t>Bryopin Meats</t>
  </si>
  <si>
    <t xml:space="preserve">2-4 Military Road, Matraville </t>
  </si>
  <si>
    <t>2-4 Military Road is a modern industrial estate located near Port Botany with easy access to the Eastern Distributor, the M5 Motorway and Sydney Airport.
The complex comprises two freestanding, high clearance industrial office/warehouse buildings with over 30,000 square metres on a site of 5.4 hectares.
 - Modern office/warehouse complex
 - Close proximity to Port Botany
 - High clearance warehousing</t>
  </si>
  <si>
    <t>Fedex</t>
  </si>
  <si>
    <t>Dnata</t>
  </si>
  <si>
    <t xml:space="preserve">Centrewest Industrial Estate, Silverwater Road, Silverwater </t>
  </si>
  <si>
    <t xml:space="preserve">Located 35 kilometres west of the Sydney CBD, Centrewest Industrial Estate is a 2.4-hectare estate comprising six warehouse buildings, twelve individual units and ample parking for up to 270 vehicles.   
The complex is located within one of Sydney's premier inner west industrial precincts with excellent access to major arterial roads. Silverwater Road connects to the M2 and M4 Motorways and the Great Western Highway for access to Sydney from the south or north respectively, or to Parramatta, less than 10 kilometres away.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Versatile warehouse and individual unit space  
- Excellent road connections to Sydney </t>
  </si>
  <si>
    <t>Sydney, Inner West</t>
  </si>
  <si>
    <t>Active Mobility Solutions</t>
  </si>
  <si>
    <t>SH Global</t>
  </si>
  <si>
    <t>Omron</t>
  </si>
  <si>
    <t>Dexus Industrial Estate, Egerton Street, Silverwater</t>
  </si>
  <si>
    <t xml:space="preserve">Dexus Industrial Estate is located in one of Sydney's premier inner west industrial precincts, 35 kilometres from the Sydney CBD. Silverwater Road connects to the M2 and M4 Motorways and the Great Western Highway for access to Sydney from the south or north respectively, or to Parramatta which is less than 10 kilometres away. 
The estate stretches across approximately 9 hectares and comprises multiple standalone office and warehouse facilities with parking for up to 290 vehicles.  
Local amenities include all of the varied facilities of Sydney Olympic Park, and there is a Costco Wholesale nearby as well as a range of public transport connections. The surrounding suburbs are expanding rapidly and so provide a strong employment pool.
- Sydney’s premier inner west industrial precinct 
- Expansive column-free warehouse space   
- Excellent road connections to Sydney </t>
  </si>
  <si>
    <t>Alpha Badminton</t>
  </si>
  <si>
    <t>Uncle Bills (Aust) Pty Ltd</t>
  </si>
  <si>
    <t>Onsite Rental Group Operations</t>
  </si>
  <si>
    <t>12 Frederick Street is the site for the North Shore Health Hub (NSHH), a premium healthcare facility for auxiliary medical services supporting existing infrastructure in a growing healthcare precinct. 
The NSHH, located adjacent to the Royal North Shore and North Shore Private Hospitals, will extend the Royal North Shore medical precinct to meet the increasing demand for healthcare. Ramsay Healthcare and Genesis Care and are committed to the facility and will provide services including cancer care, radiology and imaging, pathology, operating rooms, medical suites and allied health. 
This project, which began construction in March 2019, will provide direct economic benefits including the generation of 830 jobs during the construction phase and the creation of more than 275 ongoing full-time equivalent jobs when completed in late 2020.
- New premium healthcare facility
- Located adjacent to Royal North Shore medical precinct   
- Construction commenced in March 2019</t>
  </si>
  <si>
    <t>Inventory</t>
  </si>
  <si>
    <t>62 Ferndell Street, South Granville</t>
  </si>
  <si>
    <t>62 Ferndell Street is a 10-hectare brownfield opportunity located within a tightly held industrial market with constrained land supply and with close proximity to the M4 Motorway (WestConnex). Dexus has lodged a development application to build 54,000 square metres of industrial property across four buildings with varying tenancy sizes to appeal to a range of customers in this precinct.</t>
  </si>
  <si>
    <t>2021</t>
  </si>
  <si>
    <t>WINIT</t>
  </si>
  <si>
    <t>ACIT</t>
  </si>
  <si>
    <t>Consolidated Power Projects</t>
  </si>
  <si>
    <t>37-39 Wentworth Street, Greenacre</t>
  </si>
  <si>
    <t>A prime stabilised cold-store facility and development providing over 19,000 square metres of gross lettable area on a circa 4 hectare site. The development is designed and constructed for Real Dairy Australia</t>
  </si>
  <si>
    <t>Jul-20</t>
  </si>
  <si>
    <t>Real Dairy Australia</t>
  </si>
  <si>
    <t>Tomkin Hospitality</t>
  </si>
  <si>
    <t>30 Bellrick Street, Acacia Ridge</t>
  </si>
  <si>
    <t>Located on the southern side of Bellrick Street in Acacia Ridge, this property presents an ideal facility for logistics operators. 
Key features include large floor plates, a large drive-through loading awning, three-phase power capacity, good hard stand truck turning and loading areas and approval for B double access. The site benefits from a rail spur connected to the adjoining Intermodal Terminal.
Just 13 kilometres out of Brisbane, the five-building property includes 100 car onsite spaces and has excellent access to major arterial roads and the Brisbane Multi-User Terminal. 
- Large-scale, high-clearance warehouse 
- Efficient road and rail access
- Blue-chip industrial location</t>
  </si>
  <si>
    <t xml:space="preserve">Brisbane, South </t>
  </si>
  <si>
    <t>General Industry</t>
  </si>
  <si>
    <t>EFM Logistics</t>
  </si>
  <si>
    <t>PFD</t>
  </si>
  <si>
    <t>Conductive EducationQueensland</t>
  </si>
  <si>
    <t>131 Mica Street, Carole Park</t>
  </si>
  <si>
    <t xml:space="preserve">131 Mica Street is a premium quality distribution centre located approximately 23 kilometres south-west of the Brisbane CBD. 
The facility comprises a modern industrial warehouse with high internal clearance and covered, all-weather hard stand areas. The associated office space has an impressive double height reception area with showroom and shared car parking. 
The facility benefits from close proximity to the Formation Street interchange with the M2 Logan Motorway to the Gold Coast, and access onto the M7 into Brisbane. Nearby are the green spaces of Wolston Park and Gailes Golf Courses, and Gailes Railway Station is 2.5 kilometres away.  
- Premium quality distribution centre
- Close to Brisbane CBD
- Good access to the M2 and M7 </t>
  </si>
  <si>
    <t xml:space="preserve">Regional Business and Industry </t>
  </si>
  <si>
    <t>10 Light Street, Fortitude Valley</t>
  </si>
  <si>
    <t>10 Light Street, Fortitude Valley compromises an older style warehouse adjoining an existing Dexus asset in Fortitude Valley.</t>
  </si>
  <si>
    <t>Brisbane, CBD</t>
  </si>
  <si>
    <t>Industrial 3</t>
  </si>
  <si>
    <t>570-586 Wickham Street comprises two adjoining, purpose-built automotive dealerships known as Lighthouse, constructed in 2011, and the Euro Marque building, built in 2006. 
The property features 9,605 square metres of office and showroom space across two levels and a hardstand and external area.</t>
  </si>
  <si>
    <t>2006/2001</t>
  </si>
  <si>
    <t>141 Anton Road, Hemmant 4</t>
  </si>
  <si>
    <t xml:space="preserve">141 Anton Road is a 12-hectare development site located in the highly sought-after Trade Coast precinct of Hemmant approximately 12 kilometres east of Brisbane's CBD.
The strategically located site has the capacity to provide high quality office and warehouse facilities ranging from 11,000-60,000 square metres. 
The site is well positioned for manufacturers with close proximity to Brisbane's seaport terminals and the Brisbane CBD. North–south access into south east Queensland is easily facilitated from the site.
The complex is well connected to public transport via the adjacent Lindum Railway Station, and by road via the newly upgraded Port of Brisbane Motorway known as Port Connect. There is also significant infrastructure investment planned at Brisbane Airport and the port expansion at Fisherman Islands.  
- Rare industrial development site
- Premier Brisbane industrial precinct
- Well connect to road, rail and sea </t>
  </si>
  <si>
    <t>Brisbane</t>
  </si>
  <si>
    <t>Land</t>
  </si>
  <si>
    <t>General Industrial</t>
  </si>
  <si>
    <t>n/a</t>
  </si>
  <si>
    <t>Visy</t>
  </si>
  <si>
    <t>50 &amp; 70 Radius Drive Larapinta</t>
  </si>
  <si>
    <t>50 and 70 Radius Drive is an industrial estate offering 23,100 square metres of high quality office and warehouse space with multiple recessed loading docks and on grade access with substantial awnings.
The industrial site is 4.3 hectares in size and is conveniently located midway along Logan Motorway, south-east Queensland’s crucial connector road infrastructure.</t>
  </si>
  <si>
    <t>General Industry B</t>
  </si>
  <si>
    <t>Greens Biscuits</t>
  </si>
  <si>
    <t>Mainfreight Logistics</t>
  </si>
  <si>
    <t>425 Freeman Road, Richlands</t>
  </si>
  <si>
    <t>425 Freeman Road is a 9-hectare brownfield opportunity located in the desirable south-western Brisbane region. 
Only 25 minutes from Brisbane’s CBD, 425 Freeman Road stands close to the toll-free Logan Motorway. Positioned in the centre of an established industrial area, Freeman Central is just down the road from Dexus’s existing Drive Industrial Estate.
With its connection to main arterial roads and Richlands station, it’s just 32 minutes by train to Central or less than half an hour by car. 
This new development will offer Dexus’s standard base building inclusions, including 99kw solar array for cost savings, 8 tonne post load floors, 35m wide hardstands and high internal warehouse clearance.
- 51,000 square metres of new industrial development
- Established industrial precinct
- Excellent access to arterial roads</t>
  </si>
  <si>
    <t>Brisbane South West</t>
  </si>
  <si>
    <t>General Industry 2</t>
  </si>
  <si>
    <t>ACR Supply Partners</t>
  </si>
  <si>
    <t>James Lane</t>
  </si>
  <si>
    <t>15-23 Whicker Road, Gillman</t>
  </si>
  <si>
    <t>SA</t>
  </si>
  <si>
    <t>The distribution centre at 15-23 Whicker Road is located approximately 12 kilometres north-west of Adelaide in the industrial area of Gillman, part of the City of Port Adelaide.
The centre offers tenants cost effective, functional and flexible storage solutions ranging from 2,000 to 33,000 square metres with accompanying office space and includes two buildings with excellent access for B-double trucks.
The property’s location in the north-western suburb of Gillman allows for easy connection to the Adelaide CBD via the major transport corridors of Grand Junction Road and Port Road.
- Expansive warehouse space
- Convenient connection to Adelaide
- Excellent access for B-doubles</t>
  </si>
  <si>
    <t>Adelaide</t>
  </si>
  <si>
    <t>Bevchain</t>
  </si>
  <si>
    <t>AWH</t>
  </si>
  <si>
    <t>Timberlink</t>
  </si>
  <si>
    <t>90 Mills Road, Braeside</t>
  </si>
  <si>
    <t>90 Mills Road is a highly functional freestanding industrial and logistics facility located within the established Woodlands Industrial Estate in Braeside, approximately 25 kilometres south-east of the Melbourne CBD.
The substantial warehouse component features an internal clearance of circa 10 metres, more than 60 roller doors, 16 recessed loading docks and generous hardstand at the side and rear allowing for easy and efficient truck manoeuvrability. Large awnings provide undercover loading to many of the roller doors.
The facility comprises one main office area along with two separate office components within the warehouse. The primary single storey office is located to the front of the building with two-storey offices at the midpoint of the warehouse and to the rear of the warehouse.
Situated on an eight-hectare land holding, the property benefits from dual street frontage to Mills Road and Venture Way, which provides outstanding access and truck throughway. The property provides efficient access to major surrounding arterials including the Dingley Bypass, Eastlink, Nepean Highway and Mornington Peninsula Freeway. Additionally, road networks including Lower Dandenong Road and Boundary Road provide direct access to Melbourne’s greater south eastern industrial markets and the established surrounding residential catchments.
– Highly functional freestanding industrial and logistics facility
– The strength of this location attracts major corporate occupiers
– Efficient access to major surrounding arterial freeways</t>
  </si>
  <si>
    <t>Melbourne, South East</t>
  </si>
  <si>
    <t>Industrial 1</t>
  </si>
  <si>
    <t>Simons National Carriers</t>
  </si>
  <si>
    <t>114 Fairbank Road, Clayton</t>
  </si>
  <si>
    <t xml:space="preserve">114 Fairbank Avenue is a distribution centre located in Clayton, an established and well-regarded industrial precinct approximately 20 kilometres south-east of the Melbourne CBD. 
Parallel to Fairbank Avenue is the retail precinct of Rosebank Avenue which is home to a number of convenience stores and food outlets, as well as Westall Secondary College. Spring Valley Golf Club and the green spaces of Keeley and Heatherton Parks are also nearby.  
The area provides a strong and active workforce with Westall Railway Station two kilometres away.
- Close to Melbourne CBD
- Good access to the M1
- Strong and active workforce </t>
  </si>
  <si>
    <t>Annex Holdings</t>
  </si>
  <si>
    <t>Dexus Industrial Estate, Pound Road West, Dandenong South</t>
  </si>
  <si>
    <t>Pound Road West has been purpose designed multi-unit Industrial Estate for high end logistic users. Ideally suited to the transport, warehousing and third-party logistics sectors, the building's location offers excellent easy access to Monash Freeway, Westernport Highway and Eastlink alike.
Multiple stand-alone distribution centres in Melbourne's south-east industrial heartland. There are multiple recessed loading docks and on grade access points with clearances up to 10.5 metres.
Warehousing is fully sprinklered with raised and on-grade loading bays and a drive through canopy of significant size (great for all-weather loading). The buildings have complete drive around access as well as additional hard stand areas.
- High end logistics facility
- B-Double access
- Generous 10.5 metre clearance</t>
  </si>
  <si>
    <t>Business 3</t>
  </si>
  <si>
    <t>Everfast</t>
  </si>
  <si>
    <t>Aluminium Specialties Group</t>
  </si>
  <si>
    <t>Knoxfield Industrial Estate, Henderson Road, Knoxfield</t>
  </si>
  <si>
    <t>20 Henderson Road forms the Knoxfield Industrial Estate, comprising of two office/warehouses. The site is an excellent example of a quality distribution facility with everything in place for successful operation.
Offering multiple desirable features, 20 Henderson Road has large hard stand areas, high clearance ceilings, generously sized truck and loading bays, as well as warehouse spaces in practical proportions.
There's also ample onsite parking on offer, and the position makes it well-placed for all transport and logistic requirements. It is a stone’s throw from the Stud and Ferntree Gully Road thoroughfares, with East Link and the Monash Freeway not far away.
- Quality distribution facility
- Proximity to major arterials
- Generous parking allotment</t>
  </si>
  <si>
    <t>UniTrans</t>
  </si>
  <si>
    <t>Lawrence &amp; Hanson Group</t>
  </si>
  <si>
    <t>250 Forest Road South, Lara</t>
  </si>
  <si>
    <t xml:space="preserve">250 Forest Road South is an expansive distribution centre located in the industrial precinct of Lara between the ports of Melbourne and Geelong. 
The property comprises four warehouse buildings, each approximately 29,000 square metres in size, with a railway spur along the southern boundary. There is also a single office building and a car park for up to 122 vehicles.  
The property is well connected to the M1 Geelong Ring Road and Princes Freeway and is approximately 57 kilometres south-west of the Melbourne CBD and 10 kilometres north of Geelong. Avalon Airport is conveniently only 13 kilometres away.  
- Four expansive distribution warehouses 
- Dual port access at Melbourne and Geelong  
- Rare railway spur </t>
  </si>
  <si>
    <t>Melbourne, South West</t>
  </si>
  <si>
    <t>Industrial 2</t>
  </si>
  <si>
    <t xml:space="preserve">A rare development opportunity of a freehold section of land on Boundary Road in Truganina, one of Melbourne's fastest growing industrial precincts.  
The south-west is also an area experiencing extensive residential development and is a key growth region for Melbourne. The 21-hectare site has Industrial 2 zoning and provides convenient access to the Princess/Westgate Freeway, Western Ring Road and the Deer Park Bypass.
Strategically located within the Dexus Industrial Estate, the site is approximately 17 kilometres west of Melbourne's CBD and Ports. The green spaces of Sunshine Gold Club and Derrimut Grassland Reserve are nearby. 
- Rare land development opportunity 
- Access to Melbourne CBD and Ports 
- Strong and active workforce from Sunshine West  </t>
  </si>
  <si>
    <t>Melbourne, West</t>
  </si>
  <si>
    <t>Dexus Industrial Estate, 1-3 Distribution Drive, Truganina</t>
  </si>
  <si>
    <t xml:space="preserve">1-3 Distribution Drive is a modern industrial estate comprising a two-level office and attached warehouse located in Truganina, one of Melbourne's fastest growing industrial precincts. Truganina is located in the south-west of Melbourne in an area of rapid development with extensive land-bank. The area has excellent over-land access and is connected to the Werribee railway line at Laverton station and Aircraft station. Laverton is serviced by a network of primary and secondary state arterial roads.
The building features contemporary architecture with clean lines and full height windows in the office that maximises natural light and the warehouse is accessed via five on grade roller shutter doors.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Significant corporate office space </t>
  </si>
  <si>
    <t>Bestbar (Vic)</t>
  </si>
  <si>
    <t xml:space="preserve">Dexus Industrial Estate, 2-10 Distribution Drive, Truganina </t>
  </si>
  <si>
    <t xml:space="preserve">2-10 Distribution Drive is a modern freestanding distribution centre providing two levels of office accommodation and a single level warehouse. 
The facility is located in Truganina, one of Melbourne’s fastest growing industrial precincts 18 kilometres west of the CBD. Truganina is located in the south-west of Melbourne in an area of rapid development with extensive land-banks, the area has excellent over-land access and is connected to the Werribee railway line at Laverton station and Aircraft station. Truganina is serviced by a network of primary and secondary state arterial roads.
The warehouse features high internal clearance, a combination of recessed loading docks and on-grade access and large awnings providing all-weather protection. There is significant curtilage area with a staff and visitor parking leading to a contemporary office reception. 
The centre provides convenient access to the Princess/Westgate Freeway, Western Ring Road and the Deer Park Bypass. 
- Melbourne’s fastest growing industrial precinct 
- Access to Melbourne CBD and ports 
- Large awnings for all weather protection </t>
  </si>
  <si>
    <t>Unipod</t>
  </si>
  <si>
    <t xml:space="preserve">Dexus Industrial Estate, 7-9 Distribution Drive, Truganina </t>
  </si>
  <si>
    <t>7-9 Distribution Drive is part of an industrial estate that's home to a variety of top local and international brands in the packaging, retail, beverage and logistics sectors. 
7-9 Distribution Drive is a high quality free standing facility consisting of a single level office and warehouse including multiple on grade access doors and a semi enclosed canopy over the loading areas.
Situated in an industrial precinct area regarded as fast growing and highly sought after,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</si>
  <si>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Hufcor</t>
  </si>
  <si>
    <t xml:space="preserve">Dexus Industrial Estate, 11-17 Distribution Drive, Truganina </t>
  </si>
  <si>
    <t xml:space="preserve">11-17 Distribution Drive is a stand-alone distribution centre comprising a single level office and attached warehouse in Melbourne’s fastest growing industrial precinct, Truganina. 
The 45,500 square metre facility has a high bay steel portal framed warehouse with significant curtilage areas and car parking for staff and visitors. The northern side of the building features multiple on grade access and recessed loading docks. The building provides a substantial canopy serviced by 20 on grade access points.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the centre provides convenient access to the Princess/Westgate Freeway, Western Ring Road and the Deer Park Bypass. The property is located on the southern side of Distribution Drive with a second street frontage to Foundation Drive in the Dexus Industrial Estate. 
- Melbourne’s fastest growing industrial precinct 
- Access to Melbourne CBD and ports 
- Large awnings for all weather protection </t>
  </si>
  <si>
    <t>CUB</t>
  </si>
  <si>
    <t>Dexus Industrial Estate, 12-18 Distribution Drive, Truganina</t>
  </si>
  <si>
    <t xml:space="preserve">12-18 Distribution Drive is a 43,000 square metre distribution centre providing chilled warehouse facilities and two-levels of corporate office space. The purpose-built centre features recessed loading docks with large awnings for all weather protection, plus a café with a partly shared outdoor seating area and significant car parking for staff and visitors.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Chilled warehouse facilities  </t>
  </si>
  <si>
    <t>Coles</t>
  </si>
  <si>
    <t>Dexus Industrial Estate, 25 Distribution Drive, Truganina</t>
  </si>
  <si>
    <t>25 Distribution Drive is part of an industrial estate that's home to a variety of top local and international brands in the packaging, retail, beverage and logistics sectors. 
Situated in an industrial precinct area regarded as fast growing and highly sought after, this is a premium staged industrial development that ticks every box.
Key standout attributes throughout the estate include offices with lobby areas and lift facilities, extensive sprinkler networks, generous warehouse spaces, recessed loading docks and container dooring, along with large loading canopies and hard stand areas.
The estate itself is intelligently positioned in a thriving logistics district, with convenient access to ports, airports and major road networks such as the Western Ring Road, Westgate Freeway, City Link and the Deer Park Bypass.
- Prized Industrial precinct
- Leading strategic location
- Quality office &amp; warehousing features</t>
  </si>
  <si>
    <t>Natures Dairy Australia</t>
  </si>
  <si>
    <t xml:space="preserve">Dexus Industrial Estate, 27 Distribution Drive, Truganina </t>
  </si>
  <si>
    <t xml:space="preserve">27 Distribution Drive is a premium quality, freestanding office and warehouse facility in Truganina, Melbourne’s fastest growing industrial precinct.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Built on a single level, the building features striking architecture with hard and soft landscaping for a welcoming arrival at the reception area. 
The warehouse component features high internal clearance and provides five recessed loading docks and multiple on grade access points. the building has a large awning allowing all weather protection.
Located 18 kilometres west of the Melbourne CBD in the city’s newest industrial precinct, Truganina, the centre provides convenient access to the Princess/Westgate Freeway, Western Ring Road and the Deer Park Bypass. 
- Melbourne’s fastest growing industrial precinct 
- Access to Melbourne CBD and ports 
- High internal clearance and 10 loading docks </t>
  </si>
  <si>
    <t xml:space="preserve">Dexus Industrial Estate, 28 Distribution Drive, Truganina </t>
  </si>
  <si>
    <t xml:space="preserve">28 Distribution Drive is a premium quality freestanding industrial estate with warehouse and office space located in Truganina, 18 kilometres west of the Melbourne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within the Dexus Industrial Estate in Truganina, Melbourne’s fastest growing industrial precinct, the building features contemporary architecture setting a new benchmark in industrial warehouse design. 
The warehouse component features 10-metre high internal clearance with ESFR sprinklers and provides four recessed loading docks and multiple on grade access points; the offices are incorporated into a mezzanine level featuring floor to ceiling windows that maximise natural light. 
The estate provides convenient access to the Princess/Westgate Freeway, Western Ring Road and the Deer Park Bypass. 
- Melbourne’s fastest growing industrial precinct 
- Access to Melbourne CBD and ports 
- High internal clearance and 10 loading docks </t>
  </si>
  <si>
    <t>Linpac Packaging Australia</t>
  </si>
  <si>
    <t>Dexus Industrial Estate, 1-5 Felstead Drive, Truganina</t>
  </si>
  <si>
    <t xml:space="preserve">1-5 Felstead Drive is a high-quality build to lease facility which is located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</si>
  <si>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Winit (AU) Trade</t>
  </si>
  <si>
    <t>Dexus Industrial Estate, 13 Felstead Drive, Truganina</t>
  </si>
  <si>
    <t xml:space="preserve">13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</si>
  <si>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Wrightson Seeds</t>
  </si>
  <si>
    <t xml:space="preserve">14 Felstead Drive is a high-quality purpose-built office, manufacturing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</si>
  <si>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Dexus Industrial Estate, 1 Foundation Road, Truganina</t>
  </si>
  <si>
    <t xml:space="preserve">1 Foundation Road is a modern single level office with an attached high bay steel portal framed warehouse located in Truganina, one of Melbourne's fastest growing industrial precincts. 
Soft landscaping provides an appealing sense of arrival to the office reception, while the warehouse component features seven on-grade roller shutter doors and two large skillion framed canopy structures. The neatly paved concrete driveway and curtilage areas feature a staff and visitor car park accommodating approximately 72 vehicles.
The facility is located 18 kilometres west of the Melbourne CBD and provides convenient access to the Princess/Westgate Freeway, Western Ring Road and the Deer Park Bypass. The property is located on the eastern corner of Foundation and Boundary Roads within the Dexus Industrial Estate. 
- Premier industrial precinct
- Access to Melbourne CBD and Ports 
- 7 loading bays and large all-weather canopies 
 </t>
  </si>
  <si>
    <t>Dexus Industrial Estate, 41 Foundation Road, Truganina</t>
  </si>
  <si>
    <t xml:space="preserve">41 Foundation Road is a high-quality purpose-built office and warehouse facility within Dexus Industrial Estate in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</si>
  <si>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Simplot</t>
  </si>
  <si>
    <t>Dexus Industrial Estate, 50 Foundation Road, Truganina</t>
  </si>
  <si>
    <t xml:space="preserve">50 Foundation Road is a high-quality purpose-built office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</si>
  <si>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5.0 Star (Industrial As Built v1)</t>
  </si>
  <si>
    <t>Kathmandu</t>
  </si>
  <si>
    <t>Dexus Industrial Estate, 66 Foundation Road, Truganina</t>
  </si>
  <si>
    <t xml:space="preserve">66 Foundation Road is a high quality purpose-built national Isuzu Head Office, showroom, training/spare parts and warehouse facility within Melbourne's largest industrial precinct Truganina, 18 kilometres west of the CBD.
Truganina is located in the south-west of Melbourne an area of rapid development with extensive land-banks, the area has excellent over-land access and is connected to the Werribee railway line at Laverton station and Aircraft station. Truganina is serviced by a network of primary and secondary state arterial roads.
Located 18 kilometres west of the Melbourne CBD in the city’s newest industrial precinct, Truganina, the centre provides convenient access to the Princess/Westgate Freeway, Western Ring Road and the Deer Park Bypass. </t>
  </si>
  <si>
    <t>Isuzu</t>
  </si>
  <si>
    <t>Dexus Industrial Estate, 7 Custom Place, Truganina</t>
  </si>
  <si>
    <t>7 Custom Place is a purpose built temperature controlled banana and avocado ripening facility for Coles situated within Melbourne's largest industrial precinct Truganina, 18 kilometres west of the CBD.</t>
  </si>
  <si>
    <t>Dexus Industrial Estate, 9 Custom Place, Truganina</t>
  </si>
  <si>
    <t>9 Custom Place is a standalone office/warehouse and showroom national distribution centre for ASColour. Benefitting from full drive around, separate car and truck access and large super canopies for all weather loading protection. Situated within Melbourne's largest industrial precinct Truganina, 18 kilometres west of the CBD.</t>
  </si>
  <si>
    <t>ASColour</t>
  </si>
  <si>
    <t>Dexus Industrial Estate, 58 Foundation Road, Truganina</t>
  </si>
  <si>
    <t>58 Foundation Road is a standalone warehouse and office facility, designed to 14.6m clearance, large super canopy and single direction truck movement. Situated on a prominent corner of Foundation Road and within Melbourne's largest industrial precinct Truganina, 18 kilometres west of the CBD.</t>
  </si>
  <si>
    <t>Speciality Packaging Group</t>
  </si>
  <si>
    <t>Dexus Industrial Estate, 8 Felstead Drive, Truganina</t>
  </si>
  <si>
    <t>8 Felstead Drive is eStore national distribution centre and head office benefitting from 14.6m clearance, super canopy and single direction flow truck movements, high quality office finishes. Situated within Melbourne's largest industrial precinct Truganina, 18 kilometres west of the CBD.</t>
  </si>
  <si>
    <t>ESTORE</t>
  </si>
  <si>
    <t>Dexus Industrial Estate, 380 Dohertys Road, Truganina</t>
  </si>
  <si>
    <t>380 Dohertys Road provides a standalone 9,000 square metres facility situated on the northern side of private slip lane road access from Dohertys Road. A modern facility designed with high internal clearance, high point loading, sophisticated and high-quality mezzanine office, single direction truck flow movements accessed off private road from Felstead Drive, large super canopy for all weather loading protection, dock office for hardstand operations and line of sight, integrated sustainability features including solar.
The estate is located 18 kilometres west of the Melbourne CBD and provides convenient access to the Princess/Westgate Freeway, Western Ring Road and the Deer Park Bypass. The property is located on the southern side of Distribution Drive within the Dexus Industrial Estate.
- Access to Melbourne CBD and Ports 
- Melbourne’s fastest growing industrial precinct 
- Sophisticated corporate office space
- Large super canopies for all weather loading protection</t>
  </si>
  <si>
    <t>Dunlop</t>
  </si>
  <si>
    <t>Dexus Industrial Estate, 47&amp;53 Foundation Road, Truganina</t>
  </si>
  <si>
    <t>47&amp;53 Foundation Road comprises of two standalone high clearance warehouses and mezzanine offices. Designed with unique skillion roof to provide future flexibility to consolidate to a large format cross dock warehouse facility.
The facilities range from 15-17,000 square metres and provide high internal clearance of 14.6m, large super canopies for all weather loading protection, extensive dock face with a combination of on grade and recessed loading, mezzanine offices and dock offices. The property is located on the western side of Foundation Road, providing convenient access to major arterial roads including Dohertys to the south and Boundary to the North. 
- Melbourne’s fastest growing industrial precinct 
- Access to Melbourne CBD and ports 
- Large awnings for all weather protection</t>
  </si>
  <si>
    <t>Secon Freight Logistics</t>
  </si>
  <si>
    <t>Axxess Corporate Park, Corner Ferntree Gully &amp; Gilby Roads, Mount Waverley</t>
  </si>
  <si>
    <t xml:space="preserve">Axxess provides a combination of freestanding office buildings and traditional industrial office/warehouse units fronting onto Forster and Gilby Roads. The estate provides smaller units up to 1,000 square metres plus modern office/warehouses up to 6,000 square metres. </t>
  </si>
  <si>
    <t>Business 3 Zone</t>
  </si>
  <si>
    <t>307 2.0, 315 2.0</t>
  </si>
  <si>
    <t xml:space="preserve">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
Just one minute to the Western Freeway and 25 minutes to the Melbourne CBD, the property offers convenient access to Melbourne’s major arterial roads, the Port of Melbourne and Tullamarine Airport.
The Caroline Springs train station is on the doorstep, and the property stands to benefit from proximity to the proposed Western Intermodal Freight Terminal.
The estate will also offer Dexus’s standard base building inclusions and sustainability features, renowned for being unique in the industry.
- New master-planned estate
- Lots ranging from 4,500-72,000 square metres 
- Unprecedented freeway access </t>
  </si>
  <si>
    <t xml:space="preserve">DWPF,Dexus Australian Logistics Partner
</t>
  </si>
  <si>
    <t>18 Momentum Way, Ravenhall</t>
  </si>
  <si>
    <t>Standalone purpose-built food manufacturing and distribution facility, designed with unique inbuilt expansion opportunity and integrated temperature control measures. The Scalzo food facility provides a high-quality warehouse which provides high clearance, temperature-controlled warehouse, additional servicing in built, single direction truck flow, sophisticated corporate head office and integrated sustainability features including solar. 
Situated on the eastern side of Momentum Way and within close proximity to Caroline Springs train station. Uniquely located just one minute to the Western Freeway and 25 minutes to the Melbourne CBD, the property offers convenient access to Melbourne’s major arterial roads, the Port of Melbourne and Tullamarine Airport.</t>
  </si>
  <si>
    <t>Melbourne West</t>
  </si>
  <si>
    <t>Scalzo</t>
  </si>
  <si>
    <t>47 Momentum Way, Ravenhall</t>
  </si>
  <si>
    <t>47 Momentum Way provides over 40,000 square metres facility split to provide two tenancies. Situated on the southern side of Momentum Way Ravenhall and adjacent to passenger train station Carolina Springs and unimpeded neighbour of native vegetation grassland.
Uniquely located just one minute to the Western Freeway and 25 minutes to the Melbourne CBD, the property offers convenient access to Melbourne’s major arterial roads, the Port of Melbourne and Tullamarine Airport.
The facility offers Dexus high quality standard base building inclusions and sustainability features including high clearances, super awnings, solar array and integrated sustainability measures.</t>
  </si>
  <si>
    <t>103 Palm Springs Road, Ravenhall</t>
  </si>
  <si>
    <t xml:space="preserve">103 Palm Springs Road is a standalone distribution centre with associated offices located within the Horizon Estate in Ravenhall. 14.6m clearance, fully conditioned space, super canopy and single direction truck movements.
Ravenhall is a large 127-hectare site located in the core West Melbourne industrial precinct and is set to benefit in the medium to long term from its proximity to the proposed Western Intermodal Freight Terminal. </t>
  </si>
  <si>
    <t>Amazon</t>
  </si>
  <si>
    <t>64 Momentum Way, Ravenhall</t>
  </si>
  <si>
    <t xml:space="preserve">Ravenhall is a large 127-hectare site located in the core West Melbourne industrial precinct and is set to benefit in the medium to long term from its proximity to the proposed Western Intermodal Freight Terminal. Dexus plans to develop a prime commercial and industrial precinct over a five to seven-year period.
Just one minute to the Western Freeway and 25 minutes to the Melbourne CBD, the property offers convenient access to Melbourne’s major arterial roads, the Port of Melbourne and Tullamarine Airport.
The Caroline Springs train station is on the doorstep, and the property stands to benefit from proximity to the proposed Western Intermodal Freight Terminal.
The estate will also offer Dexus’s standard base building inclusions and sustainability features, renowned for being unique in the industry.
- New master-planned estate
- Lots ranging from 4,500sqm to 72,000sqm 
- Unprecedented freeway access </t>
  </si>
  <si>
    <t>Electrolux</t>
  </si>
  <si>
    <t>73-91 Momentum Way, Ravenhall</t>
  </si>
  <si>
    <t>Myer</t>
  </si>
  <si>
    <t>Lot 4 Cloudline Court, Ravenhall</t>
  </si>
  <si>
    <t>Lot 4 is a purpose-built facility providing a high quality office facing the conservation reserve set within the Horizon Estate in Ravenhall. 
Ravenhall is a large 127-hectare site located in the core West Melbourne industrial precinct and is set to benefit in the medium to long term from its proximity to the proposed Western Intermodal Freight Terminal.</t>
  </si>
  <si>
    <t>Elders</t>
  </si>
  <si>
    <t>27 Cloudline Court, Ravenhall</t>
  </si>
  <si>
    <t>Nike</t>
  </si>
  <si>
    <t>107 Momentum Way, Ravenhall</t>
  </si>
  <si>
    <t>Mitre 10</t>
  </si>
  <si>
    <t>82 Momentum  Way, Ravenhall</t>
  </si>
  <si>
    <t>Lululemon</t>
  </si>
  <si>
    <t>31 Innovation Drive, Merrifield</t>
  </si>
  <si>
    <t>31 Innovation Drive provides a brand new high-volume national warehouse and distribution facility. The highly functional shed with full drive around access and truck parking area. It provides 13 recessed docks, 5 on ground docks and a 7,000 square metre super canopy.</t>
  </si>
  <si>
    <t>Melbourne, North</t>
  </si>
  <si>
    <t>Aug-20</t>
  </si>
  <si>
    <t>Ford</t>
  </si>
  <si>
    <t>278 Orchard Road, Richlands</t>
  </si>
  <si>
    <t>278 Orchard Road is a 11.3-hectare site with 6 tenancies varying in size from 6,000 square metres to 11,500 square metres. There is a large cubic capacity with internal clearance up to 13.7 metres, ESFR sprinklers, mix of on grade and docks access, large all-weather awning, full B double and full street access.</t>
  </si>
  <si>
    <t>General Industry C</t>
  </si>
  <si>
    <t>MCML Warehousing</t>
  </si>
  <si>
    <t>Limeke Corporation</t>
  </si>
  <si>
    <t>Lot 501 Innovation Drive, Merrifield</t>
  </si>
  <si>
    <t>Merrifield Business Park is a prime grade facility to be constructed on land adjoining DALT’s Ford DC (currently under construction) at Merrifield Business Park in Melbourne’s Northern growth market. The facility will be developed by MAB concurrently with the Ford DC. Upon completion, the build to lease turn-key development will comprise a state-of-the-art industrial and logistics building split into two tenancies.</t>
  </si>
  <si>
    <t>Melbourne Outer North</t>
  </si>
  <si>
    <t>RMA Automotive</t>
  </si>
  <si>
    <t>84 Lahrs Road, Ormeau</t>
  </si>
  <si>
    <t>84 Lahrs Road is a modern cold storage and food processing facility. Improvements comprise a purpose-built cold store facility with an ancillary office provided over a single level. Access to the loading dock is provided via ten roller shutter doors, 9 with levellers. Other improvements include three concrete crossovers, on-site parking, boundary fencing and basic landscaping, diesel refuelling depot, workshop, weigh bridge and driver accommodation.
Located by major road infrastructure and linkages to Brisbane, Gold Coast, NSW, and Ipswich via the M1 and the north Logan Motorways and access to the Brisbane Airport and Port.</t>
  </si>
  <si>
    <t>Brisbane South</t>
  </si>
  <si>
    <t>Low Impact Industry</t>
  </si>
  <si>
    <t>Scotts Refrigerated Logistics</t>
  </si>
  <si>
    <t>18 Motorway Circuit, Ormeau</t>
  </si>
  <si>
    <t>18 Motorway Circuit is constructed from concrete tilt panel, the building has been insulated to provide cold storage and chilled are for food processing. There are six loading docks: one on grade, five with elevated docks. The site has on grade access via two entry points form the road which allows drive through access for trucks. Other improvements to the site include approximately 2,1000 square metres concrete hardstand for on-site parking, boundary fencing and basic landscaping.
Located by major road infrastructure and linkages to Brisbane, Gold Coast, NSW and Ipswich via the M1 and to the North Logan Motorways and access to the Brisbane Airport and Port.</t>
  </si>
  <si>
    <t>Topcut</t>
  </si>
  <si>
    <t>1-21 Mcphee Drive, Berrinba</t>
  </si>
  <si>
    <t>1-21 McPhee Drive is a multi tenanted core industrial brand new warehouse acquired upon completion in December 2021.  Located in the growing industrial precinct of Berrinba, approximately 28km south of the Brisbane CBD, the site has convenient access to the M2 Logan Motorway linking via the Gateway Arterial Rd to the Port of Brisbane and Airport.  The building comprises large awnings with 8 x high bays &amp; 6 recessed docks.  Substantial concrete hardstand provides for full drive around B Double articulation.  Ample onsite in a fully secured site.</t>
  </si>
  <si>
    <t>Industry Precinct/Mixed Use Zone</t>
  </si>
  <si>
    <t>McPhee Distribution Services</t>
  </si>
  <si>
    <t>Rinnai Australia</t>
  </si>
  <si>
    <t>Rinnai Racking</t>
  </si>
  <si>
    <t>116-130 Gilmore Road, Berrinba</t>
  </si>
  <si>
    <t>116-130 Gilmore Road is a single tenanted core industrial brand new warehouse acquired upon completion in February 2022.  Located in the growing industrial precinct of Berrinba, approximately 28km south of the Brisbane CBD, the property has direct access from both McPhee Drive &amp; Gilmore Road with convenient access to the M2 Logan Motorway linking via the Gateway Arterial Rd to the Port of Brisbane and Airport.  The building comprises 2 x large super awnings with 8 x high bays &amp; 12 recessed docks.  Substantial concrete hardstand provides for full drive around B Double articulation.  Ample onsite parking &amp; overnight amenity in a fully secured site.</t>
  </si>
  <si>
    <t>Total Logistics Solutions</t>
  </si>
  <si>
    <t>733 Nudgee Road, Nundah</t>
  </si>
  <si>
    <t xml:space="preserve">733 Nudgee Road is situated on the Brisbane Trade coast with the site having dual street frontage and great access to major arterials. The site ranks high as a first and last mile location, with older style improvements on a SC4 Specialised centre zoned parcel. </t>
  </si>
  <si>
    <t>Brisbane, North</t>
  </si>
  <si>
    <t>Specialised Centre (Large Format Retail) zone</t>
  </si>
  <si>
    <t>Apollo Tourism &amp; Leisure Ltd</t>
  </si>
  <si>
    <t>Vodafone</t>
  </si>
  <si>
    <t>12 Church Road, Moorebank</t>
  </si>
  <si>
    <t xml:space="preserve">12 Church Road consists of a prime and compact industrial development site which previously housed an older style warehouse (since demolished) and now comprises of some remaining ancillary buildings (of no use) and ~1.3ha of hardstand. Moorebank is one of the few infill industrial markets located on the M5. It is positioned immediately north of the Moorebank Intermodal, Port Botany to the East and emerging residential catchments to the west. Excellent connectivity is achieved via the on-ramp access to the M5 (and M7 thereafter). </t>
  </si>
  <si>
    <t>Sydney, South West</t>
  </si>
  <si>
    <t>TSS Engineering Pty LTD</t>
  </si>
  <si>
    <t>Concept Interstate</t>
  </si>
  <si>
    <t>Manheim Pty Ltd</t>
  </si>
  <si>
    <t>28 Jones Road, Brooklyn</t>
  </si>
  <si>
    <t>28 Jones Road is located in Brooklyn, an Industrial precinct 10kms west of the Melbourne CBD which enjoys close access to the M1, Metropolitan Ring Road and future on-ramps to the West Gate Tunnel Project. The site is across 7.0ha with high quality hardstand and 4.250sqm of warehousing</t>
  </si>
  <si>
    <t>Oceania Container Services</t>
  </si>
  <si>
    <t>311 South Street, Marsden Park</t>
  </si>
  <si>
    <t>149 Orchard Road, Chester Hill</t>
  </si>
  <si>
    <t>149 Orchard Road is located in Chester Hill, located 20km west from the Sydney CBD. The site is flat in nature, possesses three access points, is 3.8 hectares and is within close proxomity to key arterial roads being Hume Highway and Wooldville Road.</t>
  </si>
  <si>
    <t>DXO/DREP</t>
  </si>
  <si>
    <t>Jandakot stabilised portfolio</t>
  </si>
  <si>
    <t>Jandakot Airport was established in 1963 and privatised by Commonwealth Government in 1998. Jandakot Airport is the major General Aviation Airport in Western Australia one of the busiest airfields and largest aviation training centres in Australia and incorporates approximately 620 hectares of leasehold land.
Jandakot Airport is situated 20kms south of Perth CBD, 25km southwest of Perth Airport, 20km east of Freemantle Port and accessed via the Kwinana Freeway and Roe Highway.
The location performs extremely well for the ‘middle mile’ of retail DCs to store networks, and servicing ‘last mile’ tasks like delivering to households over Perth, residential construction, and on-demand markets in the Centre and south of Perth.</t>
  </si>
  <si>
    <t>Perth, South</t>
  </si>
  <si>
    <t>Kmart Australia Ltd</t>
  </si>
  <si>
    <t>Baker Hughes Services Aus</t>
  </si>
  <si>
    <t>General Electric</t>
  </si>
  <si>
    <t>NBV reconciliation</t>
  </si>
  <si>
    <t>Investment properties</t>
  </si>
  <si>
    <t>Assets held for sale</t>
  </si>
  <si>
    <t>Inventories</t>
  </si>
  <si>
    <t>Equity accounted investments</t>
  </si>
  <si>
    <t>Financial assets at fair value through profit and loss</t>
  </si>
  <si>
    <r>
      <t>Direct property portfolio</t>
    </r>
    <r>
      <rPr>
        <vertAlign val="superscript"/>
        <sz val="10"/>
        <rFont val="Arial Narrow"/>
        <family val="2"/>
      </rPr>
      <t>1</t>
    </r>
  </si>
  <si>
    <t>Synopsis NBV</t>
  </si>
  <si>
    <t>Add:</t>
  </si>
  <si>
    <t>Held for sale</t>
  </si>
  <si>
    <t>Other properties (including properties not in the synopsis)</t>
  </si>
  <si>
    <t>Total NBV</t>
  </si>
  <si>
    <t>2. Asset sold during the period (whole or partial sale).</t>
  </si>
  <si>
    <t>3. Asset acquisition during the period (new whole or partial acquisition).</t>
  </si>
  <si>
    <t>4. Vacant land.</t>
  </si>
  <si>
    <t xml:space="preserve">5. Under construction. </t>
  </si>
  <si>
    <t>145-151 Arthur Street, Flemington 2</t>
  </si>
  <si>
    <t>Dexus Industrial Estate, 20 Distribution Drive, Truganina 2</t>
  </si>
  <si>
    <t>570-586 Wickham Street, Fortitude Valley 2</t>
  </si>
  <si>
    <t>112 Cullen Avenue, Eagle Farm 2</t>
  </si>
  <si>
    <t>12 Frederick Street, St Leonards 2</t>
  </si>
  <si>
    <t>8 Nicholson Street, Melbourne 2</t>
  </si>
  <si>
    <t>Property Synopsis</t>
  </si>
  <si>
    <t>Total</t>
  </si>
  <si>
    <t>No. of properties</t>
  </si>
  <si>
    <t>m2</t>
  </si>
  <si>
    <t>Value (A$'m &amp; % portfolio):</t>
  </si>
  <si>
    <t>m</t>
  </si>
  <si>
    <t>Healthcare</t>
  </si>
  <si>
    <t>properties</t>
  </si>
  <si>
    <t>Area (m2 &amp; % portfolio):</t>
  </si>
  <si>
    <t>property</t>
  </si>
  <si>
    <t>Synopsis Summary</t>
  </si>
  <si>
    <t>Number of Properties</t>
  </si>
  <si>
    <t>Car Park Spaces</t>
  </si>
  <si>
    <t>Book Value</t>
  </si>
  <si>
    <t xml:space="preserve">'000 m2 </t>
  </si>
  <si>
    <t>ACT</t>
  </si>
  <si>
    <t>Car Parks</t>
  </si>
  <si>
    <t>Total car parks</t>
  </si>
  <si>
    <t>Hotel</t>
  </si>
  <si>
    <t>Total office</t>
  </si>
  <si>
    <t>Total industrial</t>
  </si>
  <si>
    <t>Total healthcare</t>
  </si>
  <si>
    <t>Total portfolio</t>
  </si>
  <si>
    <t>Dexus Industrial Estate, 14 Felstead Drive, Truganina 2</t>
  </si>
  <si>
    <t xml:space="preserve">The freestanding car park on Little Collins Street is in a prime central Melbourne location with dual access from the city’s main retail precincts of Bourke and Little Collins Streets. Parliament House and The Old Treasury Building are within walking distance, and night time trade is driven by a variety of dinner and entertainment options including Her Majesty’s Theatre and Princess Theatre.  
Currently operated by Secure Parking, the facility has 1.9 metre height access with capacity for 940 cars and is open 24/7 with long and short stay options.   
There is also a café and rental car outlet on the ground floor.
- Freestanding facility 
- Access via Melbourne’s premier retail street 
- Café and rental car outlet </t>
  </si>
  <si>
    <t>1. All data is based on 31 December 2022 values including any future committed acquisitions or disposals and is represented in Australian dollars.</t>
  </si>
  <si>
    <t>11-167 Palm Springs Road, Ravenhall 4</t>
  </si>
  <si>
    <t>6. Book values include development properties held as investment property. The book value column also includes development assets that are held at the lower of cost or recoverable amount.</t>
  </si>
  <si>
    <t>7. Cap rate is the capitalisation rate resulting from the book value.</t>
  </si>
  <si>
    <t>Book Value  
Note 6</t>
  </si>
  <si>
    <t>Cap rate 7</t>
  </si>
  <si>
    <t>27 Cloudline Court is a purpose-built facility providing a high quality office facing the conservation reserve set within the Horizon Estate in Ravenhall. 
Ravenhall is a large 127-hectare site located in the core West Melbourne industrial precinct and is set to benefit in the medium to long term from its proximity to the proposed Western Intermodal Freight Terminal.</t>
  </si>
  <si>
    <t>311 South Street is located in Marsden Park, located 50km North West from the Sydney CBD which enjoys close access to the M7. The site is 10.23 ha with 8.74 of Developable Area. Dexus plans to develop a premium multi-unit estate.</t>
  </si>
  <si>
    <t>N/A</t>
  </si>
  <si>
    <t>Mazda</t>
  </si>
  <si>
    <t>DXS/DXI/CBUS</t>
  </si>
  <si>
    <t xml:space="preserve">64 Momentum Way is situated to the northern side of Momentum Way, Ravenhall approximately 20 radial kilometres west of Melbourne's Central Business District. The property comprises a new office/warehouse with a total Gross Lettable area of 20,037sqm. </t>
  </si>
  <si>
    <t xml:space="preserve">73-91 Momentum Way is the new distribution centre for Myer with two offices with 14.6m clearance access within the Horizon Industrial estate. Loadiing provisions include a combination of recessed loading docks and on grade roller shutter doors access points with 5,683sqm super canopy and 169sqm awning coverage.
Ravenhall is a large 127-hectare site located in the core West Melbourne industrial precinct and is set to benefit in the medium to long term from its proximity to the proposed Western Intermodal Freight Terminal. </t>
  </si>
  <si>
    <t>107 Momentum Way is situated on the southern side of Palm Springs road, south of the Western Freeway approximately 20 radial kilometres west of Melbourne's Central Business District. The property comprises a new office/warehouse with a total GLA of 51,097sqm.</t>
  </si>
  <si>
    <t>Jandakot Development/Land Inventory 4,5</t>
  </si>
  <si>
    <t>2 DF NR, 4 DF 3.5</t>
  </si>
  <si>
    <t>GMT NR, GPT 3.0</t>
  </si>
  <si>
    <t>GMT 5.5, GPT 5.0</t>
  </si>
  <si>
    <t>Tower 4.0</t>
  </si>
  <si>
    <t>Tower 4.5</t>
  </si>
  <si>
    <t>Tower 3.0</t>
  </si>
  <si>
    <t>Tower 5.0</t>
  </si>
  <si>
    <t>KS1 3.5, KS2 NR, KS3 3.0</t>
  </si>
  <si>
    <t>KS1 4.5, KS2 5.5 KS3 4.5</t>
  </si>
  <si>
    <t>Tower 3.5, Podium NR</t>
  </si>
  <si>
    <t>Tower 6.0, Podium 5.0</t>
  </si>
  <si>
    <t>2 DF 4.0, 4 DF 5.0</t>
  </si>
  <si>
    <t>52C NR,  60C 3.0</t>
  </si>
  <si>
    <t>52C NR, 60C NR</t>
  </si>
  <si>
    <t>52C 4.0, 60C 2.0</t>
  </si>
  <si>
    <t>52C 3.5, 60C 3.5</t>
  </si>
  <si>
    <t>80C Nth NR, 80C Sth 3.5</t>
  </si>
  <si>
    <t>80C Nth 3.5, 80C Sth 3.5</t>
  </si>
  <si>
    <t>172F 3.0, 189F 2.5</t>
  </si>
  <si>
    <t>80C Nth 4.0, 80C Sth 4.5</t>
  </si>
  <si>
    <t>80C Nth 5.0, 80C Sth 5.5</t>
  </si>
  <si>
    <t>ASQ 3.5, Plaza NR</t>
  </si>
  <si>
    <t>ASQ 4.5, Plaza 3.5</t>
  </si>
  <si>
    <t>56P 5.0</t>
  </si>
  <si>
    <t>56P 3.0, 60P NR</t>
  </si>
  <si>
    <t>56P 4.5, 60P NR</t>
  </si>
  <si>
    <t>GMT 6.0, GPT 5.5</t>
  </si>
  <si>
    <t>GMT 5.0, GPT 5.0</t>
  </si>
  <si>
    <t>GMT 4.5, GPT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</si>
</sst>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3" formatCode="_-* #,##0.00_-;\-* #,##0.00_-;_-* &quot;-&quot;??_-;_-@_-"/>
    <numFmt numFmtId="164" formatCode="0.0"/>
    <numFmt numFmtId="165" formatCode="_(* #,##0.0_);_(* \(#,##0.0\);_(* &quot;-&quot;??_);_(@_)"/>
    <numFmt numFmtId="166" formatCode="_(* #,##0.0000_);_(* \(#,##0.0000\);_(* &quot;-&quot;??_);_(@_)"/>
    <numFmt numFmtId="167" formatCode="_(* #,##0_);_(* \(#,##0\);_(* &quot;-&quot;??_);_(@_)"/>
    <numFmt numFmtId="168" formatCode="_-* #,##0.0_-;\-* #,##0.0_-;_-* &quot;-&quot;??_-;_-@_-"/>
    <numFmt numFmtId="169" formatCode="0.000"/>
    <numFmt numFmtId="170" formatCode="_(* #,##0_);_(* \(#,##0\);_(* &quot;-&quot;_);_(@_)"/>
    <numFmt numFmtId="171" formatCode="d/mm/yyyy;@"/>
    <numFmt numFmtId="172" formatCode="_(* #,##0.0_);_(* \(#,##0.0\);_(* &quot;-&quot;_);_(@_)"/>
    <numFmt numFmtId="173" formatCode="_-* #,##0_-;\-#,##0_-;_-* &quot;-&quot;?_-;_-@_-"/>
    <numFmt numFmtId="174" formatCode="#,##0.0"/>
    <numFmt numFmtId="175" formatCode="_-* #,##0_-;\-* #,##0_-;_-* &quot;-&quot;?_-;_-@_-"/>
    <numFmt numFmtId="176" formatCode="_-* #,##0.0_-;\-* #,##0.0_-;_-* &quot;-&quot;?_-;_-@_-"/>
    <numFmt numFmtId="177" formatCode="_-* &quot;$&quot;#,##0_-;\-&quot;$&quot;#,##0_-;_-* &quot;-&quot;?_-;_-@_-"/>
  </numFmts>
  <fonts count="13" x14ac:knownFonts="1">
    <font>
      <sz val="11"/>
      <color theme="1"/>
      <name val="Calibri"/>
      <family val="2"/>
      <scheme val="minor"/>
    </font>
    <font>
      <sz val="11"/>
      <color theme="1"/>
      <name val="Calibri"/>
      <family val="2"/>
      <scheme val="minor"/>
    </font>
    <font>
      <b/>
      <sz val="10"/>
      <name val="Arial Narrow"/>
      <family val="2"/>
    </font>
    <font>
      <sz val="10"/>
      <name val="Arial Narrow"/>
      <family val="2"/>
    </font>
    <font>
      <sz val="10"/>
      <color rgb="FF000000"/>
      <name val="Arial Narrow"/>
      <family val="2"/>
    </font>
    <font>
      <sz val="10"/>
      <name val="Arial"/>
      <family val="2"/>
    </font>
    <font>
      <b/>
      <sz val="10"/>
      <color rgb="FFFFFFFF"/>
      <name val="Arial Narrow"/>
      <family val="2"/>
    </font>
    <font>
      <vertAlign val="superscript"/>
      <sz val="10"/>
      <name val="Arial Narrow"/>
      <family val="2"/>
    </font>
    <font>
      <sz val="11"/>
      <color theme="1"/>
      <name val="Arial Narrow"/>
      <family val="2"/>
    </font>
    <font>
      <sz val="10"/>
      <color rgb="FFFFFFFF"/>
      <name val="Arial Narrow"/>
      <family val="2"/>
    </font>
    <font>
      <sz val="11"/>
      <color theme="1"/>
      <name val="Arial"/>
      <family val="2"/>
    </font>
    <font>
      <b/>
      <sz val="11"/>
      <color theme="1"/>
      <name val="Arial"/>
      <family val="2"/>
    </font>
    <font>
      <sz val="10"/>
      <color theme="1"/>
      <name val="Arial Narrow"/>
      <family val="2"/>
    </font>
  </fonts>
  <fills count="8">
    <fill>
      <patternFill patternType="none"/>
    </fill>
    <fill>
      <patternFill patternType="gray125"/>
    </fill>
    <fill>
      <patternFill patternType="solid">
        <fgColor rgb="FF4BACC6"/>
        <bgColor rgb="FF000000"/>
      </patternFill>
    </fill>
    <fill>
      <patternFill patternType="solid">
        <fgColor rgb="FF007096"/>
        <bgColor rgb="FF000000"/>
      </patternFill>
    </fill>
    <fill>
      <patternFill patternType="solid">
        <fgColor rgb="FF006D69"/>
        <bgColor rgb="FF000000"/>
      </patternFill>
    </fill>
    <fill>
      <patternFill patternType="solid">
        <fgColor rgb="FFDCE6F1"/>
        <bgColor rgb="FF000000"/>
      </patternFill>
    </fill>
    <fill>
      <patternFill patternType="solid">
        <fgColor rgb="FFB7DEE8"/>
        <bgColor rgb="FF000000"/>
      </patternFill>
    </fill>
    <fill>
      <patternFill patternType="solid">
        <fgColor theme="8"/>
        <bgColor indexed="64"/>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bottom style="thin">
        <color auto="1"/>
      </bottom>
      <diagonal/>
    </border>
    <border>
      <left/>
      <right/>
      <top/>
      <bottom style="thin">
        <color indexed="64"/>
      </bottom>
      <diagonal/>
    </border>
    <border>
      <left/>
      <right style="thin">
        <color auto="1"/>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9" fontId="5" fillId="0" borderId="0" applyFont="0" applyFill="0" applyBorder="0" applyAlignment="0" applyProtection="0"/>
  </cellStyleXfs>
  <cellXfs count="162">
    <xf numFmtId="0" fontId="0" fillId="0" borderId="0" xfId="0"/>
    <xf numFmtId="0" fontId="2" fillId="2" borderId="0" xfId="0" applyFont="1" applyFill="1" applyAlignment="1">
      <alignment vertical="top"/>
    </xf>
    <xf numFmtId="0" fontId="2" fillId="2" borderId="0" xfId="0" applyFont="1" applyFill="1" applyAlignment="1">
      <alignment vertical="top" wrapText="1"/>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vertical="top"/>
    </xf>
    <xf numFmtId="0" fontId="3" fillId="0" borderId="0" xfId="4" applyFont="1" applyAlignment="1">
      <alignment vertical="center"/>
    </xf>
    <xf numFmtId="0" fontId="2" fillId="0" borderId="3" xfId="4" applyFont="1" applyBorder="1" applyAlignment="1">
      <alignment horizontal="left" vertical="center"/>
    </xf>
    <xf numFmtId="15" fontId="2" fillId="0" borderId="4" xfId="4" applyNumberFormat="1" applyFont="1" applyBorder="1" applyAlignment="1">
      <alignment horizontal="right" vertical="center" wrapText="1"/>
    </xf>
    <xf numFmtId="0" fontId="4" fillId="0" borderId="0" xfId="0" applyFont="1" applyAlignment="1">
      <alignment vertical="center"/>
    </xf>
    <xf numFmtId="0" fontId="2" fillId="0" borderId="6" xfId="4" applyFont="1" applyBorder="1" applyAlignment="1">
      <alignment horizontal="left" vertical="center"/>
    </xf>
    <xf numFmtId="0" fontId="2" fillId="0" borderId="7" xfId="4" applyFont="1" applyBorder="1" applyAlignment="1">
      <alignment horizontal="left" vertical="center"/>
    </xf>
    <xf numFmtId="0" fontId="3" fillId="0" borderId="9" xfId="4" applyFont="1" applyBorder="1" applyAlignment="1">
      <alignment horizontal="left" vertical="center"/>
    </xf>
    <xf numFmtId="0" fontId="3" fillId="0" borderId="9" xfId="4" applyFont="1" applyBorder="1" applyAlignment="1">
      <alignment vertical="center"/>
    </xf>
    <xf numFmtId="165" fontId="2" fillId="0" borderId="4" xfId="1" applyNumberFormat="1" applyFont="1" applyFill="1" applyBorder="1" applyAlignment="1">
      <alignment vertical="center"/>
    </xf>
    <xf numFmtId="0" fontId="3" fillId="0" borderId="10" xfId="4" applyFont="1" applyBorder="1" applyAlignment="1">
      <alignment vertical="center" wrapText="1"/>
    </xf>
    <xf numFmtId="0" fontId="3" fillId="0" borderId="11" xfId="4" applyFont="1" applyBorder="1" applyAlignment="1">
      <alignment vertical="center" wrapText="1"/>
    </xf>
    <xf numFmtId="0" fontId="2" fillId="0" borderId="3" xfId="4" applyFont="1" applyBorder="1" applyAlignment="1">
      <alignment vertical="center"/>
    </xf>
    <xf numFmtId="172" fontId="2" fillId="0" borderId="5" xfId="4" applyNumberFormat="1" applyFont="1" applyBorder="1" applyAlignment="1">
      <alignment vertical="center"/>
    </xf>
    <xf numFmtId="172" fontId="2" fillId="0" borderId="8" xfId="4" applyNumberFormat="1" applyFont="1" applyBorder="1" applyAlignment="1">
      <alignment vertical="center"/>
    </xf>
    <xf numFmtId="172" fontId="3" fillId="0" borderId="8" xfId="4" applyNumberFormat="1" applyFont="1" applyBorder="1" applyAlignment="1">
      <alignment vertical="center"/>
    </xf>
    <xf numFmtId="0" fontId="2" fillId="0" borderId="6" xfId="4" applyFont="1" applyBorder="1" applyAlignment="1">
      <alignment vertical="center"/>
    </xf>
    <xf numFmtId="172" fontId="2" fillId="0" borderId="12" xfId="4" applyNumberFormat="1" applyFont="1" applyBorder="1" applyAlignment="1">
      <alignment vertical="center"/>
    </xf>
    <xf numFmtId="0" fontId="2" fillId="0" borderId="0" xfId="4" applyFont="1" applyAlignment="1">
      <alignment vertical="center"/>
    </xf>
    <xf numFmtId="0" fontId="2" fillId="0" borderId="9" xfId="4" applyFont="1" applyBorder="1" applyAlignment="1">
      <alignment vertical="center"/>
    </xf>
    <xf numFmtId="165" fontId="2" fillId="0" borderId="0" xfId="1" applyNumberFormat="1" applyFont="1" applyFill="1" applyBorder="1" applyAlignment="1">
      <alignment horizontal="right" vertical="center" wrapText="1"/>
    </xf>
    <xf numFmtId="0" fontId="2" fillId="0" borderId="0" xfId="3" applyFont="1"/>
    <xf numFmtId="0" fontId="3" fillId="0" borderId="0" xfId="3" applyFont="1"/>
    <xf numFmtId="0" fontId="2" fillId="0" borderId="13" xfId="3" applyFont="1" applyBorder="1"/>
    <xf numFmtId="0" fontId="6" fillId="4" borderId="14" xfId="3" applyFont="1" applyFill="1" applyBorder="1"/>
    <xf numFmtId="0" fontId="3" fillId="5" borderId="14" xfId="3" applyFont="1" applyFill="1" applyBorder="1"/>
    <xf numFmtId="0" fontId="3" fillId="0" borderId="14" xfId="3" applyFont="1" applyBorder="1"/>
    <xf numFmtId="0" fontId="10" fillId="0" borderId="0" xfId="0" applyFont="1"/>
    <xf numFmtId="0" fontId="11" fillId="7" borderId="3" xfId="0" applyFont="1" applyFill="1" applyBorder="1"/>
    <xf numFmtId="0" fontId="11" fillId="7" borderId="9" xfId="0" applyFont="1" applyFill="1" applyBorder="1"/>
    <xf numFmtId="0" fontId="11" fillId="0" borderId="9" xfId="0" applyFont="1" applyBorder="1"/>
    <xf numFmtId="0" fontId="10" fillId="0" borderId="9" xfId="0" applyFont="1" applyBorder="1"/>
    <xf numFmtId="0" fontId="11" fillId="0" borderId="6" xfId="0" applyFont="1" applyBorder="1"/>
    <xf numFmtId="0" fontId="10" fillId="0" borderId="0" xfId="0" applyFont="1" applyAlignment="1">
      <alignment horizontal="left"/>
    </xf>
    <xf numFmtId="0" fontId="11" fillId="7" borderId="4" xfId="0" applyFont="1" applyFill="1" applyBorder="1" applyAlignment="1">
      <alignment horizontal="left"/>
    </xf>
    <xf numFmtId="0" fontId="11" fillId="7" borderId="0" xfId="0" applyFont="1" applyFill="1" applyAlignment="1">
      <alignment horizontal="left"/>
    </xf>
    <xf numFmtId="175" fontId="10" fillId="0" borderId="0" xfId="0" applyNumberFormat="1" applyFont="1" applyAlignment="1">
      <alignment horizontal="left"/>
    </xf>
    <xf numFmtId="175" fontId="10" fillId="0" borderId="7" xfId="0" applyNumberFormat="1" applyFont="1" applyBorder="1" applyAlignment="1">
      <alignment horizontal="left"/>
    </xf>
    <xf numFmtId="175" fontId="10" fillId="0" borderId="11" xfId="0" applyNumberFormat="1" applyFont="1" applyBorder="1" applyAlignment="1">
      <alignment horizontal="left"/>
    </xf>
    <xf numFmtId="0" fontId="10" fillId="0" borderId="0" xfId="0" applyFont="1" applyAlignment="1">
      <alignment horizontal="right"/>
    </xf>
    <xf numFmtId="0" fontId="11" fillId="7" borderId="4" xfId="0" applyFont="1" applyFill="1" applyBorder="1" applyAlignment="1">
      <alignment horizontal="right"/>
    </xf>
    <xf numFmtId="0" fontId="11" fillId="7" borderId="5" xfId="0" applyFont="1" applyFill="1" applyBorder="1" applyAlignment="1">
      <alignment horizontal="right"/>
    </xf>
    <xf numFmtId="0" fontId="11" fillId="7" borderId="0" xfId="0" applyFont="1" applyFill="1" applyAlignment="1">
      <alignment horizontal="right"/>
    </xf>
    <xf numFmtId="0" fontId="11" fillId="7" borderId="8" xfId="0" applyFont="1" applyFill="1" applyBorder="1" applyAlignment="1">
      <alignment horizontal="right"/>
    </xf>
    <xf numFmtId="0" fontId="10" fillId="0" borderId="8" xfId="0" applyFont="1" applyBorder="1" applyAlignment="1">
      <alignment horizontal="right"/>
    </xf>
    <xf numFmtId="175" fontId="10" fillId="0" borderId="0" xfId="0" applyNumberFormat="1" applyFont="1" applyAlignment="1">
      <alignment horizontal="right"/>
    </xf>
    <xf numFmtId="175" fontId="10" fillId="0" borderId="8" xfId="0" applyNumberFormat="1" applyFont="1" applyBorder="1" applyAlignment="1">
      <alignment horizontal="right"/>
    </xf>
    <xf numFmtId="175" fontId="10" fillId="0" borderId="7" xfId="0" applyNumberFormat="1" applyFont="1" applyBorder="1" applyAlignment="1">
      <alignment horizontal="right"/>
    </xf>
    <xf numFmtId="175" fontId="10" fillId="0" borderId="12" xfId="0" applyNumberFormat="1" applyFont="1" applyBorder="1" applyAlignment="1">
      <alignment horizontal="right"/>
    </xf>
    <xf numFmtId="175" fontId="10" fillId="0" borderId="11" xfId="0" applyNumberFormat="1" applyFont="1" applyBorder="1" applyAlignment="1">
      <alignment horizontal="right"/>
    </xf>
    <xf numFmtId="175" fontId="10" fillId="0" borderId="15" xfId="0" applyNumberFormat="1" applyFont="1" applyBorder="1" applyAlignment="1">
      <alignment horizontal="right"/>
    </xf>
    <xf numFmtId="176" fontId="10" fillId="0" borderId="0" xfId="0" applyNumberFormat="1" applyFont="1" applyAlignment="1">
      <alignment horizontal="right"/>
    </xf>
    <xf numFmtId="0" fontId="4" fillId="0" borderId="0" xfId="0" applyFont="1" applyAlignment="1">
      <alignment horizontal="right"/>
    </xf>
    <xf numFmtId="0" fontId="3" fillId="0" borderId="0" xfId="3" applyFont="1" applyAlignment="1">
      <alignment horizontal="right"/>
    </xf>
    <xf numFmtId="0" fontId="2" fillId="0" borderId="3" xfId="3" applyFont="1" applyBorder="1" applyAlignment="1">
      <alignment horizontal="right"/>
    </xf>
    <xf numFmtId="0" fontId="2" fillId="0" borderId="4" xfId="3" applyFont="1" applyBorder="1" applyAlignment="1">
      <alignment horizontal="right"/>
    </xf>
    <xf numFmtId="0" fontId="2" fillId="0" borderId="5" xfId="3" applyFont="1" applyBorder="1" applyAlignment="1">
      <alignment horizontal="right"/>
    </xf>
    <xf numFmtId="0" fontId="6" fillId="4" borderId="9" xfId="3" applyFont="1" applyFill="1" applyBorder="1" applyAlignment="1">
      <alignment horizontal="right"/>
    </xf>
    <xf numFmtId="0" fontId="6" fillId="4" borderId="0" xfId="3" applyFont="1" applyFill="1" applyAlignment="1">
      <alignment horizontal="right"/>
    </xf>
    <xf numFmtId="0" fontId="6" fillId="4" borderId="8" xfId="3" applyFont="1" applyFill="1" applyBorder="1" applyAlignment="1">
      <alignment horizontal="right"/>
    </xf>
    <xf numFmtId="173" fontId="3" fillId="5" borderId="9" xfId="3" applyNumberFormat="1" applyFont="1" applyFill="1" applyBorder="1" applyAlignment="1">
      <alignment horizontal="right"/>
    </xf>
    <xf numFmtId="0" fontId="3" fillId="5" borderId="0" xfId="3" applyFont="1" applyFill="1" applyAlignment="1">
      <alignment horizontal="right"/>
    </xf>
    <xf numFmtId="0" fontId="3" fillId="5" borderId="8" xfId="3" applyFont="1" applyFill="1" applyBorder="1" applyAlignment="1">
      <alignment horizontal="right"/>
    </xf>
    <xf numFmtId="173" fontId="3" fillId="6" borderId="9" xfId="3" applyNumberFormat="1" applyFont="1" applyFill="1" applyBorder="1" applyAlignment="1">
      <alignment horizontal="right"/>
    </xf>
    <xf numFmtId="0" fontId="3" fillId="6" borderId="0" xfId="3" applyFont="1" applyFill="1" applyAlignment="1">
      <alignment horizontal="right"/>
    </xf>
    <xf numFmtId="0" fontId="3" fillId="6" borderId="8" xfId="3" applyFont="1" applyFill="1" applyBorder="1" applyAlignment="1">
      <alignment horizontal="right"/>
    </xf>
    <xf numFmtId="173" fontId="3" fillId="0" borderId="9" xfId="3" applyNumberFormat="1" applyFont="1" applyBorder="1" applyAlignment="1">
      <alignment horizontal="right"/>
    </xf>
    <xf numFmtId="174" fontId="3" fillId="0" borderId="0" xfId="3" applyNumberFormat="1" applyFont="1" applyAlignment="1">
      <alignment horizontal="right"/>
    </xf>
    <xf numFmtId="0" fontId="3" fillId="0" borderId="8" xfId="3" applyFont="1" applyBorder="1" applyAlignment="1">
      <alignment horizontal="right"/>
    </xf>
    <xf numFmtId="9" fontId="3" fillId="0" borderId="9" xfId="2" applyFont="1" applyFill="1" applyBorder="1" applyAlignment="1">
      <alignment horizontal="right"/>
    </xf>
    <xf numFmtId="9" fontId="3" fillId="0" borderId="0" xfId="5" applyFont="1" applyFill="1" applyBorder="1" applyAlignment="1">
      <alignment horizontal="right"/>
    </xf>
    <xf numFmtId="0" fontId="9" fillId="4" borderId="9" xfId="3" applyFont="1" applyFill="1" applyBorder="1" applyAlignment="1">
      <alignment horizontal="right"/>
    </xf>
    <xf numFmtId="0" fontId="9" fillId="4" borderId="0" xfId="3" applyFont="1" applyFill="1" applyAlignment="1">
      <alignment horizontal="right"/>
    </xf>
    <xf numFmtId="0" fontId="9" fillId="4" borderId="8" xfId="3" applyFont="1" applyFill="1" applyBorder="1" applyAlignment="1">
      <alignment horizontal="right"/>
    </xf>
    <xf numFmtId="0" fontId="0" fillId="0" borderId="0" xfId="0" applyAlignment="1">
      <alignment horizontal="right"/>
    </xf>
    <xf numFmtId="0" fontId="3" fillId="0" borderId="1" xfId="0" applyFont="1" applyBorder="1" applyAlignment="1">
      <alignment horizontal="center" wrapText="1"/>
    </xf>
    <xf numFmtId="0" fontId="3" fillId="0" borderId="2" xfId="0" applyFont="1" applyBorder="1" applyAlignment="1">
      <alignment horizontal="center" wrapText="1"/>
    </xf>
    <xf numFmtId="0" fontId="2" fillId="2" borderId="0" xfId="0" applyFont="1" applyFill="1" applyAlignment="1">
      <alignment wrapText="1"/>
    </xf>
    <xf numFmtId="0" fontId="3" fillId="6" borderId="14" xfId="3" applyFont="1" applyFill="1" applyBorder="1"/>
    <xf numFmtId="173" fontId="3" fillId="6" borderId="9" xfId="3" applyNumberFormat="1" applyFont="1" applyFill="1" applyBorder="1"/>
    <xf numFmtId="0" fontId="3" fillId="6" borderId="0" xfId="3" applyFont="1" applyFill="1"/>
    <xf numFmtId="0" fontId="3" fillId="6" borderId="8" xfId="3" applyFont="1" applyFill="1" applyBorder="1"/>
    <xf numFmtId="173" fontId="3" fillId="0" borderId="9" xfId="3" applyNumberFormat="1" applyFont="1" applyBorder="1"/>
    <xf numFmtId="174" fontId="3" fillId="0" borderId="0" xfId="3" applyNumberFormat="1" applyFont="1"/>
    <xf numFmtId="0" fontId="3" fillId="0" borderId="8" xfId="3" applyFont="1" applyBorder="1"/>
    <xf numFmtId="177" fontId="3" fillId="0" borderId="9" xfId="3" applyNumberFormat="1" applyFont="1" applyBorder="1"/>
    <xf numFmtId="0" fontId="3" fillId="0" borderId="6" xfId="3" applyFont="1" applyBorder="1"/>
    <xf numFmtId="0" fontId="3" fillId="0" borderId="7" xfId="3" applyFont="1" applyBorder="1"/>
    <xf numFmtId="0" fontId="3" fillId="0" borderId="12" xfId="3" applyFont="1" applyBorder="1"/>
    <xf numFmtId="0" fontId="3" fillId="0" borderId="16" xfId="3" applyFont="1" applyBorder="1"/>
    <xf numFmtId="1" fontId="3" fillId="0" borderId="1" xfId="0" applyNumberFormat="1" applyFont="1" applyBorder="1" applyAlignment="1">
      <alignment vertical="top" wrapText="1"/>
    </xf>
    <xf numFmtId="1" fontId="3" fillId="0" borderId="1" xfId="0" applyNumberFormat="1" applyFont="1" applyBorder="1" applyAlignment="1">
      <alignment horizontal="left" vertical="top" wrapText="1"/>
    </xf>
    <xf numFmtId="1" fontId="3" fillId="0" borderId="2" xfId="0" applyNumberFormat="1" applyFont="1" applyBorder="1" applyAlignment="1">
      <alignment horizontal="left" vertical="top" wrapText="1"/>
    </xf>
    <xf numFmtId="0" fontId="12" fillId="0" borderId="0" xfId="0" applyFont="1" applyAlignment="1">
      <alignment vertical="top"/>
    </xf>
    <xf numFmtId="0" fontId="0" fillId="0" borderId="0" xfId="0" applyAlignment="1">
      <alignment vertical="top"/>
    </xf>
    <xf numFmtId="0" fontId="8" fillId="0" borderId="0" xfId="0" applyFont="1" applyAlignment="1">
      <alignment vertical="top"/>
    </xf>
    <xf numFmtId="0" fontId="3" fillId="0" borderId="0" xfId="0" applyFont="1"/>
    <xf numFmtId="164" fontId="3" fillId="0" borderId="1" xfId="0" applyNumberFormat="1" applyFont="1" applyBorder="1" applyAlignment="1">
      <alignment horizontal="center" vertical="top" wrapText="1"/>
    </xf>
    <xf numFmtId="164" fontId="2" fillId="2" borderId="0" xfId="0" applyNumberFormat="1" applyFont="1" applyFill="1" applyAlignment="1">
      <alignment horizontal="center" vertical="top" wrapText="1"/>
    </xf>
    <xf numFmtId="164" fontId="3" fillId="0" borderId="2" xfId="0" applyNumberFormat="1" applyFont="1" applyBorder="1" applyAlignment="1">
      <alignment horizontal="center" vertical="top" wrapText="1"/>
    </xf>
    <xf numFmtId="164" fontId="3" fillId="0" borderId="0" xfId="0" applyNumberFormat="1" applyFont="1" applyAlignment="1">
      <alignment horizontal="center" vertical="top"/>
    </xf>
    <xf numFmtId="49" fontId="2" fillId="2" borderId="0" xfId="0" applyNumberFormat="1" applyFont="1" applyFill="1" applyAlignment="1">
      <alignment horizontal="center" vertical="top" wrapText="1"/>
    </xf>
    <xf numFmtId="49" fontId="3" fillId="0" borderId="1" xfId="0" applyNumberFormat="1" applyFont="1" applyBorder="1" applyAlignment="1">
      <alignment horizontal="center" vertical="top" wrapText="1"/>
    </xf>
    <xf numFmtId="49" fontId="3" fillId="0" borderId="2" xfId="0" applyNumberFormat="1" applyFont="1" applyBorder="1" applyAlignment="1">
      <alignment horizontal="center" vertical="top" wrapText="1"/>
    </xf>
    <xf numFmtId="49" fontId="3" fillId="0" borderId="0" xfId="0" applyNumberFormat="1" applyFont="1" applyAlignment="1">
      <alignment horizontal="center" vertical="top"/>
    </xf>
    <xf numFmtId="165" fontId="2" fillId="2" borderId="0" xfId="1" applyNumberFormat="1" applyFont="1" applyFill="1" applyBorder="1" applyAlignment="1" applyProtection="1">
      <alignment horizontal="center" vertical="top" wrapText="1"/>
    </xf>
    <xf numFmtId="165" fontId="3" fillId="0" borderId="1" xfId="1" applyNumberFormat="1" applyFont="1" applyFill="1" applyBorder="1" applyAlignment="1" applyProtection="1">
      <alignment horizontal="center" vertical="top" wrapText="1"/>
    </xf>
    <xf numFmtId="165" fontId="3" fillId="0" borderId="2" xfId="1" applyNumberFormat="1" applyFont="1" applyFill="1" applyBorder="1" applyAlignment="1" applyProtection="1">
      <alignment horizontal="center" vertical="top" wrapText="1"/>
    </xf>
    <xf numFmtId="165" fontId="3" fillId="0" borderId="0" xfId="1" applyNumberFormat="1" applyFont="1" applyFill="1" applyBorder="1" applyAlignment="1">
      <alignment horizontal="center" vertical="top"/>
    </xf>
    <xf numFmtId="165" fontId="2" fillId="2" borderId="0" xfId="1" applyNumberFormat="1" applyFont="1" applyFill="1" applyBorder="1" applyAlignment="1" applyProtection="1">
      <alignment horizontal="right" vertical="top" wrapText="1"/>
    </xf>
    <xf numFmtId="166" fontId="2" fillId="2" borderId="0" xfId="1" applyNumberFormat="1" applyFont="1" applyFill="1" applyBorder="1" applyAlignment="1" applyProtection="1">
      <alignment horizontal="center" vertical="top" wrapText="1"/>
    </xf>
    <xf numFmtId="167" fontId="3" fillId="0" borderId="1" xfId="1" applyNumberFormat="1" applyFont="1" applyFill="1" applyBorder="1" applyAlignment="1" applyProtection="1">
      <alignment horizontal="right" vertical="top" wrapText="1"/>
    </xf>
    <xf numFmtId="167" fontId="3" fillId="0" borderId="1" xfId="1" applyNumberFormat="1" applyFont="1" applyFill="1" applyBorder="1" applyAlignment="1" applyProtection="1">
      <alignment horizontal="center" vertical="top" wrapText="1"/>
    </xf>
    <xf numFmtId="1" fontId="3" fillId="0" borderId="1" xfId="1" applyNumberFormat="1" applyFont="1" applyFill="1" applyBorder="1" applyAlignment="1" applyProtection="1">
      <alignment horizontal="center" vertical="top" wrapText="1"/>
    </xf>
    <xf numFmtId="17" fontId="3" fillId="0" borderId="1" xfId="0" applyNumberFormat="1" applyFont="1" applyBorder="1" applyAlignment="1">
      <alignment horizontal="center" vertical="top" wrapText="1"/>
    </xf>
    <xf numFmtId="0" fontId="3" fillId="0" borderId="1" xfId="0" applyFont="1" applyBorder="1" applyAlignment="1">
      <alignment horizontal="center" vertical="top" wrapText="1"/>
    </xf>
    <xf numFmtId="165" fontId="3" fillId="0" borderId="1" xfId="1" applyNumberFormat="1" applyFont="1" applyFill="1" applyBorder="1" applyAlignment="1" applyProtection="1">
      <alignment horizontal="right" vertical="top" wrapText="1"/>
    </xf>
    <xf numFmtId="168" fontId="3" fillId="0" borderId="1" xfId="0" quotePrefix="1" applyNumberFormat="1" applyFont="1" applyBorder="1" applyAlignment="1" applyProtection="1">
      <alignment vertical="top" wrapText="1"/>
      <protection locked="0"/>
    </xf>
    <xf numFmtId="164" fontId="3" fillId="0" borderId="1" xfId="0" quotePrefix="1" applyNumberFormat="1" applyFont="1" applyBorder="1" applyAlignment="1">
      <alignment horizontal="center" vertical="top" wrapText="1"/>
    </xf>
    <xf numFmtId="10" fontId="3" fillId="0" borderId="1" xfId="2" applyNumberFormat="1" applyFont="1" applyFill="1" applyBorder="1" applyAlignment="1" applyProtection="1">
      <alignment horizontal="center" vertical="top" wrapText="1"/>
    </xf>
    <xf numFmtId="9" fontId="3" fillId="0" borderId="1" xfId="2" applyFont="1" applyFill="1" applyBorder="1" applyAlignment="1" applyProtection="1">
      <alignment horizontal="center" vertical="top" wrapText="1"/>
    </xf>
    <xf numFmtId="167" fontId="3" fillId="0" borderId="2" xfId="1" applyNumberFormat="1" applyFont="1" applyFill="1" applyBorder="1" applyAlignment="1" applyProtection="1">
      <alignment horizontal="right" vertical="top" wrapText="1"/>
    </xf>
    <xf numFmtId="167" fontId="3" fillId="0" borderId="2" xfId="1" applyNumberFormat="1" applyFont="1" applyFill="1" applyBorder="1" applyAlignment="1" applyProtection="1">
      <alignment horizontal="center" vertical="top" wrapText="1"/>
    </xf>
    <xf numFmtId="1" fontId="3" fillId="0" borderId="2" xfId="1" applyNumberFormat="1" applyFont="1" applyFill="1" applyBorder="1" applyAlignment="1" applyProtection="1">
      <alignment horizontal="center" vertical="top" wrapText="1"/>
    </xf>
    <xf numFmtId="17" fontId="3" fillId="0" borderId="2" xfId="0" applyNumberFormat="1" applyFont="1" applyBorder="1" applyAlignment="1">
      <alignment horizontal="center" vertical="top" wrapText="1"/>
    </xf>
    <xf numFmtId="0" fontId="3" fillId="0" borderId="2" xfId="0" applyFont="1" applyBorder="1" applyAlignment="1">
      <alignment horizontal="center" vertical="top" wrapText="1"/>
    </xf>
    <xf numFmtId="165" fontId="3" fillId="0" borderId="2" xfId="1" applyNumberFormat="1" applyFont="1" applyFill="1" applyBorder="1" applyAlignment="1" applyProtection="1">
      <alignment horizontal="right" vertical="top" wrapText="1"/>
    </xf>
    <xf numFmtId="168" fontId="3" fillId="0" borderId="2" xfId="0" quotePrefix="1" applyNumberFormat="1" applyFont="1" applyBorder="1" applyAlignment="1" applyProtection="1">
      <alignment vertical="top" wrapText="1"/>
      <protection locked="0"/>
    </xf>
    <xf numFmtId="10" fontId="3" fillId="0" borderId="2" xfId="2" applyNumberFormat="1" applyFont="1" applyFill="1" applyBorder="1" applyAlignment="1" applyProtection="1">
      <alignment horizontal="center" vertical="top" wrapText="1"/>
    </xf>
    <xf numFmtId="9" fontId="3" fillId="0" borderId="2" xfId="2" applyFont="1" applyFill="1" applyBorder="1" applyAlignment="1" applyProtection="1">
      <alignment horizontal="center" vertical="top" wrapText="1"/>
    </xf>
    <xf numFmtId="167" fontId="3" fillId="0" borderId="0" xfId="1" applyNumberFormat="1" applyFont="1" applyFill="1" applyBorder="1" applyAlignment="1">
      <alignment horizontal="right" vertical="top"/>
    </xf>
    <xf numFmtId="170" fontId="3" fillId="0" borderId="0" xfId="2" applyNumberFormat="1" applyFont="1" applyFill="1" applyBorder="1" applyAlignment="1">
      <alignment horizontal="center" vertical="top"/>
    </xf>
    <xf numFmtId="0" fontId="3" fillId="0" borderId="0" xfId="0" applyFont="1" applyAlignment="1">
      <alignment horizontal="center" vertical="top"/>
    </xf>
    <xf numFmtId="170" fontId="3" fillId="0" borderId="0" xfId="0" applyNumberFormat="1" applyFont="1" applyAlignment="1">
      <alignment horizontal="center" vertical="top"/>
    </xf>
    <xf numFmtId="3" fontId="3" fillId="0" borderId="0" xfId="1" applyNumberFormat="1" applyFont="1" applyFill="1" applyBorder="1" applyAlignment="1">
      <alignment horizontal="center" vertical="top"/>
    </xf>
    <xf numFmtId="171" fontId="3" fillId="0" borderId="0" xfId="0" applyNumberFormat="1" applyFont="1" applyAlignment="1">
      <alignment horizontal="center" vertical="top"/>
    </xf>
    <xf numFmtId="166" fontId="4" fillId="0" borderId="0" xfId="1" applyNumberFormat="1" applyFont="1" applyFill="1" applyBorder="1" applyAlignment="1">
      <alignment horizontal="center" vertical="top"/>
    </xf>
    <xf numFmtId="165" fontId="4" fillId="0" borderId="0" xfId="1" applyNumberFormat="1" applyFont="1" applyFill="1" applyBorder="1" applyAlignment="1">
      <alignment horizontal="center" vertical="top"/>
    </xf>
    <xf numFmtId="0" fontId="4" fillId="0" borderId="0" xfId="0" applyFont="1" applyAlignment="1">
      <alignment horizontal="center" vertical="top"/>
    </xf>
    <xf numFmtId="10" fontId="4" fillId="0" borderId="0" xfId="2" applyNumberFormat="1" applyFont="1" applyFill="1" applyBorder="1" applyAlignment="1">
      <alignment horizontal="center" vertical="top"/>
    </xf>
    <xf numFmtId="9" fontId="4" fillId="0" borderId="0" xfId="2" applyFont="1" applyFill="1" applyBorder="1" applyAlignment="1">
      <alignment horizontal="center" vertical="top"/>
    </xf>
    <xf numFmtId="0" fontId="0" fillId="0" borderId="0" xfId="0" applyAlignment="1">
      <alignment horizontal="right" vertical="top"/>
    </xf>
    <xf numFmtId="164" fontId="2" fillId="2" borderId="0" xfId="1" applyNumberFormat="1" applyFont="1" applyFill="1" applyBorder="1" applyAlignment="1" applyProtection="1">
      <alignment horizontal="center" vertical="top" wrapText="1"/>
    </xf>
    <xf numFmtId="164" fontId="3" fillId="0" borderId="0" xfId="1" applyNumberFormat="1" applyFont="1" applyFill="1" applyBorder="1" applyAlignment="1">
      <alignment horizontal="center" vertical="top" wrapText="1"/>
    </xf>
    <xf numFmtId="0" fontId="0" fillId="0" borderId="0" xfId="0" applyAlignment="1">
      <alignment vertical="top" wrapText="1"/>
    </xf>
    <xf numFmtId="0" fontId="2" fillId="2" borderId="0" xfId="0" applyFont="1" applyFill="1" applyAlignment="1">
      <alignment horizontal="center" vertical="top" wrapText="1"/>
    </xf>
    <xf numFmtId="9" fontId="2" fillId="2" borderId="0" xfId="2" applyFont="1" applyFill="1" applyBorder="1" applyAlignment="1" applyProtection="1">
      <alignment horizontal="center" vertical="top" wrapText="1"/>
    </xf>
    <xf numFmtId="9" fontId="3" fillId="0" borderId="0" xfId="2" applyFont="1" applyFill="1" applyBorder="1" applyAlignment="1">
      <alignment horizontal="center" vertical="top"/>
    </xf>
    <xf numFmtId="0" fontId="6" fillId="3" borderId="0" xfId="3" applyFont="1" applyFill="1" applyAlignment="1">
      <alignment horizontal="center" wrapText="1"/>
    </xf>
    <xf numFmtId="17" fontId="3" fillId="0" borderId="1" xfId="0" applyNumberFormat="1" applyFont="1" applyFill="1" applyBorder="1" applyAlignment="1">
      <alignment horizontal="center" vertical="top" wrapText="1"/>
    </xf>
    <xf numFmtId="0" fontId="3" fillId="0" borderId="1" xfId="0" applyFont="1" applyFill="1" applyBorder="1" applyAlignment="1">
      <alignment horizontal="center" vertical="top" wrapText="1"/>
    </xf>
    <xf numFmtId="168" fontId="3" fillId="0" borderId="1" xfId="0" quotePrefix="1" applyNumberFormat="1" applyFont="1" applyFill="1" applyBorder="1" applyAlignment="1" applyProtection="1">
      <alignment vertical="top" wrapText="1"/>
      <protection locked="0"/>
    </xf>
    <xf numFmtId="164" fontId="3" fillId="0" borderId="1" xfId="0" quotePrefix="1" applyNumberFormat="1" applyFont="1" applyFill="1" applyBorder="1" applyAlignment="1">
      <alignment horizontal="center" vertical="top" wrapText="1"/>
    </xf>
    <xf numFmtId="164" fontId="3" fillId="0" borderId="1" xfId="0" applyNumberFormat="1" applyFont="1" applyFill="1" applyBorder="1" applyAlignment="1">
      <alignment horizontal="center" vertical="top" wrapText="1"/>
    </xf>
    <xf numFmtId="169" fontId="3" fillId="0" borderId="1" xfId="0" quotePrefix="1"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2" fontId="3" fillId="0" borderId="1" xfId="0" applyNumberFormat="1" applyFont="1" applyFill="1" applyBorder="1" applyAlignment="1">
      <alignment horizontal="center" vertical="top" wrapText="1"/>
    </xf>
  </cellXfs>
  <cellStyles count="6">
    <cellStyle name="Comma" xfId="1" builtinId="3"/>
    <cellStyle name="Normal" xfId="0" builtinId="0"/>
    <cellStyle name="Normal 2" xfId="3" xr:uid="{D66D651C-88CB-4963-98E5-5A321254FA56}"/>
    <cellStyle name="Normal 2 2" xfId="4" xr:uid="{B9594567-AB87-4980-BB2B-20FFC033222B}"/>
    <cellStyle name="Percent" xfId="2" builtinId="5"/>
    <cellStyle name="Percent 2" xfId="5" xr:uid="{FF06F988-D337-46CC-A8EF-7FB4DA1DD3DB}"/>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ndense val="0"/>
        <extend val="0"/>
      </font>
    </dxf>
    <dxf>
      <font>
        <b/>
        <i val="0"/>
        <condense val="0"/>
        <extend val="0"/>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AD608-1F7A-4A60-B2C4-C44F6F172F82}">
  <dimension ref="A1:AP145"/>
  <sheetViews>
    <sheetView tabSelected="1" zoomScale="85" zoomScaleNormal="85" workbookViewId="0">
      <pane xSplit="1" topLeftCell="B1" activePane="topRight" state="frozen"/>
      <selection pane="topRight" activeCell="V29" sqref="V29"/>
    </sheetView>
  </sheetViews>
  <sheetFormatPr defaultRowHeight="28.5" customHeight="1" x14ac:dyDescent="0.25"/>
  <cols>
    <col min="1" max="1" width="51.28515625" style="99" customWidth="1"/>
    <col min="2" max="2" width="8.28515625" customWidth="1"/>
    <col min="3" max="3" width="5" customWidth="1"/>
    <col min="4" max="4" width="7.140625" customWidth="1"/>
    <col min="5" max="5" width="51.28515625" style="99" customWidth="1"/>
    <col min="6" max="6" width="17.28515625" style="99" customWidth="1"/>
    <col min="7" max="7" width="23.140625" style="99" customWidth="1"/>
    <col min="8" max="8" width="8" style="99" customWidth="1"/>
    <col min="9" max="9" width="9" style="99" customWidth="1"/>
    <col min="10" max="10" width="29.28515625" style="99" customWidth="1"/>
    <col min="11" max="11" width="19.85546875" style="99" customWidth="1"/>
    <col min="12" max="12" width="27.5703125" style="149" customWidth="1"/>
    <col min="13" max="13" width="20.85546875" style="149" customWidth="1"/>
    <col min="14" max="14" width="23.5703125" style="149" customWidth="1"/>
    <col min="15" max="16" width="27.85546875" style="149" customWidth="1"/>
    <col min="17" max="17" width="26.85546875" style="99" customWidth="1"/>
    <col min="18" max="18" width="11.85546875" style="99" customWidth="1"/>
    <col min="19" max="19" width="8.140625" style="99" bestFit="1" customWidth="1"/>
    <col min="20" max="20" width="7.5703125" style="99" bestFit="1" customWidth="1"/>
    <col min="21" max="21" width="18.5703125" style="99" bestFit="1" customWidth="1"/>
    <col min="22" max="22" width="14.140625" style="146" customWidth="1"/>
    <col min="23" max="29" width="14.140625" style="99" customWidth="1"/>
    <col min="30" max="30" width="30.5703125" style="99" bestFit="1" customWidth="1"/>
    <col min="31" max="31" width="13.42578125" style="99" customWidth="1"/>
    <col min="32" max="32" width="14.42578125" style="99" customWidth="1"/>
    <col min="33" max="35" width="13.85546875" style="99" customWidth="1"/>
    <col min="36" max="36" width="7.7109375" style="99" bestFit="1" customWidth="1"/>
    <col min="37" max="37" width="13.42578125" style="99" customWidth="1"/>
    <col min="38" max="38" width="15.7109375" style="99" bestFit="1" customWidth="1"/>
    <col min="39" max="39" width="14.140625" style="99" bestFit="1" customWidth="1"/>
    <col min="40" max="40" width="15.85546875" style="99" bestFit="1" customWidth="1"/>
    <col min="41" max="41" width="17.42578125" style="99" customWidth="1"/>
    <col min="42" max="42" width="15.28515625" style="99" bestFit="1" customWidth="1"/>
  </cols>
  <sheetData>
    <row r="1" spans="1:42" ht="28.5" customHeight="1" x14ac:dyDescent="0.25">
      <c r="A1" s="1" t="s">
        <v>0</v>
      </c>
      <c r="B1" s="82" t="s">
        <v>1</v>
      </c>
      <c r="C1" s="82" t="s">
        <v>2</v>
      </c>
      <c r="D1" s="82" t="s">
        <v>3</v>
      </c>
      <c r="E1" s="2" t="s">
        <v>4</v>
      </c>
      <c r="F1" s="150" t="s">
        <v>5</v>
      </c>
      <c r="G1" s="150" t="s">
        <v>6</v>
      </c>
      <c r="H1" s="150" t="s">
        <v>7</v>
      </c>
      <c r="I1" s="151" t="s">
        <v>8</v>
      </c>
      <c r="J1" s="106" t="s">
        <v>9</v>
      </c>
      <c r="K1" s="106" t="s">
        <v>10</v>
      </c>
      <c r="L1" s="147" t="s">
        <v>11</v>
      </c>
      <c r="M1" s="147" t="s">
        <v>12</v>
      </c>
      <c r="N1" s="147" t="s">
        <v>13</v>
      </c>
      <c r="O1" s="147" t="s">
        <v>14</v>
      </c>
      <c r="P1" s="147" t="s">
        <v>15</v>
      </c>
      <c r="Q1" s="103" t="s">
        <v>16</v>
      </c>
      <c r="R1" s="106" t="s">
        <v>17</v>
      </c>
      <c r="S1" s="110" t="s">
        <v>18</v>
      </c>
      <c r="T1" s="110" t="s">
        <v>19</v>
      </c>
      <c r="U1" s="110" t="s">
        <v>20</v>
      </c>
      <c r="V1" s="114" t="s">
        <v>21</v>
      </c>
      <c r="W1" s="110" t="s">
        <v>22</v>
      </c>
      <c r="X1" s="110" t="s">
        <v>23</v>
      </c>
      <c r="Y1" s="110" t="s">
        <v>24</v>
      </c>
      <c r="Z1" s="110" t="s">
        <v>25</v>
      </c>
      <c r="AA1" s="110" t="s">
        <v>26</v>
      </c>
      <c r="AB1" s="110" t="s">
        <v>27</v>
      </c>
      <c r="AC1" s="110" t="s">
        <v>28</v>
      </c>
      <c r="AD1" s="110" t="s">
        <v>29</v>
      </c>
      <c r="AE1" s="110" t="s">
        <v>713</v>
      </c>
      <c r="AF1" s="110" t="s">
        <v>30</v>
      </c>
      <c r="AG1" s="110" t="s">
        <v>31</v>
      </c>
      <c r="AH1" s="110" t="s">
        <v>32</v>
      </c>
      <c r="AI1" s="110" t="s">
        <v>33</v>
      </c>
      <c r="AJ1" s="110" t="s">
        <v>714</v>
      </c>
      <c r="AK1" s="110" t="s">
        <v>34</v>
      </c>
      <c r="AL1" s="110" t="s">
        <v>35</v>
      </c>
      <c r="AM1" s="110" t="s">
        <v>36</v>
      </c>
      <c r="AN1" s="110" t="s">
        <v>37</v>
      </c>
      <c r="AO1" s="110" t="s">
        <v>38</v>
      </c>
      <c r="AP1" s="110" t="s">
        <v>39</v>
      </c>
    </row>
    <row r="2" spans="1:42" ht="28.5" customHeight="1" x14ac:dyDescent="0.25">
      <c r="A2" s="1"/>
      <c r="B2" s="82"/>
      <c r="C2" s="82"/>
      <c r="D2" s="82"/>
      <c r="E2" s="2"/>
      <c r="F2" s="150"/>
      <c r="G2" s="150"/>
      <c r="H2" s="150"/>
      <c r="I2" s="151" t="s">
        <v>43</v>
      </c>
      <c r="J2" s="106"/>
      <c r="K2" s="106"/>
      <c r="L2" s="147"/>
      <c r="M2" s="147"/>
      <c r="N2" s="147"/>
      <c r="O2" s="147"/>
      <c r="P2" s="147"/>
      <c r="Q2" s="103"/>
      <c r="R2" s="106"/>
      <c r="S2" s="110" t="s">
        <v>44</v>
      </c>
      <c r="T2" s="110" t="s">
        <v>45</v>
      </c>
      <c r="U2" s="110" t="s">
        <v>45</v>
      </c>
      <c r="V2" s="114" t="s">
        <v>46</v>
      </c>
      <c r="W2" s="110" t="s">
        <v>43</v>
      </c>
      <c r="X2" s="110"/>
      <c r="Y2" s="110"/>
      <c r="Z2" s="110" t="s">
        <v>45</v>
      </c>
      <c r="AA2" s="110" t="s">
        <v>43</v>
      </c>
      <c r="AB2" s="110"/>
      <c r="AC2" s="110" t="s">
        <v>47</v>
      </c>
      <c r="AD2" s="110"/>
      <c r="AE2" s="115" t="s">
        <v>48</v>
      </c>
      <c r="AF2" s="110" t="s">
        <v>48</v>
      </c>
      <c r="AG2" s="110" t="s">
        <v>47</v>
      </c>
      <c r="AH2" s="110" t="s">
        <v>48</v>
      </c>
      <c r="AI2" s="110"/>
      <c r="AJ2" s="110" t="s">
        <v>43</v>
      </c>
      <c r="AK2" s="110" t="s">
        <v>43</v>
      </c>
      <c r="AL2" s="110"/>
      <c r="AM2" s="110"/>
      <c r="AN2" s="110"/>
      <c r="AO2" s="110" t="s">
        <v>43</v>
      </c>
      <c r="AP2" s="110" t="s">
        <v>49</v>
      </c>
    </row>
    <row r="3" spans="1:42" ht="15.75" customHeight="1" x14ac:dyDescent="0.25">
      <c r="A3" s="96" t="s">
        <v>60</v>
      </c>
      <c r="B3" s="80" t="s">
        <v>41</v>
      </c>
      <c r="C3" s="80" t="s">
        <v>62</v>
      </c>
      <c r="D3" s="80" t="s">
        <v>63</v>
      </c>
      <c r="E3" s="3" t="s">
        <v>64</v>
      </c>
      <c r="F3" s="120" t="s">
        <v>65</v>
      </c>
      <c r="G3" s="120" t="s">
        <v>66</v>
      </c>
      <c r="H3" s="120" t="s">
        <v>67</v>
      </c>
      <c r="I3" s="125">
        <v>0.5</v>
      </c>
      <c r="J3" s="120" t="s">
        <v>68</v>
      </c>
      <c r="K3" s="125" t="s">
        <v>69</v>
      </c>
      <c r="L3" s="155">
        <v>4.5</v>
      </c>
      <c r="M3" s="155">
        <v>4.5</v>
      </c>
      <c r="N3" s="158">
        <v>4.5</v>
      </c>
      <c r="O3" s="158" t="s">
        <v>166</v>
      </c>
      <c r="P3" s="158" t="s">
        <v>166</v>
      </c>
      <c r="Q3" s="102" t="s">
        <v>61</v>
      </c>
      <c r="R3" s="107">
        <v>1972</v>
      </c>
      <c r="S3" s="111">
        <v>0.6</v>
      </c>
      <c r="T3" s="111">
        <v>5.2303999999999995</v>
      </c>
      <c r="U3" s="111">
        <v>2.6151999999999997</v>
      </c>
      <c r="V3" s="116">
        <v>355</v>
      </c>
      <c r="W3" s="117" t="s">
        <v>70</v>
      </c>
      <c r="X3" s="118">
        <v>1</v>
      </c>
      <c r="Y3" s="111" t="s">
        <v>70</v>
      </c>
      <c r="Z3" s="111" t="s">
        <v>70</v>
      </c>
      <c r="AA3" s="111" t="s">
        <v>70</v>
      </c>
      <c r="AB3" s="117">
        <v>35</v>
      </c>
      <c r="AC3" s="154">
        <v>43070</v>
      </c>
      <c r="AD3" s="155" t="s">
        <v>71</v>
      </c>
      <c r="AE3" s="121">
        <v>27.500000019999995</v>
      </c>
      <c r="AF3" s="156">
        <v>27.499999999999996</v>
      </c>
      <c r="AG3" s="154" t="s">
        <v>72</v>
      </c>
      <c r="AH3" s="157">
        <v>27.5</v>
      </c>
      <c r="AI3" s="158" t="s">
        <v>73</v>
      </c>
      <c r="AJ3" s="124">
        <v>5.1249999999999983E-2</v>
      </c>
      <c r="AK3" s="124">
        <v>7.3927342977490443E-2</v>
      </c>
      <c r="AL3" s="111" t="s">
        <v>179</v>
      </c>
      <c r="AM3" s="111" t="s">
        <v>61</v>
      </c>
      <c r="AN3" s="111" t="s">
        <v>61</v>
      </c>
      <c r="AO3" s="125">
        <v>1</v>
      </c>
      <c r="AP3" s="111">
        <v>0.91666661093330593</v>
      </c>
    </row>
    <row r="4" spans="1:42" ht="15.75" customHeight="1" x14ac:dyDescent="0.25">
      <c r="A4" s="96" t="s">
        <v>74</v>
      </c>
      <c r="B4" s="80" t="s">
        <v>41</v>
      </c>
      <c r="C4" s="80" t="s">
        <v>62</v>
      </c>
      <c r="D4" s="80" t="s">
        <v>63</v>
      </c>
      <c r="E4" s="3" t="s">
        <v>75</v>
      </c>
      <c r="F4" s="120" t="s">
        <v>65</v>
      </c>
      <c r="G4" s="120" t="s">
        <v>53</v>
      </c>
      <c r="H4" s="120" t="s">
        <v>67</v>
      </c>
      <c r="I4" s="125">
        <v>0.5</v>
      </c>
      <c r="J4" s="120" t="s">
        <v>40</v>
      </c>
      <c r="K4" s="125" t="s">
        <v>69</v>
      </c>
      <c r="L4" s="155">
        <v>5.5</v>
      </c>
      <c r="M4" s="155">
        <v>5</v>
      </c>
      <c r="N4" s="158">
        <v>4.5</v>
      </c>
      <c r="O4" s="158">
        <v>3</v>
      </c>
      <c r="P4" s="158">
        <v>5.5</v>
      </c>
      <c r="Q4" s="102" t="s">
        <v>76</v>
      </c>
      <c r="R4" s="107">
        <v>2019</v>
      </c>
      <c r="S4" s="111">
        <v>1.75</v>
      </c>
      <c r="T4" s="111">
        <v>41.9148</v>
      </c>
      <c r="U4" s="111">
        <v>20.9574</v>
      </c>
      <c r="V4" s="116">
        <v>1200</v>
      </c>
      <c r="W4" s="117" t="s">
        <v>70</v>
      </c>
      <c r="X4" s="118">
        <v>1</v>
      </c>
      <c r="Y4" s="111" t="s">
        <v>70</v>
      </c>
      <c r="Z4" s="111" t="s">
        <v>70</v>
      </c>
      <c r="AA4" s="111" t="s">
        <v>70</v>
      </c>
      <c r="AB4" s="117">
        <v>116</v>
      </c>
      <c r="AC4" s="154">
        <v>42482</v>
      </c>
      <c r="AD4" s="155" t="s">
        <v>77</v>
      </c>
      <c r="AE4" s="121">
        <v>444.99999940999987</v>
      </c>
      <c r="AF4" s="156">
        <v>445</v>
      </c>
      <c r="AG4" s="154" t="s">
        <v>72</v>
      </c>
      <c r="AH4" s="157">
        <v>445</v>
      </c>
      <c r="AI4" s="158" t="s">
        <v>78</v>
      </c>
      <c r="AJ4" s="124">
        <v>4.6249999999999993E-2</v>
      </c>
      <c r="AK4" s="124">
        <v>4.0624105109116834E-2</v>
      </c>
      <c r="AL4" s="111" t="s">
        <v>79</v>
      </c>
      <c r="AM4" s="111" t="s">
        <v>80</v>
      </c>
      <c r="AN4" s="111" t="s">
        <v>81</v>
      </c>
      <c r="AO4" s="125">
        <v>0.99617080363022126</v>
      </c>
      <c r="AP4" s="111">
        <v>5.3</v>
      </c>
    </row>
    <row r="5" spans="1:42" ht="15.75" customHeight="1" x14ac:dyDescent="0.25">
      <c r="A5" s="96" t="s">
        <v>82</v>
      </c>
      <c r="B5" s="80" t="s">
        <v>41</v>
      </c>
      <c r="C5" s="80" t="s">
        <v>62</v>
      </c>
      <c r="D5" s="80" t="s">
        <v>63</v>
      </c>
      <c r="E5" s="3" t="s">
        <v>83</v>
      </c>
      <c r="F5" s="120" t="s">
        <v>84</v>
      </c>
      <c r="G5" s="120" t="s">
        <v>85</v>
      </c>
      <c r="H5" s="120" t="s">
        <v>67</v>
      </c>
      <c r="I5" s="125">
        <v>0.5</v>
      </c>
      <c r="J5" s="120" t="s">
        <v>68</v>
      </c>
      <c r="K5" s="125" t="s">
        <v>69</v>
      </c>
      <c r="L5" s="155">
        <v>5.5</v>
      </c>
      <c r="M5" s="155">
        <v>5.5</v>
      </c>
      <c r="N5" s="158">
        <v>5</v>
      </c>
      <c r="O5" s="155" t="s">
        <v>166</v>
      </c>
      <c r="P5" s="155" t="s">
        <v>717</v>
      </c>
      <c r="Q5" s="102" t="s">
        <v>86</v>
      </c>
      <c r="R5" s="107">
        <v>2006</v>
      </c>
      <c r="S5" s="111">
        <v>0.35649999999999998</v>
      </c>
      <c r="T5" s="111">
        <v>18.114799999999999</v>
      </c>
      <c r="U5" s="111">
        <v>9.0573999999999995</v>
      </c>
      <c r="V5" s="116">
        <v>1945</v>
      </c>
      <c r="W5" s="117" t="s">
        <v>70</v>
      </c>
      <c r="X5" s="118">
        <v>1</v>
      </c>
      <c r="Y5" s="111" t="s">
        <v>70</v>
      </c>
      <c r="Z5" s="111" t="s">
        <v>70</v>
      </c>
      <c r="AA5" s="111" t="s">
        <v>70</v>
      </c>
      <c r="AB5" s="117">
        <v>220</v>
      </c>
      <c r="AC5" s="154">
        <v>41743</v>
      </c>
      <c r="AD5" s="155" t="s">
        <v>71</v>
      </c>
      <c r="AE5" s="121">
        <v>109.99999969</v>
      </c>
      <c r="AF5" s="156">
        <v>110.00000000000001</v>
      </c>
      <c r="AG5" s="154" t="s">
        <v>72</v>
      </c>
      <c r="AH5" s="157">
        <v>110</v>
      </c>
      <c r="AI5" s="158" t="s">
        <v>78</v>
      </c>
      <c r="AJ5" s="124">
        <v>0.05</v>
      </c>
      <c r="AK5" s="124">
        <v>4.4781818308021491E-2</v>
      </c>
      <c r="AL5" s="111" t="s">
        <v>87</v>
      </c>
      <c r="AM5" s="111" t="s">
        <v>61</v>
      </c>
      <c r="AN5" s="111" t="s">
        <v>61</v>
      </c>
      <c r="AO5" s="125">
        <v>0.90975887119924037</v>
      </c>
      <c r="AP5" s="111">
        <v>8.2713486909319673</v>
      </c>
    </row>
    <row r="6" spans="1:42" ht="15.75" customHeight="1" x14ac:dyDescent="0.25">
      <c r="A6" s="96" t="s">
        <v>88</v>
      </c>
      <c r="B6" s="80" t="s">
        <v>41</v>
      </c>
      <c r="C6" s="80" t="s">
        <v>62</v>
      </c>
      <c r="D6" s="80" t="s">
        <v>63</v>
      </c>
      <c r="E6" s="3" t="s">
        <v>89</v>
      </c>
      <c r="F6" s="120" t="s">
        <v>84</v>
      </c>
      <c r="G6" s="120" t="s">
        <v>66</v>
      </c>
      <c r="H6" s="120" t="s">
        <v>67</v>
      </c>
      <c r="I6" s="125">
        <v>1</v>
      </c>
      <c r="J6" s="120" t="s">
        <v>61</v>
      </c>
      <c r="K6" s="125" t="s">
        <v>69</v>
      </c>
      <c r="L6" s="155">
        <v>5.5</v>
      </c>
      <c r="M6" s="155">
        <v>5.5</v>
      </c>
      <c r="N6" s="158">
        <v>5</v>
      </c>
      <c r="O6" s="158">
        <v>1.5</v>
      </c>
      <c r="P6" s="158">
        <v>3.5</v>
      </c>
      <c r="Q6" s="102" t="s">
        <v>61</v>
      </c>
      <c r="R6" s="107">
        <v>1984</v>
      </c>
      <c r="S6" s="111">
        <v>1</v>
      </c>
      <c r="T6" s="111">
        <v>19.780099999999997</v>
      </c>
      <c r="U6" s="111">
        <v>19.780099999999997</v>
      </c>
      <c r="V6" s="116">
        <v>1480</v>
      </c>
      <c r="W6" s="117" t="s">
        <v>70</v>
      </c>
      <c r="X6" s="118">
        <v>1</v>
      </c>
      <c r="Y6" s="111" t="s">
        <v>61</v>
      </c>
      <c r="Z6" s="111" t="s">
        <v>70</v>
      </c>
      <c r="AA6" s="111" t="s">
        <v>61</v>
      </c>
      <c r="AB6" s="117">
        <v>82</v>
      </c>
      <c r="AC6" s="154">
        <v>35551</v>
      </c>
      <c r="AD6" s="155" t="s">
        <v>77</v>
      </c>
      <c r="AE6" s="121">
        <v>148.99999999999997</v>
      </c>
      <c r="AF6" s="156" t="s">
        <v>61</v>
      </c>
      <c r="AG6" s="154" t="s">
        <v>72</v>
      </c>
      <c r="AH6" s="157">
        <v>149</v>
      </c>
      <c r="AI6" s="158" t="s">
        <v>90</v>
      </c>
      <c r="AJ6" s="124">
        <v>5.6300000000000003E-2</v>
      </c>
      <c r="AK6" s="124">
        <v>6.3443906336175401E-2</v>
      </c>
      <c r="AL6" s="111" t="s">
        <v>91</v>
      </c>
      <c r="AM6" s="111" t="s">
        <v>92</v>
      </c>
      <c r="AN6" s="111" t="s">
        <v>93</v>
      </c>
      <c r="AO6" s="125">
        <v>1</v>
      </c>
      <c r="AP6" s="111">
        <v>2.2397208873655123</v>
      </c>
    </row>
    <row r="7" spans="1:42" ht="15.75" customHeight="1" x14ac:dyDescent="0.25">
      <c r="A7" s="96" t="s">
        <v>94</v>
      </c>
      <c r="B7" s="80" t="s">
        <v>41</v>
      </c>
      <c r="C7" s="80" t="s">
        <v>62</v>
      </c>
      <c r="D7" s="80" t="s">
        <v>63</v>
      </c>
      <c r="E7" s="3" t="s">
        <v>95</v>
      </c>
      <c r="F7" s="120" t="s">
        <v>96</v>
      </c>
      <c r="G7" s="120" t="s">
        <v>85</v>
      </c>
      <c r="H7" s="120" t="s">
        <v>54</v>
      </c>
      <c r="I7" s="125">
        <v>0.75</v>
      </c>
      <c r="J7" s="120" t="s">
        <v>68</v>
      </c>
      <c r="K7" s="125" t="s">
        <v>97</v>
      </c>
      <c r="L7" s="158">
        <v>5</v>
      </c>
      <c r="M7" s="155">
        <v>4.5</v>
      </c>
      <c r="N7" s="158">
        <v>6</v>
      </c>
      <c r="O7" s="158" t="s">
        <v>724</v>
      </c>
      <c r="P7" s="158" t="s">
        <v>735</v>
      </c>
      <c r="Q7" s="102" t="s">
        <v>98</v>
      </c>
      <c r="R7" s="107">
        <v>2008</v>
      </c>
      <c r="S7" s="111">
        <v>0.64700000000000002</v>
      </c>
      <c r="T7" s="111">
        <v>34.156700000000008</v>
      </c>
      <c r="U7" s="111">
        <v>25.617525000000008</v>
      </c>
      <c r="V7" s="116" t="s">
        <v>99</v>
      </c>
      <c r="W7" s="117" t="s">
        <v>70</v>
      </c>
      <c r="X7" s="118">
        <v>2</v>
      </c>
      <c r="Y7" s="111" t="s">
        <v>70</v>
      </c>
      <c r="Z7" s="111" t="s">
        <v>70</v>
      </c>
      <c r="AA7" s="111" t="s">
        <v>70</v>
      </c>
      <c r="AB7" s="117">
        <v>593</v>
      </c>
      <c r="AC7" s="154">
        <v>41333</v>
      </c>
      <c r="AD7" s="155" t="s">
        <v>71</v>
      </c>
      <c r="AE7" s="121">
        <v>206.99999947000009</v>
      </c>
      <c r="AF7" s="156">
        <v>69</v>
      </c>
      <c r="AG7" s="154" t="s">
        <v>72</v>
      </c>
      <c r="AH7" s="157">
        <v>207</v>
      </c>
      <c r="AI7" s="158" t="s">
        <v>100</v>
      </c>
      <c r="AJ7" s="124">
        <v>5.3061594205555548E-2</v>
      </c>
      <c r="AK7" s="124">
        <v>5.934509342666839E-2</v>
      </c>
      <c r="AL7" s="111" t="s">
        <v>101</v>
      </c>
      <c r="AM7" s="111" t="s">
        <v>102</v>
      </c>
      <c r="AN7" s="111" t="s">
        <v>103</v>
      </c>
      <c r="AO7" s="125">
        <v>0.9849312140809855</v>
      </c>
      <c r="AP7" s="111">
        <v>5.8488218614351828</v>
      </c>
    </row>
    <row r="8" spans="1:42" ht="15.75" customHeight="1" x14ac:dyDescent="0.25">
      <c r="A8" s="96" t="s">
        <v>104</v>
      </c>
      <c r="B8" s="80" t="s">
        <v>41</v>
      </c>
      <c r="C8" s="80" t="s">
        <v>62</v>
      </c>
      <c r="D8" s="80" t="s">
        <v>63</v>
      </c>
      <c r="E8" s="3" t="s">
        <v>105</v>
      </c>
      <c r="F8" s="120" t="s">
        <v>106</v>
      </c>
      <c r="G8" s="120" t="s">
        <v>85</v>
      </c>
      <c r="H8" s="120" t="s">
        <v>67</v>
      </c>
      <c r="I8" s="125">
        <v>1</v>
      </c>
      <c r="J8" s="120" t="s">
        <v>61</v>
      </c>
      <c r="K8" s="125" t="s">
        <v>69</v>
      </c>
      <c r="L8" s="155">
        <v>5.5</v>
      </c>
      <c r="M8" s="155">
        <v>5.5</v>
      </c>
      <c r="N8" s="158">
        <v>5.5</v>
      </c>
      <c r="O8" s="158">
        <v>2.5</v>
      </c>
      <c r="P8" s="158">
        <v>4</v>
      </c>
      <c r="Q8" s="102" t="s">
        <v>61</v>
      </c>
      <c r="R8" s="107" t="s">
        <v>107</v>
      </c>
      <c r="S8" s="111">
        <v>0.77910000000000001</v>
      </c>
      <c r="T8" s="111">
        <v>26.798069999999996</v>
      </c>
      <c r="U8" s="111">
        <v>26.798069999999996</v>
      </c>
      <c r="V8" s="116" t="s">
        <v>108</v>
      </c>
      <c r="W8" s="117" t="s">
        <v>70</v>
      </c>
      <c r="X8" s="118">
        <v>2</v>
      </c>
      <c r="Y8" s="111" t="s">
        <v>70</v>
      </c>
      <c r="Z8" s="111" t="s">
        <v>70</v>
      </c>
      <c r="AA8" s="111" t="s">
        <v>70</v>
      </c>
      <c r="AB8" s="117">
        <v>142</v>
      </c>
      <c r="AC8" s="154">
        <v>42917</v>
      </c>
      <c r="AD8" s="155" t="s">
        <v>77</v>
      </c>
      <c r="AE8" s="121">
        <v>329</v>
      </c>
      <c r="AF8" s="156" t="s">
        <v>61</v>
      </c>
      <c r="AG8" s="154" t="s">
        <v>72</v>
      </c>
      <c r="AH8" s="157">
        <v>329</v>
      </c>
      <c r="AI8" s="158" t="s">
        <v>109</v>
      </c>
      <c r="AJ8" s="124">
        <v>5.4999999999999993E-2</v>
      </c>
      <c r="AK8" s="124">
        <v>5.2214785484588432E-2</v>
      </c>
      <c r="AL8" s="111" t="s">
        <v>110</v>
      </c>
      <c r="AM8" s="111" t="s">
        <v>111</v>
      </c>
      <c r="AN8" s="111" t="s">
        <v>112</v>
      </c>
      <c r="AO8" s="125">
        <v>0.93132789040404784</v>
      </c>
      <c r="AP8" s="111">
        <v>5.9510486980557067</v>
      </c>
    </row>
    <row r="9" spans="1:42" ht="15.75" customHeight="1" x14ac:dyDescent="0.25">
      <c r="A9" s="96" t="s">
        <v>113</v>
      </c>
      <c r="B9" s="80" t="s">
        <v>41</v>
      </c>
      <c r="C9" s="80" t="s">
        <v>62</v>
      </c>
      <c r="D9" s="80" t="s">
        <v>63</v>
      </c>
      <c r="E9" s="3" t="s">
        <v>52</v>
      </c>
      <c r="F9" s="120" t="s">
        <v>106</v>
      </c>
      <c r="G9" s="120" t="s">
        <v>53</v>
      </c>
      <c r="H9" s="120" t="s">
        <v>54</v>
      </c>
      <c r="I9" s="125">
        <v>0.86</v>
      </c>
      <c r="J9" s="120" t="s">
        <v>55</v>
      </c>
      <c r="K9" s="125" t="s">
        <v>56</v>
      </c>
      <c r="L9" s="155">
        <v>5.5</v>
      </c>
      <c r="M9" s="155">
        <v>5.5</v>
      </c>
      <c r="N9" s="158">
        <v>4</v>
      </c>
      <c r="O9" s="158"/>
      <c r="P9" s="158"/>
      <c r="Q9" s="102" t="s">
        <v>57</v>
      </c>
      <c r="R9" s="107" t="s">
        <v>58</v>
      </c>
      <c r="S9" s="111"/>
      <c r="T9" s="111">
        <v>59.05</v>
      </c>
      <c r="U9" s="111">
        <v>59.05</v>
      </c>
      <c r="V9" s="116" t="s">
        <v>61</v>
      </c>
      <c r="W9" s="117" t="s">
        <v>61</v>
      </c>
      <c r="X9" s="118">
        <v>1</v>
      </c>
      <c r="Y9" s="111" t="s">
        <v>61</v>
      </c>
      <c r="Z9" s="111" t="s">
        <v>61</v>
      </c>
      <c r="AA9" s="111" t="s">
        <v>61</v>
      </c>
      <c r="AB9" s="117" t="s">
        <v>61</v>
      </c>
      <c r="AC9" s="154" t="s">
        <v>61</v>
      </c>
      <c r="AD9" s="155" t="s">
        <v>71</v>
      </c>
      <c r="AE9" s="121">
        <v>163.9</v>
      </c>
      <c r="AF9" s="156" t="s">
        <v>61</v>
      </c>
      <c r="AG9" s="154" t="s">
        <v>61</v>
      </c>
      <c r="AH9" s="157">
        <v>163.9</v>
      </c>
      <c r="AI9" s="158" t="s">
        <v>61</v>
      </c>
      <c r="AJ9" s="124" t="s">
        <v>61</v>
      </c>
      <c r="AK9" s="124"/>
      <c r="AL9" s="111" t="s">
        <v>59</v>
      </c>
      <c r="AM9" s="111" t="s">
        <v>61</v>
      </c>
      <c r="AN9" s="111" t="s">
        <v>61</v>
      </c>
      <c r="AO9" s="125">
        <v>0.99505619515199206</v>
      </c>
      <c r="AP9" s="111">
        <v>18.297937858776692</v>
      </c>
    </row>
    <row r="10" spans="1:42" ht="15.75" customHeight="1" x14ac:dyDescent="0.25">
      <c r="A10" s="96" t="s">
        <v>123</v>
      </c>
      <c r="B10" s="80" t="s">
        <v>41</v>
      </c>
      <c r="C10" s="80" t="s">
        <v>62</v>
      </c>
      <c r="D10" s="80" t="s">
        <v>63</v>
      </c>
      <c r="E10" s="3" t="s">
        <v>124</v>
      </c>
      <c r="F10" s="120" t="s">
        <v>106</v>
      </c>
      <c r="G10" s="120" t="s">
        <v>85</v>
      </c>
      <c r="H10" s="120" t="s">
        <v>54</v>
      </c>
      <c r="I10" s="125">
        <v>0.5</v>
      </c>
      <c r="J10" s="120" t="s">
        <v>68</v>
      </c>
      <c r="K10" s="125" t="s">
        <v>56</v>
      </c>
      <c r="L10" s="160" t="s">
        <v>717</v>
      </c>
      <c r="M10" s="160" t="s">
        <v>717</v>
      </c>
      <c r="N10" s="160" t="s">
        <v>717</v>
      </c>
      <c r="O10" s="158"/>
      <c r="P10" s="158"/>
      <c r="Q10" s="102" t="s">
        <v>61</v>
      </c>
      <c r="R10" s="107" t="s">
        <v>61</v>
      </c>
      <c r="S10" s="111" t="s">
        <v>61</v>
      </c>
      <c r="T10" s="111" t="s">
        <v>61</v>
      </c>
      <c r="U10" s="111" t="s">
        <v>61</v>
      </c>
      <c r="V10" s="116" t="s">
        <v>61</v>
      </c>
      <c r="W10" s="117" t="s">
        <v>61</v>
      </c>
      <c r="X10" s="118" t="s">
        <v>61</v>
      </c>
      <c r="Y10" s="111" t="s">
        <v>61</v>
      </c>
      <c r="Z10" s="111" t="s">
        <v>61</v>
      </c>
      <c r="AA10" s="111" t="s">
        <v>61</v>
      </c>
      <c r="AB10" s="117" t="s">
        <v>61</v>
      </c>
      <c r="AC10" s="154" t="s">
        <v>61</v>
      </c>
      <c r="AD10" s="155" t="s">
        <v>71</v>
      </c>
      <c r="AE10" s="121">
        <v>82.259750120000007</v>
      </c>
      <c r="AF10" s="156">
        <v>82.259749999999997</v>
      </c>
      <c r="AG10" s="154" t="s">
        <v>72</v>
      </c>
      <c r="AH10" s="157">
        <v>82.259749999999997</v>
      </c>
      <c r="AI10" s="158" t="s">
        <v>125</v>
      </c>
      <c r="AJ10" s="124" t="s">
        <v>61</v>
      </c>
      <c r="AK10" s="124" t="s">
        <v>61</v>
      </c>
      <c r="AL10" s="111" t="s">
        <v>61</v>
      </c>
      <c r="AM10" s="111" t="s">
        <v>61</v>
      </c>
      <c r="AN10" s="111" t="s">
        <v>61</v>
      </c>
      <c r="AO10" s="125" t="s">
        <v>61</v>
      </c>
      <c r="AP10" s="111">
        <v>1.3228591508226077E-2</v>
      </c>
    </row>
    <row r="11" spans="1:42" ht="15.75" customHeight="1" x14ac:dyDescent="0.25">
      <c r="A11" s="96" t="s">
        <v>114</v>
      </c>
      <c r="B11" s="80" t="s">
        <v>41</v>
      </c>
      <c r="C11" s="80" t="s">
        <v>62</v>
      </c>
      <c r="D11" s="80" t="s">
        <v>63</v>
      </c>
      <c r="E11" s="3" t="s">
        <v>115</v>
      </c>
      <c r="F11" s="120" t="s">
        <v>106</v>
      </c>
      <c r="G11" s="120" t="s">
        <v>85</v>
      </c>
      <c r="H11" s="120" t="s">
        <v>67</v>
      </c>
      <c r="I11" s="125">
        <v>0.5</v>
      </c>
      <c r="J11" s="120" t="s">
        <v>116</v>
      </c>
      <c r="K11" s="125" t="s">
        <v>56</v>
      </c>
      <c r="L11" s="155" t="s">
        <v>117</v>
      </c>
      <c r="M11" s="155" t="s">
        <v>118</v>
      </c>
      <c r="N11" s="158" t="s">
        <v>119</v>
      </c>
      <c r="O11" s="158" t="s">
        <v>745</v>
      </c>
      <c r="P11" s="158" t="s">
        <v>746</v>
      </c>
      <c r="Q11" s="102" t="s">
        <v>61</v>
      </c>
      <c r="R11" s="107">
        <v>1964</v>
      </c>
      <c r="S11" s="111">
        <v>0.6</v>
      </c>
      <c r="T11" s="111">
        <v>53.39310000000004</v>
      </c>
      <c r="U11" s="111">
        <v>26.69655000000002</v>
      </c>
      <c r="V11" s="116">
        <v>1020</v>
      </c>
      <c r="W11" s="117" t="s">
        <v>70</v>
      </c>
      <c r="X11" s="118">
        <v>2</v>
      </c>
      <c r="Y11" s="111" t="s">
        <v>61</v>
      </c>
      <c r="Z11" s="111" t="s">
        <v>70</v>
      </c>
      <c r="AA11" s="111" t="s">
        <v>61</v>
      </c>
      <c r="AB11" s="117">
        <v>385</v>
      </c>
      <c r="AC11" s="154">
        <v>36767</v>
      </c>
      <c r="AD11" s="155" t="s">
        <v>77</v>
      </c>
      <c r="AE11" s="121">
        <v>659.93578704000004</v>
      </c>
      <c r="AF11" s="156" t="s">
        <v>61</v>
      </c>
      <c r="AG11" s="154" t="s">
        <v>72</v>
      </c>
      <c r="AH11" s="157">
        <v>660</v>
      </c>
      <c r="AI11" s="158" t="s">
        <v>109</v>
      </c>
      <c r="AJ11" s="124">
        <v>4.8136643225188312E-2</v>
      </c>
      <c r="AK11" s="124">
        <v>4.8358833275217998E-2</v>
      </c>
      <c r="AL11" s="111" t="s">
        <v>120</v>
      </c>
      <c r="AM11" s="111" t="s">
        <v>121</v>
      </c>
      <c r="AN11" s="111" t="s">
        <v>122</v>
      </c>
      <c r="AO11" s="125">
        <v>0.93578009143503549</v>
      </c>
      <c r="AP11" s="111">
        <v>2.6967762582791419</v>
      </c>
    </row>
    <row r="12" spans="1:42" ht="15.75" customHeight="1" x14ac:dyDescent="0.25">
      <c r="A12" s="96" t="s">
        <v>126</v>
      </c>
      <c r="B12" s="80" t="s">
        <v>41</v>
      </c>
      <c r="C12" s="80" t="s">
        <v>62</v>
      </c>
      <c r="D12" s="80" t="s">
        <v>63</v>
      </c>
      <c r="E12" s="3" t="s">
        <v>127</v>
      </c>
      <c r="F12" s="120" t="s">
        <v>106</v>
      </c>
      <c r="G12" s="120" t="s">
        <v>53</v>
      </c>
      <c r="H12" s="120" t="s">
        <v>67</v>
      </c>
      <c r="I12" s="125">
        <v>0.5</v>
      </c>
      <c r="J12" s="120" t="s">
        <v>128</v>
      </c>
      <c r="K12" s="125" t="s">
        <v>56</v>
      </c>
      <c r="L12" s="155" t="s">
        <v>750</v>
      </c>
      <c r="M12" s="155" t="s">
        <v>751</v>
      </c>
      <c r="N12" s="158" t="s">
        <v>752</v>
      </c>
      <c r="O12" s="158" t="s">
        <v>725</v>
      </c>
      <c r="P12" s="158" t="s">
        <v>726</v>
      </c>
      <c r="Q12" s="102" t="s">
        <v>61</v>
      </c>
      <c r="R12" s="107">
        <v>1993</v>
      </c>
      <c r="S12" s="111">
        <v>0.6</v>
      </c>
      <c r="T12" s="111">
        <v>85.089737000058719</v>
      </c>
      <c r="U12" s="111">
        <v>42.544868500029359</v>
      </c>
      <c r="V12" s="116" t="s">
        <v>129</v>
      </c>
      <c r="W12" s="117" t="s">
        <v>70</v>
      </c>
      <c r="X12" s="118">
        <v>3</v>
      </c>
      <c r="Y12" s="111" t="s">
        <v>61</v>
      </c>
      <c r="Z12" s="111" t="s">
        <v>70</v>
      </c>
      <c r="AA12" s="111" t="s">
        <v>61</v>
      </c>
      <c r="AB12" s="117">
        <v>654</v>
      </c>
      <c r="AC12" s="154">
        <v>36144</v>
      </c>
      <c r="AD12" s="155" t="s">
        <v>77</v>
      </c>
      <c r="AE12" s="121">
        <v>1363.6249999999998</v>
      </c>
      <c r="AF12" s="156" t="s">
        <v>61</v>
      </c>
      <c r="AG12" s="154" t="s">
        <v>72</v>
      </c>
      <c r="AH12" s="157">
        <v>1363.625</v>
      </c>
      <c r="AI12" s="158" t="s">
        <v>100</v>
      </c>
      <c r="AJ12" s="124">
        <v>4.377283782796676E-2</v>
      </c>
      <c r="AK12" s="124">
        <v>4.2490554222271854E-2</v>
      </c>
      <c r="AL12" s="111" t="s">
        <v>130</v>
      </c>
      <c r="AM12" s="111" t="s">
        <v>131</v>
      </c>
      <c r="AN12" s="111" t="s">
        <v>132</v>
      </c>
      <c r="AO12" s="125">
        <v>0.98254211315755058</v>
      </c>
      <c r="AP12" s="111">
        <v>4.1734661056287239</v>
      </c>
    </row>
    <row r="13" spans="1:42" ht="15.75" customHeight="1" x14ac:dyDescent="0.25">
      <c r="A13" s="96" t="s">
        <v>133</v>
      </c>
      <c r="B13" s="80" t="s">
        <v>41</v>
      </c>
      <c r="C13" s="80" t="s">
        <v>62</v>
      </c>
      <c r="D13" s="80" t="s">
        <v>63</v>
      </c>
      <c r="E13" s="3" t="s">
        <v>134</v>
      </c>
      <c r="F13" s="120" t="s">
        <v>106</v>
      </c>
      <c r="G13" s="120" t="s">
        <v>85</v>
      </c>
      <c r="H13" s="120" t="s">
        <v>67</v>
      </c>
      <c r="I13" s="125">
        <v>0.5</v>
      </c>
      <c r="J13" s="120" t="s">
        <v>40</v>
      </c>
      <c r="K13" s="125" t="s">
        <v>56</v>
      </c>
      <c r="L13" s="155">
        <v>5.5</v>
      </c>
      <c r="M13" s="158">
        <v>5</v>
      </c>
      <c r="N13" s="158">
        <v>4</v>
      </c>
      <c r="O13" s="158" t="s">
        <v>727</v>
      </c>
      <c r="P13" s="158" t="s">
        <v>728</v>
      </c>
      <c r="Q13" s="102" t="s">
        <v>61</v>
      </c>
      <c r="R13" s="107">
        <v>1978</v>
      </c>
      <c r="S13" s="111">
        <v>0.8</v>
      </c>
      <c r="T13" s="111">
        <v>66.744600000000005</v>
      </c>
      <c r="U13" s="111">
        <v>33.372300000000003</v>
      </c>
      <c r="V13" s="116">
        <v>1200</v>
      </c>
      <c r="W13" s="117" t="s">
        <v>70</v>
      </c>
      <c r="X13" s="118">
        <v>3</v>
      </c>
      <c r="Y13" s="111" t="s">
        <v>70</v>
      </c>
      <c r="Z13" s="111" t="s">
        <v>70</v>
      </c>
      <c r="AA13" s="111" t="s">
        <v>70</v>
      </c>
      <c r="AB13" s="117">
        <v>308</v>
      </c>
      <c r="AC13" s="154" t="s">
        <v>135</v>
      </c>
      <c r="AD13" s="155" t="s">
        <v>71</v>
      </c>
      <c r="AE13" s="121">
        <v>1002.75</v>
      </c>
      <c r="AF13" s="156">
        <v>1002.7500000499999</v>
      </c>
      <c r="AG13" s="154" t="s">
        <v>72</v>
      </c>
      <c r="AH13" s="159">
        <v>1002.75</v>
      </c>
      <c r="AI13" s="158" t="s">
        <v>100</v>
      </c>
      <c r="AJ13" s="124">
        <v>4.6249999999999986E-2</v>
      </c>
      <c r="AK13" s="124">
        <v>3.8456871149598407E-2</v>
      </c>
      <c r="AL13" s="111" t="s">
        <v>116</v>
      </c>
      <c r="AM13" s="111" t="s">
        <v>136</v>
      </c>
      <c r="AN13" s="111" t="s">
        <v>137</v>
      </c>
      <c r="AO13" s="125">
        <v>0.98471786481603008</v>
      </c>
      <c r="AP13" s="111">
        <v>4.645025114154274</v>
      </c>
    </row>
    <row r="14" spans="1:42" ht="15.75" customHeight="1" x14ac:dyDescent="0.25">
      <c r="A14" s="96" t="s">
        <v>138</v>
      </c>
      <c r="B14" s="80" t="s">
        <v>41</v>
      </c>
      <c r="C14" s="80" t="s">
        <v>62</v>
      </c>
      <c r="D14" s="80" t="s">
        <v>63</v>
      </c>
      <c r="E14" s="3" t="s">
        <v>139</v>
      </c>
      <c r="F14" s="120" t="s">
        <v>106</v>
      </c>
      <c r="G14" s="120" t="s">
        <v>85</v>
      </c>
      <c r="H14" s="120" t="s">
        <v>67</v>
      </c>
      <c r="I14" s="125">
        <v>1</v>
      </c>
      <c r="J14" s="120" t="s">
        <v>61</v>
      </c>
      <c r="K14" s="125" t="s">
        <v>56</v>
      </c>
      <c r="L14" s="155">
        <v>5.5</v>
      </c>
      <c r="M14" s="155">
        <v>5.5</v>
      </c>
      <c r="N14" s="158">
        <v>5.5</v>
      </c>
      <c r="O14" s="158">
        <v>2.5</v>
      </c>
      <c r="P14" s="158">
        <v>5.5</v>
      </c>
      <c r="Q14" s="102" t="s">
        <v>61</v>
      </c>
      <c r="R14" s="107">
        <v>1984</v>
      </c>
      <c r="S14" s="111">
        <v>0.2</v>
      </c>
      <c r="T14" s="111">
        <v>21.058</v>
      </c>
      <c r="U14" s="111">
        <v>21.058</v>
      </c>
      <c r="V14" s="116">
        <v>1000</v>
      </c>
      <c r="W14" s="117" t="s">
        <v>70</v>
      </c>
      <c r="X14" s="118">
        <v>1</v>
      </c>
      <c r="Y14" s="111" t="s">
        <v>61</v>
      </c>
      <c r="Z14" s="111" t="s">
        <v>70</v>
      </c>
      <c r="AA14" s="111" t="s">
        <v>61</v>
      </c>
      <c r="AB14" s="117">
        <v>111</v>
      </c>
      <c r="AC14" s="154">
        <v>36144</v>
      </c>
      <c r="AD14" s="155" t="s">
        <v>77</v>
      </c>
      <c r="AE14" s="121">
        <v>350.00000000000006</v>
      </c>
      <c r="AF14" s="156" t="s">
        <v>61</v>
      </c>
      <c r="AG14" s="154" t="s">
        <v>72</v>
      </c>
      <c r="AH14" s="157">
        <v>350</v>
      </c>
      <c r="AI14" s="158" t="s">
        <v>125</v>
      </c>
      <c r="AJ14" s="124">
        <v>4.9999999999999996E-2</v>
      </c>
      <c r="AK14" s="124">
        <v>5.8011550223418112E-2</v>
      </c>
      <c r="AL14" s="111" t="s">
        <v>140</v>
      </c>
      <c r="AM14" s="111" t="s">
        <v>141</v>
      </c>
      <c r="AN14" s="111" t="s">
        <v>142</v>
      </c>
      <c r="AO14" s="125">
        <v>0.97783265267356823</v>
      </c>
      <c r="AP14" s="111">
        <v>2.3211564378002829</v>
      </c>
    </row>
    <row r="15" spans="1:42" ht="15.75" customHeight="1" x14ac:dyDescent="0.25">
      <c r="A15" s="96" t="s">
        <v>143</v>
      </c>
      <c r="B15" s="80" t="s">
        <v>41</v>
      </c>
      <c r="C15" s="80" t="s">
        <v>62</v>
      </c>
      <c r="D15" s="80" t="s">
        <v>63</v>
      </c>
      <c r="E15" s="3" t="s">
        <v>144</v>
      </c>
      <c r="F15" s="120" t="s">
        <v>106</v>
      </c>
      <c r="G15" s="120" t="s">
        <v>53</v>
      </c>
      <c r="H15" s="120" t="s">
        <v>67</v>
      </c>
      <c r="I15" s="125">
        <v>0.36699999999999999</v>
      </c>
      <c r="J15" s="120" t="s">
        <v>145</v>
      </c>
      <c r="K15" s="125" t="s">
        <v>56</v>
      </c>
      <c r="L15" s="155">
        <v>5.5</v>
      </c>
      <c r="M15" s="155">
        <v>5.5</v>
      </c>
      <c r="N15" s="158">
        <v>5.5</v>
      </c>
      <c r="O15" s="158">
        <v>3</v>
      </c>
      <c r="P15" s="158">
        <v>5.5</v>
      </c>
      <c r="Q15" s="102" t="s">
        <v>146</v>
      </c>
      <c r="R15" s="107">
        <v>2011</v>
      </c>
      <c r="S15" s="111">
        <v>0.3</v>
      </c>
      <c r="T15" s="111">
        <v>42.209390000000006</v>
      </c>
      <c r="U15" s="111">
        <v>15.490846130000001</v>
      </c>
      <c r="V15" s="116">
        <v>1600</v>
      </c>
      <c r="W15" s="117" t="s">
        <v>70</v>
      </c>
      <c r="X15" s="118">
        <v>1</v>
      </c>
      <c r="Y15" s="111" t="s">
        <v>61</v>
      </c>
      <c r="Z15" s="111" t="s">
        <v>70</v>
      </c>
      <c r="AA15" s="111" t="s">
        <v>61</v>
      </c>
      <c r="AB15" s="117">
        <v>97</v>
      </c>
      <c r="AC15" s="154">
        <v>36739</v>
      </c>
      <c r="AD15" s="155" t="s">
        <v>71</v>
      </c>
      <c r="AE15" s="121">
        <v>431.56666662999987</v>
      </c>
      <c r="AF15" s="156">
        <v>745.43333329000006</v>
      </c>
      <c r="AG15" s="154" t="s">
        <v>72</v>
      </c>
      <c r="AH15" s="157">
        <v>431.566666627041</v>
      </c>
      <c r="AI15" s="158" t="s">
        <v>109</v>
      </c>
      <c r="AJ15" s="124">
        <v>4.250000000000001E-2</v>
      </c>
      <c r="AK15" s="124">
        <v>5.0678809326125944E-2</v>
      </c>
      <c r="AL15" s="111" t="s">
        <v>147</v>
      </c>
      <c r="AM15" s="111" t="s">
        <v>148</v>
      </c>
      <c r="AN15" s="111" t="s">
        <v>91</v>
      </c>
      <c r="AO15" s="125">
        <v>0.9862803039797543</v>
      </c>
      <c r="AP15" s="111">
        <v>4.702382569716133</v>
      </c>
    </row>
    <row r="16" spans="1:42" ht="15.75" customHeight="1" x14ac:dyDescent="0.25">
      <c r="A16" s="96" t="s">
        <v>149</v>
      </c>
      <c r="B16" s="80" t="s">
        <v>41</v>
      </c>
      <c r="C16" s="80" t="s">
        <v>62</v>
      </c>
      <c r="D16" s="80" t="s">
        <v>63</v>
      </c>
      <c r="E16" s="3" t="s">
        <v>150</v>
      </c>
      <c r="F16" s="120" t="s">
        <v>106</v>
      </c>
      <c r="G16" s="120" t="s">
        <v>53</v>
      </c>
      <c r="H16" s="120" t="s">
        <v>67</v>
      </c>
      <c r="I16" s="125">
        <v>0.25</v>
      </c>
      <c r="J16" s="120" t="s">
        <v>151</v>
      </c>
      <c r="K16" s="125" t="s">
        <v>56</v>
      </c>
      <c r="L16" s="155">
        <v>5.5</v>
      </c>
      <c r="M16" s="155">
        <v>5.5</v>
      </c>
      <c r="N16" s="158">
        <v>4.5</v>
      </c>
      <c r="O16" s="158">
        <v>3</v>
      </c>
      <c r="P16" s="158">
        <v>5.5</v>
      </c>
      <c r="Q16" s="102" t="s">
        <v>152</v>
      </c>
      <c r="R16" s="107" t="s">
        <v>153</v>
      </c>
      <c r="S16" s="111">
        <v>0.33</v>
      </c>
      <c r="T16" s="111">
        <v>33.465420000000002</v>
      </c>
      <c r="U16" s="111">
        <v>8.3663550000000004</v>
      </c>
      <c r="V16" s="116" t="s">
        <v>154</v>
      </c>
      <c r="W16" s="117" t="s">
        <v>70</v>
      </c>
      <c r="X16" s="118">
        <v>1</v>
      </c>
      <c r="Y16" s="111" t="s">
        <v>70</v>
      </c>
      <c r="Z16" s="111" t="s">
        <v>70</v>
      </c>
      <c r="AA16" s="111" t="s">
        <v>70</v>
      </c>
      <c r="AB16" s="117">
        <v>13</v>
      </c>
      <c r="AC16" s="154">
        <v>41743</v>
      </c>
      <c r="AD16" s="155" t="s">
        <v>71</v>
      </c>
      <c r="AE16" s="121">
        <v>202.49999964999995</v>
      </c>
      <c r="AF16" s="156">
        <v>202.50000000000003</v>
      </c>
      <c r="AG16" s="154" t="s">
        <v>72</v>
      </c>
      <c r="AH16" s="157">
        <v>202.5</v>
      </c>
      <c r="AI16" s="158" t="s">
        <v>90</v>
      </c>
      <c r="AJ16" s="124">
        <v>4.5000000000000005E-2</v>
      </c>
      <c r="AK16" s="124">
        <v>4.5858957285063832E-2</v>
      </c>
      <c r="AL16" s="111" t="s">
        <v>155</v>
      </c>
      <c r="AM16" s="111" t="s">
        <v>156</v>
      </c>
      <c r="AN16" s="111" t="s">
        <v>110</v>
      </c>
      <c r="AO16" s="125">
        <v>1</v>
      </c>
      <c r="AP16" s="111">
        <v>3.9011136955979921</v>
      </c>
    </row>
    <row r="17" spans="1:42" ht="15.75" customHeight="1" x14ac:dyDescent="0.25">
      <c r="A17" s="96" t="s">
        <v>157</v>
      </c>
      <c r="B17" s="80" t="s">
        <v>41</v>
      </c>
      <c r="C17" s="80" t="s">
        <v>62</v>
      </c>
      <c r="D17" s="80" t="s">
        <v>63</v>
      </c>
      <c r="E17" s="3" t="s">
        <v>158</v>
      </c>
      <c r="F17" s="120" t="s">
        <v>106</v>
      </c>
      <c r="G17" s="120" t="s">
        <v>85</v>
      </c>
      <c r="H17" s="120" t="s">
        <v>67</v>
      </c>
      <c r="I17" s="125">
        <v>1</v>
      </c>
      <c r="J17" s="120" t="s">
        <v>61</v>
      </c>
      <c r="K17" s="125" t="s">
        <v>56</v>
      </c>
      <c r="L17" s="155">
        <v>6</v>
      </c>
      <c r="M17" s="155">
        <v>6</v>
      </c>
      <c r="N17" s="158">
        <v>5.5</v>
      </c>
      <c r="O17" s="158">
        <v>2.5</v>
      </c>
      <c r="P17" s="158">
        <v>4</v>
      </c>
      <c r="Q17" s="102" t="s">
        <v>159</v>
      </c>
      <c r="R17" s="107">
        <v>2004</v>
      </c>
      <c r="S17" s="111">
        <v>0.4</v>
      </c>
      <c r="T17" s="111">
        <v>19.651499999999995</v>
      </c>
      <c r="U17" s="111">
        <v>19.651499999999995</v>
      </c>
      <c r="V17" s="116">
        <v>2000</v>
      </c>
      <c r="W17" s="117" t="s">
        <v>70</v>
      </c>
      <c r="X17" s="118">
        <v>1</v>
      </c>
      <c r="Y17" s="111" t="s">
        <v>61</v>
      </c>
      <c r="Z17" s="111" t="s">
        <v>70</v>
      </c>
      <c r="AA17" s="111" t="s">
        <v>61</v>
      </c>
      <c r="AB17" s="117">
        <v>113</v>
      </c>
      <c r="AC17" s="154">
        <v>37385</v>
      </c>
      <c r="AD17" s="155" t="s">
        <v>77</v>
      </c>
      <c r="AE17" s="121">
        <v>399.99999999999989</v>
      </c>
      <c r="AF17" s="156" t="s">
        <v>61</v>
      </c>
      <c r="AG17" s="154" t="s">
        <v>72</v>
      </c>
      <c r="AH17" s="157">
        <v>400</v>
      </c>
      <c r="AI17" s="158" t="s">
        <v>73</v>
      </c>
      <c r="AJ17" s="124">
        <v>4.7500000000000001E-2</v>
      </c>
      <c r="AK17" s="124">
        <v>4.7431553960767404E-2</v>
      </c>
      <c r="AL17" s="111" t="s">
        <v>160</v>
      </c>
      <c r="AM17" s="111" t="s">
        <v>161</v>
      </c>
      <c r="AN17" s="111" t="s">
        <v>162</v>
      </c>
      <c r="AO17" s="125">
        <v>1</v>
      </c>
      <c r="AP17" s="111">
        <v>3.019102665713743</v>
      </c>
    </row>
    <row r="18" spans="1:42" ht="15.75" customHeight="1" x14ac:dyDescent="0.25">
      <c r="A18" s="96" t="s">
        <v>163</v>
      </c>
      <c r="B18" s="80" t="s">
        <v>41</v>
      </c>
      <c r="C18" s="80" t="s">
        <v>62</v>
      </c>
      <c r="D18" s="80" t="s">
        <v>63</v>
      </c>
      <c r="E18" s="3" t="s">
        <v>164</v>
      </c>
      <c r="F18" s="120" t="s">
        <v>106</v>
      </c>
      <c r="G18" s="120" t="s">
        <v>165</v>
      </c>
      <c r="H18" s="120" t="s">
        <v>67</v>
      </c>
      <c r="I18" s="125">
        <v>1</v>
      </c>
      <c r="J18" s="120" t="s">
        <v>61</v>
      </c>
      <c r="K18" s="125" t="s">
        <v>56</v>
      </c>
      <c r="L18" s="155" t="s">
        <v>166</v>
      </c>
      <c r="M18" s="155" t="s">
        <v>166</v>
      </c>
      <c r="N18" s="158" t="s">
        <v>166</v>
      </c>
      <c r="O18" s="158"/>
      <c r="P18" s="158"/>
      <c r="Q18" s="102" t="s">
        <v>61</v>
      </c>
      <c r="R18" s="107" t="s">
        <v>167</v>
      </c>
      <c r="S18" s="111" t="s">
        <v>70</v>
      </c>
      <c r="T18" s="111">
        <v>1.1144000000000001</v>
      </c>
      <c r="U18" s="111">
        <v>1.1144000000000001</v>
      </c>
      <c r="V18" s="116" t="s">
        <v>168</v>
      </c>
      <c r="W18" s="117" t="s">
        <v>70</v>
      </c>
      <c r="X18" s="118">
        <v>2</v>
      </c>
      <c r="Y18" s="111" t="s">
        <v>70</v>
      </c>
      <c r="Z18" s="111" t="s">
        <v>70</v>
      </c>
      <c r="AA18" s="111" t="s">
        <v>70</v>
      </c>
      <c r="AB18" s="117">
        <v>20</v>
      </c>
      <c r="AC18" s="154">
        <v>42614</v>
      </c>
      <c r="AD18" s="155" t="s">
        <v>77</v>
      </c>
      <c r="AE18" s="121">
        <v>25.700000000000003</v>
      </c>
      <c r="AF18" s="156" t="s">
        <v>61</v>
      </c>
      <c r="AG18" s="154" t="s">
        <v>72</v>
      </c>
      <c r="AH18" s="157">
        <v>25.7</v>
      </c>
      <c r="AI18" s="158" t="s">
        <v>73</v>
      </c>
      <c r="AJ18" s="124">
        <v>4.4999999999999991E-2</v>
      </c>
      <c r="AK18" s="124">
        <v>4.8843518390068015E-2</v>
      </c>
      <c r="AL18" s="111" t="s">
        <v>169</v>
      </c>
      <c r="AM18" s="111" t="s">
        <v>170</v>
      </c>
      <c r="AN18" s="111" t="s">
        <v>171</v>
      </c>
      <c r="AO18" s="125">
        <v>1</v>
      </c>
      <c r="AP18" s="111">
        <v>3.4128962428444307</v>
      </c>
    </row>
    <row r="19" spans="1:42" ht="15.75" customHeight="1" x14ac:dyDescent="0.25">
      <c r="A19" s="96" t="s">
        <v>172</v>
      </c>
      <c r="B19" s="80" t="s">
        <v>41</v>
      </c>
      <c r="C19" s="80" t="s">
        <v>62</v>
      </c>
      <c r="D19" s="80" t="s">
        <v>63</v>
      </c>
      <c r="E19" s="3" t="s">
        <v>173</v>
      </c>
      <c r="F19" s="120" t="s">
        <v>106</v>
      </c>
      <c r="G19" s="120" t="s">
        <v>85</v>
      </c>
      <c r="H19" s="120" t="s">
        <v>67</v>
      </c>
      <c r="I19" s="125">
        <v>1</v>
      </c>
      <c r="J19" s="120" t="s">
        <v>61</v>
      </c>
      <c r="K19" s="125" t="s">
        <v>56</v>
      </c>
      <c r="L19" s="158">
        <v>5</v>
      </c>
      <c r="M19" s="158">
        <v>5</v>
      </c>
      <c r="N19" s="158">
        <v>4.5</v>
      </c>
      <c r="O19" s="158">
        <v>2.5</v>
      </c>
      <c r="P19" s="158">
        <v>5</v>
      </c>
      <c r="Q19" s="102" t="s">
        <v>61</v>
      </c>
      <c r="R19" s="107">
        <v>1978</v>
      </c>
      <c r="S19" s="111">
        <v>0.3</v>
      </c>
      <c r="T19" s="111">
        <v>30.729100000000003</v>
      </c>
      <c r="U19" s="111">
        <v>30.729100000000003</v>
      </c>
      <c r="V19" s="116">
        <v>1000</v>
      </c>
      <c r="W19" s="117" t="s">
        <v>70</v>
      </c>
      <c r="X19" s="118">
        <v>1</v>
      </c>
      <c r="Y19" s="111" t="s">
        <v>61</v>
      </c>
      <c r="Z19" s="111" t="s">
        <v>70</v>
      </c>
      <c r="AA19" s="111" t="s">
        <v>61</v>
      </c>
      <c r="AB19" s="117">
        <v>141</v>
      </c>
      <c r="AC19" s="154">
        <v>32021</v>
      </c>
      <c r="AD19" s="155" t="s">
        <v>77</v>
      </c>
      <c r="AE19" s="121">
        <v>475.00000000000017</v>
      </c>
      <c r="AF19" s="156" t="s">
        <v>61</v>
      </c>
      <c r="AG19" s="154" t="s">
        <v>72</v>
      </c>
      <c r="AH19" s="157">
        <v>475</v>
      </c>
      <c r="AI19" s="158" t="s">
        <v>125</v>
      </c>
      <c r="AJ19" s="124">
        <v>5.5000000000000007E-2</v>
      </c>
      <c r="AK19" s="124">
        <v>5.0950887710588158E-2</v>
      </c>
      <c r="AL19" s="111" t="s">
        <v>91</v>
      </c>
      <c r="AM19" s="111" t="s">
        <v>174</v>
      </c>
      <c r="AN19" s="111" t="s">
        <v>175</v>
      </c>
      <c r="AO19" s="125">
        <v>0.85363385195140762</v>
      </c>
      <c r="AP19" s="111">
        <v>2.8738866447170106</v>
      </c>
    </row>
    <row r="20" spans="1:42" ht="15.75" customHeight="1" x14ac:dyDescent="0.25">
      <c r="A20" s="96" t="s">
        <v>176</v>
      </c>
      <c r="B20" s="80" t="s">
        <v>41</v>
      </c>
      <c r="C20" s="80" t="s">
        <v>62</v>
      </c>
      <c r="D20" s="80" t="s">
        <v>63</v>
      </c>
      <c r="E20" s="3" t="s">
        <v>177</v>
      </c>
      <c r="F20" s="120" t="s">
        <v>106</v>
      </c>
      <c r="G20" s="120" t="s">
        <v>66</v>
      </c>
      <c r="H20" s="120" t="s">
        <v>67</v>
      </c>
      <c r="I20" s="125">
        <v>0.5</v>
      </c>
      <c r="J20" s="120" t="s">
        <v>68</v>
      </c>
      <c r="K20" s="125" t="s">
        <v>56</v>
      </c>
      <c r="L20" s="155" t="s">
        <v>747</v>
      </c>
      <c r="M20" s="155" t="s">
        <v>747</v>
      </c>
      <c r="N20" s="155" t="s">
        <v>747</v>
      </c>
      <c r="O20" s="158" t="s">
        <v>748</v>
      </c>
      <c r="P20" s="158" t="s">
        <v>749</v>
      </c>
      <c r="Q20" s="102" t="s">
        <v>61</v>
      </c>
      <c r="R20" s="107" t="s">
        <v>178</v>
      </c>
      <c r="S20" s="111">
        <v>0.55600000000000005</v>
      </c>
      <c r="T20" s="111">
        <v>33.489429999999999</v>
      </c>
      <c r="U20" s="111">
        <v>16.744714999999999</v>
      </c>
      <c r="V20" s="116">
        <v>500</v>
      </c>
      <c r="W20" s="117" t="s">
        <v>70</v>
      </c>
      <c r="X20" s="118">
        <v>4</v>
      </c>
      <c r="Y20" s="111" t="s">
        <v>61</v>
      </c>
      <c r="Z20" s="111" t="s">
        <v>61</v>
      </c>
      <c r="AA20" s="111" t="s">
        <v>61</v>
      </c>
      <c r="AB20" s="117">
        <v>76</v>
      </c>
      <c r="AC20" s="154" t="s">
        <v>178</v>
      </c>
      <c r="AD20" s="155" t="s">
        <v>71</v>
      </c>
      <c r="AE20" s="121">
        <v>304.24999971999995</v>
      </c>
      <c r="AF20" s="156">
        <v>304.25000000000011</v>
      </c>
      <c r="AG20" s="154" t="s">
        <v>72</v>
      </c>
      <c r="AH20" s="159">
        <v>304.25</v>
      </c>
      <c r="AI20" s="158" t="s">
        <v>125</v>
      </c>
      <c r="AJ20" s="124">
        <v>4.7083510947914541E-2</v>
      </c>
      <c r="AK20" s="124">
        <v>3.6627610125193638E-2</v>
      </c>
      <c r="AL20" s="111" t="s">
        <v>179</v>
      </c>
      <c r="AM20" s="111" t="s">
        <v>180</v>
      </c>
      <c r="AN20" s="111" t="s">
        <v>181</v>
      </c>
      <c r="AO20" s="125">
        <v>0.94113963719298888</v>
      </c>
      <c r="AP20" s="111">
        <v>1.9885906108955231</v>
      </c>
    </row>
    <row r="21" spans="1:42" ht="15.75" customHeight="1" x14ac:dyDescent="0.25">
      <c r="A21" s="96" t="s">
        <v>182</v>
      </c>
      <c r="B21" s="80" t="s">
        <v>41</v>
      </c>
      <c r="C21" s="80" t="s">
        <v>62</v>
      </c>
      <c r="D21" s="80" t="s">
        <v>63</v>
      </c>
      <c r="E21" s="3" t="s">
        <v>183</v>
      </c>
      <c r="F21" s="120" t="s">
        <v>106</v>
      </c>
      <c r="G21" s="120" t="s">
        <v>85</v>
      </c>
      <c r="H21" s="120" t="s">
        <v>67</v>
      </c>
      <c r="I21" s="125">
        <v>0.5</v>
      </c>
      <c r="J21" s="120" t="s">
        <v>68</v>
      </c>
      <c r="K21" s="125" t="s">
        <v>56</v>
      </c>
      <c r="L21" s="155">
        <v>5.5</v>
      </c>
      <c r="M21" s="155">
        <v>5</v>
      </c>
      <c r="N21" s="158">
        <v>4.5</v>
      </c>
      <c r="O21" s="158">
        <v>3.5</v>
      </c>
      <c r="P21" s="158">
        <v>5</v>
      </c>
      <c r="Q21" s="102" t="s">
        <v>61</v>
      </c>
      <c r="R21" s="107">
        <v>1999</v>
      </c>
      <c r="S21" s="111">
        <v>0.24890000000000001</v>
      </c>
      <c r="T21" s="111">
        <v>27.023099999999996</v>
      </c>
      <c r="U21" s="111">
        <v>13.511549999999998</v>
      </c>
      <c r="V21" s="116" t="s">
        <v>184</v>
      </c>
      <c r="W21" s="117" t="s">
        <v>70</v>
      </c>
      <c r="X21" s="118">
        <v>1</v>
      </c>
      <c r="Y21" s="111" t="s">
        <v>70</v>
      </c>
      <c r="Z21" s="111" t="s">
        <v>70</v>
      </c>
      <c r="AA21" s="111" t="s">
        <v>70</v>
      </c>
      <c r="AB21" s="117">
        <v>61</v>
      </c>
      <c r="AC21" s="154">
        <v>41743</v>
      </c>
      <c r="AD21" s="155" t="s">
        <v>71</v>
      </c>
      <c r="AE21" s="121">
        <v>303.99999964999989</v>
      </c>
      <c r="AF21" s="156">
        <v>304.00000000000006</v>
      </c>
      <c r="AG21" s="154" t="s">
        <v>72</v>
      </c>
      <c r="AH21" s="157">
        <v>304</v>
      </c>
      <c r="AI21" s="158" t="s">
        <v>73</v>
      </c>
      <c r="AJ21" s="124">
        <v>4.7500000000000001E-2</v>
      </c>
      <c r="AK21" s="124">
        <v>4.7780761403654164E-2</v>
      </c>
      <c r="AL21" s="111" t="s">
        <v>185</v>
      </c>
      <c r="AM21" s="111" t="s">
        <v>186</v>
      </c>
      <c r="AN21" s="111" t="s">
        <v>187</v>
      </c>
      <c r="AO21" s="125">
        <v>1</v>
      </c>
      <c r="AP21" s="111">
        <v>4.1347054619443071</v>
      </c>
    </row>
    <row r="22" spans="1:42" ht="15.75" customHeight="1" x14ac:dyDescent="0.25">
      <c r="A22" s="96" t="s">
        <v>188</v>
      </c>
      <c r="B22" s="80" t="s">
        <v>41</v>
      </c>
      <c r="C22" s="80" t="s">
        <v>62</v>
      </c>
      <c r="D22" s="80" t="s">
        <v>63</v>
      </c>
      <c r="E22" s="3" t="s">
        <v>189</v>
      </c>
      <c r="F22" s="120" t="s">
        <v>106</v>
      </c>
      <c r="G22" s="120" t="s">
        <v>85</v>
      </c>
      <c r="H22" s="120" t="s">
        <v>67</v>
      </c>
      <c r="I22" s="125">
        <v>0.5</v>
      </c>
      <c r="J22" s="120" t="s">
        <v>68</v>
      </c>
      <c r="K22" s="125" t="s">
        <v>56</v>
      </c>
      <c r="L22" s="155">
        <v>5.5</v>
      </c>
      <c r="M22" s="155">
        <v>5.5</v>
      </c>
      <c r="N22" s="158">
        <v>5.5</v>
      </c>
      <c r="O22" s="158" t="s">
        <v>729</v>
      </c>
      <c r="P22" s="158" t="s">
        <v>730</v>
      </c>
      <c r="Q22" s="102" t="s">
        <v>190</v>
      </c>
      <c r="R22" s="107">
        <v>1975</v>
      </c>
      <c r="S22" s="111">
        <v>0.23599999999999999</v>
      </c>
      <c r="T22" s="111">
        <v>24.669200000000004</v>
      </c>
      <c r="U22" s="111">
        <v>12.334600000000002</v>
      </c>
      <c r="V22" s="116">
        <v>1050</v>
      </c>
      <c r="W22" s="117" t="s">
        <v>70</v>
      </c>
      <c r="X22" s="118">
        <v>1</v>
      </c>
      <c r="Y22" s="111" t="s">
        <v>70</v>
      </c>
      <c r="Z22" s="111" t="s">
        <v>70</v>
      </c>
      <c r="AA22" s="111" t="s">
        <v>70</v>
      </c>
      <c r="AB22" s="117">
        <v>52</v>
      </c>
      <c r="AC22" s="154">
        <v>41743</v>
      </c>
      <c r="AD22" s="155" t="s">
        <v>71</v>
      </c>
      <c r="AE22" s="121">
        <v>334.99999984999999</v>
      </c>
      <c r="AF22" s="156">
        <v>335</v>
      </c>
      <c r="AG22" s="154" t="s">
        <v>72</v>
      </c>
      <c r="AH22" s="157">
        <v>335</v>
      </c>
      <c r="AI22" s="158" t="s">
        <v>90</v>
      </c>
      <c r="AJ22" s="124">
        <v>4.6199999999999998E-2</v>
      </c>
      <c r="AK22" s="124">
        <v>4.21664799680024E-2</v>
      </c>
      <c r="AL22" s="111" t="s">
        <v>191</v>
      </c>
      <c r="AM22" s="111" t="s">
        <v>192</v>
      </c>
      <c r="AN22" s="111" t="s">
        <v>193</v>
      </c>
      <c r="AO22" s="125">
        <v>0.83455482950399684</v>
      </c>
      <c r="AP22" s="111">
        <v>5.0065379652054611</v>
      </c>
    </row>
    <row r="23" spans="1:42" ht="15.75" customHeight="1" x14ac:dyDescent="0.25">
      <c r="A23" s="96" t="s">
        <v>194</v>
      </c>
      <c r="B23" s="80" t="s">
        <v>41</v>
      </c>
      <c r="C23" s="80" t="s">
        <v>195</v>
      </c>
      <c r="D23" s="80" t="s">
        <v>63</v>
      </c>
      <c r="E23" s="3" t="s">
        <v>196</v>
      </c>
      <c r="F23" s="120" t="s">
        <v>197</v>
      </c>
      <c r="G23" s="120" t="s">
        <v>53</v>
      </c>
      <c r="H23" s="120" t="s">
        <v>67</v>
      </c>
      <c r="I23" s="125">
        <v>0.5</v>
      </c>
      <c r="J23" s="120" t="s">
        <v>40</v>
      </c>
      <c r="K23" s="125" t="s">
        <v>198</v>
      </c>
      <c r="L23" s="158">
        <v>6</v>
      </c>
      <c r="M23" s="155">
        <v>5.5</v>
      </c>
      <c r="N23" s="158">
        <v>4.5</v>
      </c>
      <c r="O23" s="158">
        <v>2</v>
      </c>
      <c r="P23" s="158">
        <v>5.5</v>
      </c>
      <c r="Q23" s="102" t="s">
        <v>61</v>
      </c>
      <c r="R23" s="107">
        <v>1990</v>
      </c>
      <c r="S23" s="111">
        <v>0.47</v>
      </c>
      <c r="T23" s="111">
        <v>136.511</v>
      </c>
      <c r="U23" s="111">
        <v>68.255499999999998</v>
      </c>
      <c r="V23" s="116">
        <v>1800</v>
      </c>
      <c r="W23" s="117" t="s">
        <v>70</v>
      </c>
      <c r="X23" s="118">
        <v>3</v>
      </c>
      <c r="Y23" s="111" t="s">
        <v>70</v>
      </c>
      <c r="Z23" s="111" t="s">
        <v>70</v>
      </c>
      <c r="AA23" s="111" t="s">
        <v>70</v>
      </c>
      <c r="AB23" s="117">
        <v>475</v>
      </c>
      <c r="AC23" s="154">
        <v>42277</v>
      </c>
      <c r="AD23" s="155" t="s">
        <v>77</v>
      </c>
      <c r="AE23" s="121">
        <v>473.94</v>
      </c>
      <c r="AF23" s="156">
        <v>473.9411225099999</v>
      </c>
      <c r="AG23" s="154" t="s">
        <v>72</v>
      </c>
      <c r="AH23" s="157">
        <v>473.94</v>
      </c>
      <c r="AI23" s="158" t="s">
        <v>90</v>
      </c>
      <c r="AJ23" s="124">
        <v>4.9700000000000001E-2</v>
      </c>
      <c r="AK23" s="124">
        <v>4.844199566489981E-2</v>
      </c>
      <c r="AL23" s="111" t="s">
        <v>132</v>
      </c>
      <c r="AM23" s="111" t="s">
        <v>199</v>
      </c>
      <c r="AN23" s="111" t="s">
        <v>200</v>
      </c>
      <c r="AO23" s="125">
        <v>0.67697108657910354</v>
      </c>
      <c r="AP23" s="111">
        <v>5.0002178204927397</v>
      </c>
    </row>
    <row r="24" spans="1:42" ht="15.75" customHeight="1" x14ac:dyDescent="0.25">
      <c r="A24" s="96" t="s">
        <v>201</v>
      </c>
      <c r="B24" s="80" t="s">
        <v>41</v>
      </c>
      <c r="C24" s="80" t="s">
        <v>195</v>
      </c>
      <c r="D24" s="80" t="s">
        <v>63</v>
      </c>
      <c r="E24" s="3" t="s">
        <v>202</v>
      </c>
      <c r="F24" s="120" t="s">
        <v>197</v>
      </c>
      <c r="G24" s="120" t="s">
        <v>53</v>
      </c>
      <c r="H24" s="120" t="s">
        <v>67</v>
      </c>
      <c r="I24" s="125">
        <v>1</v>
      </c>
      <c r="J24" s="120" t="s">
        <v>61</v>
      </c>
      <c r="K24" s="125" t="s">
        <v>198</v>
      </c>
      <c r="L24" s="155">
        <v>5.5</v>
      </c>
      <c r="M24" s="155">
        <v>5.5</v>
      </c>
      <c r="N24" s="158">
        <v>4.5</v>
      </c>
      <c r="O24" s="158">
        <v>2</v>
      </c>
      <c r="P24" s="158">
        <v>5.5</v>
      </c>
      <c r="Q24" s="102" t="s">
        <v>146</v>
      </c>
      <c r="R24" s="107">
        <v>2011</v>
      </c>
      <c r="S24" s="111">
        <v>0.4</v>
      </c>
      <c r="T24" s="111" t="s">
        <v>61</v>
      </c>
      <c r="U24" s="111" t="s">
        <v>61</v>
      </c>
      <c r="V24" s="116">
        <v>1550</v>
      </c>
      <c r="W24" s="117" t="s">
        <v>70</v>
      </c>
      <c r="X24" s="118">
        <v>1</v>
      </c>
      <c r="Y24" s="111" t="s">
        <v>61</v>
      </c>
      <c r="Z24" s="111" t="s">
        <v>70</v>
      </c>
      <c r="AA24" s="111" t="s">
        <v>61</v>
      </c>
      <c r="AB24" s="117">
        <v>382</v>
      </c>
      <c r="AC24" s="154">
        <v>30956</v>
      </c>
      <c r="AD24" s="155" t="s">
        <v>77</v>
      </c>
      <c r="AE24" s="121">
        <v>391.99999999999989</v>
      </c>
      <c r="AF24" s="156" t="s">
        <v>61</v>
      </c>
      <c r="AG24" s="154" t="s">
        <v>72</v>
      </c>
      <c r="AH24" s="157">
        <v>392</v>
      </c>
      <c r="AI24" s="158" t="s">
        <v>90</v>
      </c>
      <c r="AJ24" s="124">
        <v>5.3750000000000006E-2</v>
      </c>
      <c r="AK24" s="124">
        <v>1.5164485901121958E-2</v>
      </c>
      <c r="AL24" s="111" t="s">
        <v>203</v>
      </c>
      <c r="AM24" s="111" t="s">
        <v>204</v>
      </c>
      <c r="AN24" s="111" t="s">
        <v>205</v>
      </c>
      <c r="AO24" s="125">
        <v>0.54208702741261594</v>
      </c>
      <c r="AP24" s="111">
        <v>4.2728451950265693</v>
      </c>
    </row>
    <row r="25" spans="1:42" ht="15.75" customHeight="1" x14ac:dyDescent="0.25">
      <c r="A25" s="96" t="s">
        <v>206</v>
      </c>
      <c r="B25" s="80" t="s">
        <v>41</v>
      </c>
      <c r="C25" s="80" t="s">
        <v>195</v>
      </c>
      <c r="D25" s="80" t="s">
        <v>63</v>
      </c>
      <c r="E25" s="3" t="s">
        <v>207</v>
      </c>
      <c r="F25" s="120" t="s">
        <v>197</v>
      </c>
      <c r="G25" s="120" t="s">
        <v>85</v>
      </c>
      <c r="H25" s="120" t="s">
        <v>54</v>
      </c>
      <c r="I25" s="125">
        <v>0.5</v>
      </c>
      <c r="J25" s="120" t="s">
        <v>68</v>
      </c>
      <c r="K25" s="125" t="s">
        <v>198</v>
      </c>
      <c r="L25" s="155">
        <v>5.5</v>
      </c>
      <c r="M25" s="155">
        <v>5.5</v>
      </c>
      <c r="N25" s="158">
        <v>4.5</v>
      </c>
      <c r="O25" s="158">
        <v>4</v>
      </c>
      <c r="P25" s="158">
        <v>6</v>
      </c>
      <c r="Q25" s="102" t="s">
        <v>146</v>
      </c>
      <c r="R25" s="107">
        <v>2012</v>
      </c>
      <c r="S25" s="111">
        <v>0.2732</v>
      </c>
      <c r="T25" s="111">
        <v>27.724</v>
      </c>
      <c r="U25" s="111">
        <v>13.862</v>
      </c>
      <c r="V25" s="116">
        <v>1100</v>
      </c>
      <c r="W25" s="117" t="s">
        <v>70</v>
      </c>
      <c r="X25" s="118">
        <v>1</v>
      </c>
      <c r="Y25" s="111" t="s">
        <v>70</v>
      </c>
      <c r="Z25" s="111" t="s">
        <v>70</v>
      </c>
      <c r="AA25" s="111" t="s">
        <v>70</v>
      </c>
      <c r="AB25" s="117">
        <v>103</v>
      </c>
      <c r="AC25" s="154">
        <v>41743</v>
      </c>
      <c r="AD25" s="155" t="s">
        <v>71</v>
      </c>
      <c r="AE25" s="121">
        <v>131.24999972999996</v>
      </c>
      <c r="AF25" s="156">
        <v>131.25000000000006</v>
      </c>
      <c r="AG25" s="154" t="s">
        <v>72</v>
      </c>
      <c r="AH25" s="157">
        <v>131.25</v>
      </c>
      <c r="AI25" s="158" t="s">
        <v>90</v>
      </c>
      <c r="AJ25" s="124">
        <v>6.1300000000000007E-2</v>
      </c>
      <c r="AK25" s="124">
        <v>5.2399138565791273E-2</v>
      </c>
      <c r="AL25" s="111" t="s">
        <v>208</v>
      </c>
      <c r="AM25" s="111" t="s">
        <v>209</v>
      </c>
      <c r="AN25" s="111" t="s">
        <v>210</v>
      </c>
      <c r="AO25" s="125">
        <v>0.65982542201702499</v>
      </c>
      <c r="AP25" s="111">
        <v>2.7023926789510222</v>
      </c>
    </row>
    <row r="26" spans="1:42" ht="15.75" customHeight="1" x14ac:dyDescent="0.25">
      <c r="A26" s="96" t="s">
        <v>211</v>
      </c>
      <c r="B26" s="80" t="s">
        <v>41</v>
      </c>
      <c r="C26" s="80" t="s">
        <v>195</v>
      </c>
      <c r="D26" s="80" t="s">
        <v>63</v>
      </c>
      <c r="E26" s="3" t="s">
        <v>212</v>
      </c>
      <c r="F26" s="120" t="s">
        <v>197</v>
      </c>
      <c r="G26" s="120" t="s">
        <v>53</v>
      </c>
      <c r="H26" s="120" t="s">
        <v>67</v>
      </c>
      <c r="I26" s="125">
        <v>0.5</v>
      </c>
      <c r="J26" s="120" t="s">
        <v>40</v>
      </c>
      <c r="K26" s="125" t="s">
        <v>198</v>
      </c>
      <c r="L26" s="155">
        <v>5.5</v>
      </c>
      <c r="M26" s="158">
        <v>5</v>
      </c>
      <c r="N26" s="158">
        <v>4</v>
      </c>
      <c r="O26" s="158">
        <v>3</v>
      </c>
      <c r="P26" s="158">
        <v>5.5</v>
      </c>
      <c r="Q26" s="102" t="s">
        <v>213</v>
      </c>
      <c r="R26" s="107">
        <v>2016</v>
      </c>
      <c r="S26" s="111">
        <v>0.4158</v>
      </c>
      <c r="T26" s="111">
        <v>56.813000000000002</v>
      </c>
      <c r="U26" s="111">
        <v>28.406500000000001</v>
      </c>
      <c r="V26" s="116" t="s">
        <v>214</v>
      </c>
      <c r="W26" s="117" t="s">
        <v>70</v>
      </c>
      <c r="X26" s="118">
        <v>1</v>
      </c>
      <c r="Y26" s="111" t="s">
        <v>70</v>
      </c>
      <c r="Z26" s="111" t="s">
        <v>70</v>
      </c>
      <c r="AA26" s="111" t="s">
        <v>70</v>
      </c>
      <c r="AB26" s="117">
        <v>271</v>
      </c>
      <c r="AC26" s="154">
        <v>41365</v>
      </c>
      <c r="AD26" s="155" t="s">
        <v>71</v>
      </c>
      <c r="AE26" s="121">
        <v>390.00000002999997</v>
      </c>
      <c r="AF26" s="156">
        <v>390.00000000000017</v>
      </c>
      <c r="AG26" s="154" t="s">
        <v>72</v>
      </c>
      <c r="AH26" s="157">
        <v>390</v>
      </c>
      <c r="AI26" s="158" t="s">
        <v>90</v>
      </c>
      <c r="AJ26" s="124">
        <v>5.1250000000000004E-2</v>
      </c>
      <c r="AK26" s="124">
        <v>6.2157067814498132E-2</v>
      </c>
      <c r="AL26" s="111" t="s">
        <v>215</v>
      </c>
      <c r="AM26" s="111" t="s">
        <v>216</v>
      </c>
      <c r="AN26" s="111" t="s">
        <v>217</v>
      </c>
      <c r="AO26" s="125">
        <v>0.98996708499815178</v>
      </c>
      <c r="AP26" s="111">
        <v>5.7660626359581357</v>
      </c>
    </row>
    <row r="27" spans="1:42" ht="15.75" customHeight="1" x14ac:dyDescent="0.25">
      <c r="A27" s="96" t="s">
        <v>218</v>
      </c>
      <c r="B27" s="80" t="s">
        <v>41</v>
      </c>
      <c r="C27" s="80" t="s">
        <v>219</v>
      </c>
      <c r="D27" s="80" t="s">
        <v>63</v>
      </c>
      <c r="E27" s="3" t="s">
        <v>220</v>
      </c>
      <c r="F27" s="120" t="s">
        <v>221</v>
      </c>
      <c r="G27" s="120" t="s">
        <v>85</v>
      </c>
      <c r="H27" s="120" t="s">
        <v>67</v>
      </c>
      <c r="I27" s="125">
        <v>1</v>
      </c>
      <c r="J27" s="120" t="s">
        <v>61</v>
      </c>
      <c r="K27" s="125" t="s">
        <v>222</v>
      </c>
      <c r="L27" s="155" t="s">
        <v>223</v>
      </c>
      <c r="M27" s="155" t="s">
        <v>223</v>
      </c>
      <c r="N27" s="158" t="s">
        <v>223</v>
      </c>
      <c r="O27" s="158"/>
      <c r="P27" s="158" t="s">
        <v>742</v>
      </c>
      <c r="Q27" s="102" t="s">
        <v>61</v>
      </c>
      <c r="R27" s="107">
        <v>1920</v>
      </c>
      <c r="S27" s="111">
        <v>0.4</v>
      </c>
      <c r="T27" s="111">
        <v>20.353900000000003</v>
      </c>
      <c r="U27" s="111">
        <v>20.353900000000003</v>
      </c>
      <c r="V27" s="116">
        <v>650</v>
      </c>
      <c r="W27" s="117" t="s">
        <v>70</v>
      </c>
      <c r="X27" s="118">
        <v>2</v>
      </c>
      <c r="Y27" s="111" t="s">
        <v>61</v>
      </c>
      <c r="Z27" s="111" t="s">
        <v>70</v>
      </c>
      <c r="AA27" s="111" t="s">
        <v>61</v>
      </c>
      <c r="AB27" s="117" t="s">
        <v>61</v>
      </c>
      <c r="AC27" s="154">
        <v>36220</v>
      </c>
      <c r="AD27" s="155" t="s">
        <v>77</v>
      </c>
      <c r="AE27" s="121">
        <v>324.5</v>
      </c>
      <c r="AF27" s="156" t="s">
        <v>61</v>
      </c>
      <c r="AG27" s="154" t="s">
        <v>72</v>
      </c>
      <c r="AH27" s="157">
        <v>324.5</v>
      </c>
      <c r="AI27" s="158" t="s">
        <v>100</v>
      </c>
      <c r="AJ27" s="124">
        <v>4.8799999999999989E-2</v>
      </c>
      <c r="AK27" s="124">
        <v>4.8214407262625054E-2</v>
      </c>
      <c r="AL27" s="111" t="s">
        <v>224</v>
      </c>
      <c r="AM27" s="111" t="s">
        <v>225</v>
      </c>
      <c r="AN27" s="111" t="s">
        <v>226</v>
      </c>
      <c r="AO27" s="125">
        <v>0.98002348444278498</v>
      </c>
      <c r="AP27" s="111">
        <v>5.8530612254674326</v>
      </c>
    </row>
    <row r="28" spans="1:42" ht="15.75" customHeight="1" x14ac:dyDescent="0.25">
      <c r="A28" s="96" t="s">
        <v>683</v>
      </c>
      <c r="B28" s="80" t="s">
        <v>41</v>
      </c>
      <c r="C28" s="80" t="s">
        <v>219</v>
      </c>
      <c r="D28" s="80" t="s">
        <v>63</v>
      </c>
      <c r="E28" s="3" t="s">
        <v>227</v>
      </c>
      <c r="F28" s="120" t="s">
        <v>221</v>
      </c>
      <c r="G28" s="120" t="s">
        <v>85</v>
      </c>
      <c r="H28" s="120" t="s">
        <v>67</v>
      </c>
      <c r="I28" s="125">
        <v>1</v>
      </c>
      <c r="J28" s="120" t="s">
        <v>61</v>
      </c>
      <c r="K28" s="125" t="s">
        <v>228</v>
      </c>
      <c r="L28" s="158">
        <v>6</v>
      </c>
      <c r="M28" s="155">
        <v>4.5</v>
      </c>
      <c r="N28" s="158">
        <v>5.5</v>
      </c>
      <c r="O28" s="158">
        <v>3</v>
      </c>
      <c r="P28" s="158">
        <v>2.5</v>
      </c>
      <c r="Q28" s="102" t="s">
        <v>61</v>
      </c>
      <c r="R28" s="107">
        <v>1991</v>
      </c>
      <c r="S28" s="111">
        <v>0.3</v>
      </c>
      <c r="T28" s="111" t="s">
        <v>61</v>
      </c>
      <c r="U28" s="111">
        <v>23.6</v>
      </c>
      <c r="V28" s="116">
        <v>1650</v>
      </c>
      <c r="W28" s="117" t="s">
        <v>70</v>
      </c>
      <c r="X28" s="118">
        <v>1</v>
      </c>
      <c r="Y28" s="111" t="s">
        <v>61</v>
      </c>
      <c r="Z28" s="111" t="s">
        <v>70</v>
      </c>
      <c r="AA28" s="111" t="s">
        <v>61</v>
      </c>
      <c r="AB28" s="117">
        <v>91</v>
      </c>
      <c r="AC28" s="154">
        <v>34274</v>
      </c>
      <c r="AD28" s="155" t="s">
        <v>229</v>
      </c>
      <c r="AE28" s="121"/>
      <c r="AF28" s="156" t="s">
        <v>61</v>
      </c>
      <c r="AG28" s="154" t="s">
        <v>61</v>
      </c>
      <c r="AH28" s="157" t="s">
        <v>61</v>
      </c>
      <c r="AI28" s="158" t="s">
        <v>61</v>
      </c>
      <c r="AJ28" s="124" t="s">
        <v>61</v>
      </c>
      <c r="AK28" s="124" t="s">
        <v>61</v>
      </c>
      <c r="AL28" s="111" t="s">
        <v>61</v>
      </c>
      <c r="AM28" s="111" t="s">
        <v>61</v>
      </c>
      <c r="AN28" s="111" t="s">
        <v>61</v>
      </c>
      <c r="AO28" s="125" t="s">
        <v>61</v>
      </c>
      <c r="AP28" s="111" t="s">
        <v>61</v>
      </c>
    </row>
    <row r="29" spans="1:42" ht="15.75" customHeight="1" x14ac:dyDescent="0.25">
      <c r="A29" s="96" t="s">
        <v>230</v>
      </c>
      <c r="B29" s="80" t="s">
        <v>41</v>
      </c>
      <c r="C29" s="80" t="s">
        <v>219</v>
      </c>
      <c r="D29" s="80" t="s">
        <v>63</v>
      </c>
      <c r="E29" s="3" t="s">
        <v>231</v>
      </c>
      <c r="F29" s="120" t="s">
        <v>221</v>
      </c>
      <c r="G29" s="120" t="s">
        <v>66</v>
      </c>
      <c r="H29" s="120" t="s">
        <v>67</v>
      </c>
      <c r="I29" s="125">
        <v>1</v>
      </c>
      <c r="J29" s="120" t="s">
        <v>61</v>
      </c>
      <c r="K29" s="125" t="s">
        <v>232</v>
      </c>
      <c r="L29" s="155" t="s">
        <v>738</v>
      </c>
      <c r="M29" s="155" t="s">
        <v>738</v>
      </c>
      <c r="N29" s="158" t="s">
        <v>739</v>
      </c>
      <c r="O29" s="158" t="s">
        <v>737</v>
      </c>
      <c r="P29" s="158" t="s">
        <v>736</v>
      </c>
      <c r="Q29" s="102" t="s">
        <v>61</v>
      </c>
      <c r="R29" s="107">
        <v>1965</v>
      </c>
      <c r="S29" s="111">
        <v>0.2</v>
      </c>
      <c r="T29" s="111">
        <v>13.756600000000001</v>
      </c>
      <c r="U29" s="111">
        <v>13.756600000000001</v>
      </c>
      <c r="V29" s="116">
        <v>770</v>
      </c>
      <c r="W29" s="117" t="s">
        <v>70</v>
      </c>
      <c r="X29" s="118">
        <v>1</v>
      </c>
      <c r="Y29" s="111" t="s">
        <v>70</v>
      </c>
      <c r="Z29" s="111" t="s">
        <v>70</v>
      </c>
      <c r="AA29" s="111" t="s">
        <v>70</v>
      </c>
      <c r="AB29" s="117" t="s">
        <v>61</v>
      </c>
      <c r="AC29" s="154">
        <v>43404</v>
      </c>
      <c r="AD29" s="155" t="s">
        <v>77</v>
      </c>
      <c r="AE29" s="121">
        <v>165.2</v>
      </c>
      <c r="AF29" s="156" t="s">
        <v>61</v>
      </c>
      <c r="AG29" s="154" t="s">
        <v>72</v>
      </c>
      <c r="AH29" s="157">
        <v>165.2</v>
      </c>
      <c r="AI29" s="158" t="s">
        <v>125</v>
      </c>
      <c r="AJ29" s="124">
        <v>4.6115490426323978E-2</v>
      </c>
      <c r="AK29" s="124">
        <v>-5.4872353213831571E-3</v>
      </c>
      <c r="AL29" s="111" t="s">
        <v>233</v>
      </c>
      <c r="AM29" s="111" t="s">
        <v>234</v>
      </c>
      <c r="AN29" s="111" t="s">
        <v>235</v>
      </c>
      <c r="AO29" s="125">
        <v>0.14350202811741272</v>
      </c>
      <c r="AP29" s="111">
        <v>0.11203330147113716</v>
      </c>
    </row>
    <row r="30" spans="1:42" ht="15.75" customHeight="1" x14ac:dyDescent="0.25">
      <c r="A30" s="96" t="s">
        <v>236</v>
      </c>
      <c r="B30" s="80" t="s">
        <v>41</v>
      </c>
      <c r="C30" s="80" t="s">
        <v>219</v>
      </c>
      <c r="D30" s="80" t="s">
        <v>63</v>
      </c>
      <c r="E30" s="3" t="s">
        <v>237</v>
      </c>
      <c r="F30" s="120" t="s">
        <v>221</v>
      </c>
      <c r="G30" s="120" t="s">
        <v>53</v>
      </c>
      <c r="H30" s="120" t="s">
        <v>67</v>
      </c>
      <c r="I30" s="125">
        <v>0.75</v>
      </c>
      <c r="J30" s="120" t="s">
        <v>40</v>
      </c>
      <c r="K30" s="125" t="s">
        <v>232</v>
      </c>
      <c r="L30" s="155" t="s">
        <v>743</v>
      </c>
      <c r="M30" s="155" t="s">
        <v>743</v>
      </c>
      <c r="N30" s="158" t="s">
        <v>744</v>
      </c>
      <c r="O30" s="158" t="s">
        <v>740</v>
      </c>
      <c r="P30" s="158" t="s">
        <v>741</v>
      </c>
      <c r="Q30" s="102" t="s">
        <v>61</v>
      </c>
      <c r="R30" s="107">
        <v>1972</v>
      </c>
      <c r="S30" s="111">
        <v>0.51600000000000001</v>
      </c>
      <c r="T30" s="111">
        <v>104.54403999999998</v>
      </c>
      <c r="U30" s="111">
        <v>78.408029999999982</v>
      </c>
      <c r="V30" s="116">
        <v>1100</v>
      </c>
      <c r="W30" s="117" t="s">
        <v>70</v>
      </c>
      <c r="X30" s="118">
        <v>4</v>
      </c>
      <c r="Y30" s="111" t="s">
        <v>70</v>
      </c>
      <c r="Z30" s="111" t="s">
        <v>70</v>
      </c>
      <c r="AA30" s="111" t="s">
        <v>70</v>
      </c>
      <c r="AB30" s="117" t="s">
        <v>61</v>
      </c>
      <c r="AC30" s="154">
        <v>43586</v>
      </c>
      <c r="AD30" s="155" t="s">
        <v>71</v>
      </c>
      <c r="AE30" s="121">
        <v>1261.5029657499999</v>
      </c>
      <c r="AF30" s="156">
        <v>420.5</v>
      </c>
      <c r="AG30" s="154" t="s">
        <v>72</v>
      </c>
      <c r="AH30" s="157">
        <v>1261.5</v>
      </c>
      <c r="AI30" s="158" t="s">
        <v>73</v>
      </c>
      <c r="AJ30" s="124">
        <v>4.5199999999999997E-2</v>
      </c>
      <c r="AK30" s="124">
        <v>3.8602104760816783E-2</v>
      </c>
      <c r="AL30" s="111" t="s">
        <v>238</v>
      </c>
      <c r="AM30" s="111" t="s">
        <v>239</v>
      </c>
      <c r="AN30" s="111" t="s">
        <v>240</v>
      </c>
      <c r="AO30" s="125">
        <v>0.87887210021728657</v>
      </c>
      <c r="AP30" s="111">
        <v>5.3472086977716557</v>
      </c>
    </row>
    <row r="31" spans="1:42" ht="15.75" customHeight="1" x14ac:dyDescent="0.25">
      <c r="A31" s="96" t="s">
        <v>241</v>
      </c>
      <c r="B31" s="80" t="s">
        <v>41</v>
      </c>
      <c r="C31" s="80" t="s">
        <v>219</v>
      </c>
      <c r="D31" s="80" t="s">
        <v>63</v>
      </c>
      <c r="E31" s="3" t="s">
        <v>242</v>
      </c>
      <c r="F31" s="120" t="s">
        <v>221</v>
      </c>
      <c r="G31" s="120" t="s">
        <v>85</v>
      </c>
      <c r="H31" s="120" t="s">
        <v>67</v>
      </c>
      <c r="I31" s="125">
        <v>0.25</v>
      </c>
      <c r="J31" s="120" t="s">
        <v>243</v>
      </c>
      <c r="K31" s="125" t="s">
        <v>232</v>
      </c>
      <c r="L31" s="155" t="s">
        <v>244</v>
      </c>
      <c r="M31" s="155" t="s">
        <v>244</v>
      </c>
      <c r="N31" s="158" t="s">
        <v>245</v>
      </c>
      <c r="O31" s="158" t="s">
        <v>166</v>
      </c>
      <c r="P31" s="158" t="s">
        <v>166</v>
      </c>
      <c r="Q31" s="102" t="s">
        <v>61</v>
      </c>
      <c r="R31" s="107" t="s">
        <v>246</v>
      </c>
      <c r="S31" s="111">
        <v>1.8008</v>
      </c>
      <c r="T31" s="111">
        <v>107.35905000000001</v>
      </c>
      <c r="U31" s="111">
        <v>26.839762500000003</v>
      </c>
      <c r="V31" s="116" t="s">
        <v>247</v>
      </c>
      <c r="W31" s="117" t="s">
        <v>70</v>
      </c>
      <c r="X31" s="118">
        <v>2</v>
      </c>
      <c r="Y31" s="111" t="s">
        <v>70</v>
      </c>
      <c r="Z31" s="111" t="s">
        <v>70</v>
      </c>
      <c r="AA31" s="111" t="s">
        <v>70</v>
      </c>
      <c r="AB31" s="117">
        <v>2997</v>
      </c>
      <c r="AC31" s="154">
        <v>41743</v>
      </c>
      <c r="AD31" s="155" t="s">
        <v>71</v>
      </c>
      <c r="AE31" s="121">
        <v>305.24999959999997</v>
      </c>
      <c r="AF31" s="156">
        <v>305.25</v>
      </c>
      <c r="AG31" s="154" t="s">
        <v>72</v>
      </c>
      <c r="AH31" s="157">
        <v>305.25</v>
      </c>
      <c r="AI31" s="158" t="s">
        <v>109</v>
      </c>
      <c r="AJ31" s="124">
        <v>4.9261583824107377E-2</v>
      </c>
      <c r="AK31" s="124">
        <v>4.4399617829091E-2</v>
      </c>
      <c r="AL31" s="111" t="s">
        <v>248</v>
      </c>
      <c r="AM31" s="111" t="s">
        <v>249</v>
      </c>
      <c r="AN31" s="111" t="s">
        <v>208</v>
      </c>
      <c r="AO31" s="125">
        <v>0.95148820709572213</v>
      </c>
      <c r="AP31" s="111">
        <v>4.6495729052573767</v>
      </c>
    </row>
    <row r="32" spans="1:42" ht="15.75" customHeight="1" x14ac:dyDescent="0.25">
      <c r="A32" s="96" t="s">
        <v>250</v>
      </c>
      <c r="B32" s="80" t="s">
        <v>41</v>
      </c>
      <c r="C32" s="80" t="s">
        <v>219</v>
      </c>
      <c r="D32" s="80" t="s">
        <v>63</v>
      </c>
      <c r="E32" s="3" t="s">
        <v>251</v>
      </c>
      <c r="F32" s="120" t="s">
        <v>221</v>
      </c>
      <c r="G32" s="120" t="s">
        <v>85</v>
      </c>
      <c r="H32" s="120" t="s">
        <v>67</v>
      </c>
      <c r="I32" s="125">
        <v>0.5</v>
      </c>
      <c r="J32" s="120" t="s">
        <v>68</v>
      </c>
      <c r="K32" s="125" t="s">
        <v>232</v>
      </c>
      <c r="L32" s="158">
        <v>5</v>
      </c>
      <c r="M32" s="155">
        <v>4.5</v>
      </c>
      <c r="N32" s="158">
        <v>5</v>
      </c>
      <c r="O32" s="158">
        <v>4</v>
      </c>
      <c r="P32" s="158">
        <v>4</v>
      </c>
      <c r="Q32" s="102" t="s">
        <v>61</v>
      </c>
      <c r="R32" s="107">
        <v>1983</v>
      </c>
      <c r="S32" s="111">
        <v>0.56730000000000003</v>
      </c>
      <c r="T32" s="111">
        <v>60.130699999999997</v>
      </c>
      <c r="U32" s="111">
        <v>30.065349999999999</v>
      </c>
      <c r="V32" s="116">
        <v>1300</v>
      </c>
      <c r="W32" s="117" t="s">
        <v>70</v>
      </c>
      <c r="X32" s="118">
        <v>1</v>
      </c>
      <c r="Y32" s="111" t="s">
        <v>70</v>
      </c>
      <c r="Z32" s="111" t="s">
        <v>70</v>
      </c>
      <c r="AA32" s="111" t="s">
        <v>70</v>
      </c>
      <c r="AB32" s="117">
        <v>240</v>
      </c>
      <c r="AC32" s="154">
        <v>41743</v>
      </c>
      <c r="AD32" s="155" t="s">
        <v>71</v>
      </c>
      <c r="AE32" s="121">
        <v>389.99999930000007</v>
      </c>
      <c r="AF32" s="156">
        <v>389.99999999999994</v>
      </c>
      <c r="AG32" s="154" t="s">
        <v>72</v>
      </c>
      <c r="AH32" s="157">
        <v>390</v>
      </c>
      <c r="AI32" s="158" t="s">
        <v>109</v>
      </c>
      <c r="AJ32" s="124">
        <v>5.000000000000001E-2</v>
      </c>
      <c r="AK32" s="124">
        <v>4.2821556188303952E-2</v>
      </c>
      <c r="AL32" s="111" t="s">
        <v>252</v>
      </c>
      <c r="AM32" s="111" t="s">
        <v>253</v>
      </c>
      <c r="AN32" s="111" t="s">
        <v>254</v>
      </c>
      <c r="AO32" s="125">
        <v>0.94968127761692456</v>
      </c>
      <c r="AP32" s="111">
        <v>3.6066635012893578</v>
      </c>
    </row>
    <row r="33" spans="1:42" ht="15.75" customHeight="1" x14ac:dyDescent="0.25">
      <c r="A33" s="96" t="s">
        <v>255</v>
      </c>
      <c r="B33" s="80" t="s">
        <v>41</v>
      </c>
      <c r="C33" s="80" t="s">
        <v>219</v>
      </c>
      <c r="D33" s="80" t="s">
        <v>63</v>
      </c>
      <c r="E33" s="3" t="s">
        <v>256</v>
      </c>
      <c r="F33" s="120" t="s">
        <v>221</v>
      </c>
      <c r="G33" s="120" t="s">
        <v>53</v>
      </c>
      <c r="H33" s="120" t="s">
        <v>67</v>
      </c>
      <c r="I33" s="125">
        <v>0.05</v>
      </c>
      <c r="J33" s="120" t="s">
        <v>257</v>
      </c>
      <c r="K33" s="125" t="s">
        <v>232</v>
      </c>
      <c r="L33" s="155">
        <v>4.5</v>
      </c>
      <c r="M33" s="155">
        <v>4.5</v>
      </c>
      <c r="N33" s="158">
        <v>5</v>
      </c>
      <c r="O33" s="158">
        <v>4</v>
      </c>
      <c r="P33" s="158">
        <v>6</v>
      </c>
      <c r="Q33" s="102" t="s">
        <v>61</v>
      </c>
      <c r="R33" s="107">
        <v>1986</v>
      </c>
      <c r="S33" s="111">
        <v>0.62790000000000001</v>
      </c>
      <c r="T33" s="111">
        <v>92.005100000000013</v>
      </c>
      <c r="U33" s="111">
        <v>4.6002550000000006</v>
      </c>
      <c r="V33" s="116" t="s">
        <v>258</v>
      </c>
      <c r="W33" s="117" t="s">
        <v>61</v>
      </c>
      <c r="X33" s="118">
        <v>1</v>
      </c>
      <c r="Y33" s="111" t="s">
        <v>61</v>
      </c>
      <c r="Z33" s="111" t="s">
        <v>61</v>
      </c>
      <c r="AA33" s="111" t="s">
        <v>61</v>
      </c>
      <c r="AB33" s="117">
        <v>436</v>
      </c>
      <c r="AC33" s="154">
        <v>43983</v>
      </c>
      <c r="AD33" s="155" t="s">
        <v>71</v>
      </c>
      <c r="AE33" s="121">
        <v>64.399999989999998</v>
      </c>
      <c r="AF33" s="156">
        <v>579.6</v>
      </c>
      <c r="AG33" s="154" t="s">
        <v>72</v>
      </c>
      <c r="AH33" s="157">
        <v>64.399999999999991</v>
      </c>
      <c r="AI33" s="158" t="s">
        <v>125</v>
      </c>
      <c r="AJ33" s="124">
        <v>4.880000000000001E-2</v>
      </c>
      <c r="AK33" s="124">
        <v>3.3908519302044311E-2</v>
      </c>
      <c r="AL33" s="111" t="s">
        <v>259</v>
      </c>
      <c r="AM33" s="111" t="s">
        <v>260</v>
      </c>
      <c r="AN33" s="111" t="s">
        <v>261</v>
      </c>
      <c r="AO33" s="125">
        <v>0.74184800625182734</v>
      </c>
      <c r="AP33" s="111">
        <v>3.3617711869252807</v>
      </c>
    </row>
    <row r="34" spans="1:42" ht="15.75" customHeight="1" x14ac:dyDescent="0.25">
      <c r="A34" s="96" t="s">
        <v>262</v>
      </c>
      <c r="B34" s="80" t="s">
        <v>41</v>
      </c>
      <c r="C34" s="80" t="s">
        <v>263</v>
      </c>
      <c r="D34" s="80" t="s">
        <v>63</v>
      </c>
      <c r="E34" s="3" t="s">
        <v>264</v>
      </c>
      <c r="F34" s="120" t="s">
        <v>265</v>
      </c>
      <c r="G34" s="120" t="s">
        <v>85</v>
      </c>
      <c r="H34" s="120" t="s">
        <v>67</v>
      </c>
      <c r="I34" s="125">
        <v>0.5</v>
      </c>
      <c r="J34" s="120" t="s">
        <v>40</v>
      </c>
      <c r="K34" s="125" t="s">
        <v>266</v>
      </c>
      <c r="L34" s="155" t="s">
        <v>267</v>
      </c>
      <c r="M34" s="155" t="s">
        <v>268</v>
      </c>
      <c r="N34" s="158" t="s">
        <v>269</v>
      </c>
      <c r="O34" s="158" t="s">
        <v>731</v>
      </c>
      <c r="P34" s="158" t="s">
        <v>732</v>
      </c>
      <c r="Q34" s="102" t="s">
        <v>270</v>
      </c>
      <c r="R34" s="107">
        <v>2015</v>
      </c>
      <c r="S34" s="111">
        <v>0.62739999999999996</v>
      </c>
      <c r="T34" s="111">
        <v>52.54760000000001</v>
      </c>
      <c r="U34" s="111">
        <v>26.273800000000005</v>
      </c>
      <c r="V34" s="116">
        <v>1400</v>
      </c>
      <c r="W34" s="117" t="s">
        <v>70</v>
      </c>
      <c r="X34" s="118">
        <v>3</v>
      </c>
      <c r="Y34" s="111" t="s">
        <v>70</v>
      </c>
      <c r="Z34" s="111" t="s">
        <v>70</v>
      </c>
      <c r="AA34" s="111" t="s">
        <v>70</v>
      </c>
      <c r="AB34" s="117">
        <v>155</v>
      </c>
      <c r="AC34" s="119">
        <v>41395</v>
      </c>
      <c r="AD34" s="120" t="s">
        <v>71</v>
      </c>
      <c r="AE34" s="121">
        <v>245.25</v>
      </c>
      <c r="AF34" s="122">
        <v>245.24999999999997</v>
      </c>
      <c r="AG34" s="119" t="s">
        <v>72</v>
      </c>
      <c r="AH34" s="123">
        <v>245.25</v>
      </c>
      <c r="AI34" s="102" t="s">
        <v>78</v>
      </c>
      <c r="AJ34" s="124">
        <v>6.0930173295097839E-2</v>
      </c>
      <c r="AK34" s="124">
        <v>7.2318634961104675E-2</v>
      </c>
      <c r="AL34" s="111" t="s">
        <v>271</v>
      </c>
      <c r="AM34" s="111" t="s">
        <v>272</v>
      </c>
      <c r="AN34" s="111" t="s">
        <v>273</v>
      </c>
      <c r="AO34" s="125">
        <v>0.95042970563831641</v>
      </c>
      <c r="AP34" s="111">
        <v>4.0229683487212284</v>
      </c>
    </row>
    <row r="35" spans="1:42" ht="15.75" customHeight="1" x14ac:dyDescent="0.25">
      <c r="A35" s="96" t="s">
        <v>274</v>
      </c>
      <c r="B35" s="80" t="s">
        <v>41</v>
      </c>
      <c r="C35" s="80" t="s">
        <v>263</v>
      </c>
      <c r="D35" s="80" t="s">
        <v>63</v>
      </c>
      <c r="E35" s="3" t="s">
        <v>275</v>
      </c>
      <c r="F35" s="120" t="s">
        <v>265</v>
      </c>
      <c r="G35" s="120" t="s">
        <v>85</v>
      </c>
      <c r="H35" s="120" t="s">
        <v>67</v>
      </c>
      <c r="I35" s="125">
        <v>0.25</v>
      </c>
      <c r="J35" s="120" t="s">
        <v>276</v>
      </c>
      <c r="K35" s="125" t="s">
        <v>266</v>
      </c>
      <c r="L35" s="158">
        <v>6</v>
      </c>
      <c r="M35" s="155">
        <v>5.5</v>
      </c>
      <c r="N35" s="158">
        <v>4.5</v>
      </c>
      <c r="O35" s="158">
        <v>2.5</v>
      </c>
      <c r="P35" s="158">
        <v>5</v>
      </c>
      <c r="Q35" s="102" t="s">
        <v>190</v>
      </c>
      <c r="R35" s="107">
        <v>2010</v>
      </c>
      <c r="S35" s="111">
        <v>0.34379999999999999</v>
      </c>
      <c r="T35" s="111">
        <v>22.314900000000005</v>
      </c>
      <c r="U35" s="111">
        <v>5.5787250000000013</v>
      </c>
      <c r="V35" s="116">
        <v>1570</v>
      </c>
      <c r="W35" s="117" t="s">
        <v>70</v>
      </c>
      <c r="X35" s="118">
        <v>1</v>
      </c>
      <c r="Y35" s="111" t="s">
        <v>70</v>
      </c>
      <c r="Z35" s="111" t="s">
        <v>70</v>
      </c>
      <c r="AA35" s="111" t="s">
        <v>70</v>
      </c>
      <c r="AB35" s="117">
        <v>96</v>
      </c>
      <c r="AC35" s="119">
        <v>41743</v>
      </c>
      <c r="AD35" s="120" t="s">
        <v>71</v>
      </c>
      <c r="AE35" s="121">
        <v>49.999999600000002</v>
      </c>
      <c r="AF35" s="122">
        <v>49.999999999999979</v>
      </c>
      <c r="AG35" s="119" t="s">
        <v>72</v>
      </c>
      <c r="AH35" s="123">
        <v>50</v>
      </c>
      <c r="AI35" s="102" t="s">
        <v>73</v>
      </c>
      <c r="AJ35" s="124">
        <v>6.5000000000000002E-2</v>
      </c>
      <c r="AK35" s="124">
        <v>4.2617212194404189E-2</v>
      </c>
      <c r="AL35" s="111" t="s">
        <v>277</v>
      </c>
      <c r="AM35" s="111" t="s">
        <v>278</v>
      </c>
      <c r="AN35" s="111" t="s">
        <v>279</v>
      </c>
      <c r="AO35" s="125">
        <v>0.91602023759909301</v>
      </c>
      <c r="AP35" s="111">
        <v>3.3894035980400803</v>
      </c>
    </row>
    <row r="36" spans="1:42" ht="15.75" customHeight="1" x14ac:dyDescent="0.25">
      <c r="A36" s="96" t="s">
        <v>280</v>
      </c>
      <c r="B36" s="80" t="s">
        <v>41</v>
      </c>
      <c r="C36" s="80" t="s">
        <v>263</v>
      </c>
      <c r="D36" s="80" t="s">
        <v>63</v>
      </c>
      <c r="E36" s="3" t="s">
        <v>281</v>
      </c>
      <c r="F36" s="120" t="s">
        <v>265</v>
      </c>
      <c r="G36" s="120" t="s">
        <v>53</v>
      </c>
      <c r="H36" s="120" t="s">
        <v>67</v>
      </c>
      <c r="I36" s="125">
        <v>1</v>
      </c>
      <c r="J36" s="120" t="s">
        <v>61</v>
      </c>
      <c r="K36" s="125" t="s">
        <v>282</v>
      </c>
      <c r="L36" s="158">
        <v>5</v>
      </c>
      <c r="M36" s="161">
        <v>5</v>
      </c>
      <c r="N36" s="158" t="s">
        <v>283</v>
      </c>
      <c r="O36" s="158">
        <v>3.5</v>
      </c>
      <c r="P36" s="158">
        <v>6</v>
      </c>
      <c r="Q36" s="102" t="s">
        <v>61</v>
      </c>
      <c r="R36" s="107">
        <v>2003</v>
      </c>
      <c r="S36" s="111">
        <v>0.6</v>
      </c>
      <c r="T36" s="111">
        <v>47.353620000000014</v>
      </c>
      <c r="U36" s="111">
        <v>47.353620000000014</v>
      </c>
      <c r="V36" s="116">
        <v>2000</v>
      </c>
      <c r="W36" s="117" t="s">
        <v>70</v>
      </c>
      <c r="X36" s="118">
        <v>1</v>
      </c>
      <c r="Y36" s="111" t="s">
        <v>61</v>
      </c>
      <c r="Z36" s="111" t="s">
        <v>70</v>
      </c>
      <c r="AA36" s="111" t="s">
        <v>61</v>
      </c>
      <c r="AB36" s="117">
        <v>247</v>
      </c>
      <c r="AC36" s="119">
        <v>36921</v>
      </c>
      <c r="AD36" s="120" t="s">
        <v>77</v>
      </c>
      <c r="AE36" s="121">
        <v>582.50000000000011</v>
      </c>
      <c r="AF36" s="122" t="s">
        <v>61</v>
      </c>
      <c r="AG36" s="119" t="s">
        <v>72</v>
      </c>
      <c r="AH36" s="123">
        <v>582.5</v>
      </c>
      <c r="AI36" s="102" t="s">
        <v>109</v>
      </c>
      <c r="AJ36" s="124">
        <v>5.7499999999999996E-2</v>
      </c>
      <c r="AK36" s="124">
        <v>5.9954365992262601E-2</v>
      </c>
      <c r="AL36" s="111" t="s">
        <v>284</v>
      </c>
      <c r="AM36" s="111" t="s">
        <v>285</v>
      </c>
      <c r="AN36" s="111" t="s">
        <v>286</v>
      </c>
      <c r="AO36" s="125">
        <v>0.99607421776835647</v>
      </c>
      <c r="AP36" s="111">
        <v>4.7992601616264841</v>
      </c>
    </row>
    <row r="37" spans="1:42" ht="15.75" customHeight="1" x14ac:dyDescent="0.25">
      <c r="A37" s="96" t="s">
        <v>287</v>
      </c>
      <c r="B37" s="80" t="s">
        <v>41</v>
      </c>
      <c r="C37" s="80" t="s">
        <v>263</v>
      </c>
      <c r="D37" s="80" t="s">
        <v>63</v>
      </c>
      <c r="E37" s="3" t="s">
        <v>288</v>
      </c>
      <c r="F37" s="120" t="s">
        <v>265</v>
      </c>
      <c r="G37" s="120" t="s">
        <v>53</v>
      </c>
      <c r="H37" s="120" t="s">
        <v>67</v>
      </c>
      <c r="I37" s="125">
        <v>0.49399999999999999</v>
      </c>
      <c r="J37" s="120" t="s">
        <v>289</v>
      </c>
      <c r="K37" s="125" t="s">
        <v>61</v>
      </c>
      <c r="L37" s="155" t="s">
        <v>290</v>
      </c>
      <c r="M37" s="155" t="s">
        <v>291</v>
      </c>
      <c r="N37" s="158" t="s">
        <v>292</v>
      </c>
      <c r="O37" s="158" t="s">
        <v>733</v>
      </c>
      <c r="P37" s="158" t="s">
        <v>734</v>
      </c>
      <c r="Q37" s="102" t="s">
        <v>213</v>
      </c>
      <c r="R37" s="107">
        <v>2018</v>
      </c>
      <c r="S37" s="111">
        <v>1.3</v>
      </c>
      <c r="T37" s="111">
        <v>61.633000000000003</v>
      </c>
      <c r="U37" s="111">
        <v>30.446702000000002</v>
      </c>
      <c r="V37" s="116">
        <v>2000</v>
      </c>
      <c r="W37" s="117" t="s">
        <v>61</v>
      </c>
      <c r="X37" s="118">
        <v>1</v>
      </c>
      <c r="Y37" s="111" t="s">
        <v>61</v>
      </c>
      <c r="Z37" s="111" t="s">
        <v>61</v>
      </c>
      <c r="AA37" s="111" t="s">
        <v>61</v>
      </c>
      <c r="AB37" s="117">
        <v>663</v>
      </c>
      <c r="AC37" s="119" t="s">
        <v>61</v>
      </c>
      <c r="AD37" s="120" t="s">
        <v>71</v>
      </c>
      <c r="AE37" s="121">
        <v>475.92679999999996</v>
      </c>
      <c r="AF37" s="122" t="s">
        <v>61</v>
      </c>
      <c r="AG37" s="119" t="s">
        <v>72</v>
      </c>
      <c r="AH37" s="123">
        <v>475.92679999999996</v>
      </c>
      <c r="AI37" s="102" t="s">
        <v>125</v>
      </c>
      <c r="AJ37" s="124">
        <v>5.1249999999999997E-2</v>
      </c>
      <c r="AK37" s="124">
        <v>5.3363644166186962E-2</v>
      </c>
      <c r="AL37" s="111" t="s">
        <v>293</v>
      </c>
      <c r="AM37" s="111" t="s">
        <v>61</v>
      </c>
      <c r="AN37" s="111" t="s">
        <v>61</v>
      </c>
      <c r="AO37" s="125">
        <v>1</v>
      </c>
      <c r="AP37" s="111">
        <v>10.678987023730413</v>
      </c>
    </row>
    <row r="38" spans="1:42" ht="15.75" customHeight="1" x14ac:dyDescent="0.25">
      <c r="A38" s="96" t="s">
        <v>294</v>
      </c>
      <c r="B38" s="80" t="s">
        <v>41</v>
      </c>
      <c r="C38" s="80" t="s">
        <v>219</v>
      </c>
      <c r="D38" s="80" t="s">
        <v>63</v>
      </c>
      <c r="E38" s="3" t="s">
        <v>708</v>
      </c>
      <c r="F38" s="120" t="s">
        <v>221</v>
      </c>
      <c r="G38" s="120" t="s">
        <v>295</v>
      </c>
      <c r="H38" s="120" t="s">
        <v>54</v>
      </c>
      <c r="I38" s="125">
        <v>1</v>
      </c>
      <c r="J38" s="120" t="s">
        <v>61</v>
      </c>
      <c r="K38" s="125" t="s">
        <v>232</v>
      </c>
      <c r="L38" s="155" t="s">
        <v>61</v>
      </c>
      <c r="M38" s="155" t="s">
        <v>61</v>
      </c>
      <c r="N38" s="158" t="s">
        <v>61</v>
      </c>
      <c r="O38" s="158"/>
      <c r="P38" s="158"/>
      <c r="Q38" s="102" t="s">
        <v>61</v>
      </c>
      <c r="R38" s="107">
        <v>1965</v>
      </c>
      <c r="S38" s="111" t="s">
        <v>61</v>
      </c>
      <c r="T38" s="111">
        <v>0.38550000009250002</v>
      </c>
      <c r="U38" s="111">
        <v>0.38550000009250002</v>
      </c>
      <c r="V38" s="116" t="s">
        <v>70</v>
      </c>
      <c r="W38" s="117" t="s">
        <v>70</v>
      </c>
      <c r="X38" s="118">
        <v>1</v>
      </c>
      <c r="Y38" s="111" t="s">
        <v>61</v>
      </c>
      <c r="Z38" s="111" t="s">
        <v>70</v>
      </c>
      <c r="AA38" s="111" t="s">
        <v>61</v>
      </c>
      <c r="AB38" s="117">
        <v>940</v>
      </c>
      <c r="AC38" s="119">
        <v>30987</v>
      </c>
      <c r="AD38" s="120" t="s">
        <v>77</v>
      </c>
      <c r="AE38" s="121">
        <v>16.5</v>
      </c>
      <c r="AF38" s="122" t="s">
        <v>61</v>
      </c>
      <c r="AG38" s="119" t="s">
        <v>72</v>
      </c>
      <c r="AH38" s="123">
        <v>16.5</v>
      </c>
      <c r="AI38" s="102" t="s">
        <v>296</v>
      </c>
      <c r="AJ38" s="124">
        <v>0.10662899199999999</v>
      </c>
      <c r="AK38" s="124">
        <v>6.1853097152853628E-2</v>
      </c>
      <c r="AL38" s="111" t="s">
        <v>297</v>
      </c>
      <c r="AM38" s="111" t="s">
        <v>298</v>
      </c>
      <c r="AN38" s="111" t="s">
        <v>299</v>
      </c>
      <c r="AO38" s="125">
        <v>1</v>
      </c>
      <c r="AP38" s="111">
        <v>1.5378865484555451</v>
      </c>
    </row>
    <row r="39" spans="1:42" ht="15.75" customHeight="1" x14ac:dyDescent="0.25">
      <c r="A39" s="96" t="s">
        <v>300</v>
      </c>
      <c r="B39" s="80" t="s">
        <v>42</v>
      </c>
      <c r="C39" s="80" t="s">
        <v>62</v>
      </c>
      <c r="D39" s="80" t="s">
        <v>63</v>
      </c>
      <c r="E39" s="3" t="s">
        <v>301</v>
      </c>
      <c r="F39" s="120" t="s">
        <v>302</v>
      </c>
      <c r="G39" s="120" t="s">
        <v>303</v>
      </c>
      <c r="H39" s="120" t="s">
        <v>67</v>
      </c>
      <c r="I39" s="125">
        <v>1</v>
      </c>
      <c r="J39" s="120" t="s">
        <v>61</v>
      </c>
      <c r="K39" s="125" t="s">
        <v>304</v>
      </c>
      <c r="L39" s="155">
        <v>5.5</v>
      </c>
      <c r="M39" s="155">
        <v>5.5</v>
      </c>
      <c r="N39" s="160" t="s">
        <v>166</v>
      </c>
      <c r="O39" s="160" t="s">
        <v>166</v>
      </c>
      <c r="P39" s="160" t="s">
        <v>166</v>
      </c>
      <c r="Q39" s="102" t="s">
        <v>61</v>
      </c>
      <c r="R39" s="107" t="s">
        <v>305</v>
      </c>
      <c r="S39" s="111">
        <v>1.89</v>
      </c>
      <c r="T39" s="111">
        <v>17.321099999999998</v>
      </c>
      <c r="U39" s="111">
        <v>17.321099999999998</v>
      </c>
      <c r="V39" s="116" t="s">
        <v>61</v>
      </c>
      <c r="W39" s="117">
        <v>92</v>
      </c>
      <c r="X39" s="118">
        <v>11</v>
      </c>
      <c r="Y39" s="111">
        <v>21</v>
      </c>
      <c r="Z39" s="111">
        <v>1.5</v>
      </c>
      <c r="AA39" s="111">
        <v>87</v>
      </c>
      <c r="AB39" s="117">
        <v>216</v>
      </c>
      <c r="AC39" s="119">
        <v>42736</v>
      </c>
      <c r="AD39" s="120" t="s">
        <v>77</v>
      </c>
      <c r="AE39" s="121">
        <v>202.5</v>
      </c>
      <c r="AF39" s="122" t="s">
        <v>61</v>
      </c>
      <c r="AG39" s="119" t="s">
        <v>72</v>
      </c>
      <c r="AH39" s="123">
        <v>202.5</v>
      </c>
      <c r="AI39" s="102" t="s">
        <v>109</v>
      </c>
      <c r="AJ39" s="124">
        <v>4.4999999999999991E-2</v>
      </c>
      <c r="AK39" s="124">
        <v>3.6518392962463335E-2</v>
      </c>
      <c r="AL39" s="111" t="s">
        <v>306</v>
      </c>
      <c r="AM39" s="111" t="s">
        <v>307</v>
      </c>
      <c r="AN39" s="111" t="s">
        <v>308</v>
      </c>
      <c r="AO39" s="125">
        <v>0.95217971145019664</v>
      </c>
      <c r="AP39" s="111">
        <v>6.1183320507851819</v>
      </c>
    </row>
    <row r="40" spans="1:42" ht="15.75" customHeight="1" x14ac:dyDescent="0.25">
      <c r="A40" s="96" t="s">
        <v>309</v>
      </c>
      <c r="B40" s="80" t="s">
        <v>42</v>
      </c>
      <c r="C40" s="80" t="s">
        <v>62</v>
      </c>
      <c r="D40" s="80" t="s">
        <v>63</v>
      </c>
      <c r="E40" s="3" t="s">
        <v>310</v>
      </c>
      <c r="F40" s="120" t="s">
        <v>311</v>
      </c>
      <c r="G40" s="120" t="s">
        <v>312</v>
      </c>
      <c r="H40" s="120" t="s">
        <v>67</v>
      </c>
      <c r="I40" s="125">
        <v>0.51</v>
      </c>
      <c r="J40" s="120" t="s">
        <v>313</v>
      </c>
      <c r="K40" s="125" t="s">
        <v>314</v>
      </c>
      <c r="L40" s="155" t="s">
        <v>61</v>
      </c>
      <c r="M40" s="155" t="s">
        <v>61</v>
      </c>
      <c r="N40" s="160" t="s">
        <v>61</v>
      </c>
      <c r="O40" s="160"/>
      <c r="P40" s="160"/>
      <c r="Q40" s="102" t="s">
        <v>61</v>
      </c>
      <c r="R40" s="107">
        <v>1995</v>
      </c>
      <c r="S40" s="111">
        <v>1.9</v>
      </c>
      <c r="T40" s="111">
        <v>9.6280000000000001</v>
      </c>
      <c r="U40" s="111">
        <v>4.9102800000000002</v>
      </c>
      <c r="V40" s="116" t="s">
        <v>61</v>
      </c>
      <c r="W40" s="117">
        <v>51</v>
      </c>
      <c r="X40" s="118">
        <v>1</v>
      </c>
      <c r="Y40" s="111">
        <v>1</v>
      </c>
      <c r="Z40" s="111">
        <v>9.6280000000000001</v>
      </c>
      <c r="AA40" s="111">
        <v>6</v>
      </c>
      <c r="AB40" s="117">
        <v>54</v>
      </c>
      <c r="AC40" s="119">
        <v>35977</v>
      </c>
      <c r="AD40" s="120" t="s">
        <v>71</v>
      </c>
      <c r="AE40" s="121">
        <v>16.702500019999999</v>
      </c>
      <c r="AF40" s="122">
        <v>16.047499999999999</v>
      </c>
      <c r="AG40" s="119" t="s">
        <v>72</v>
      </c>
      <c r="AH40" s="123">
        <v>16.702500000000001</v>
      </c>
      <c r="AI40" s="102" t="s">
        <v>109</v>
      </c>
      <c r="AJ40" s="124">
        <v>4.4999999999999991E-2</v>
      </c>
      <c r="AK40" s="124">
        <v>4.8900192238052635E-2</v>
      </c>
      <c r="AL40" s="111" t="s">
        <v>315</v>
      </c>
      <c r="AM40" s="111" t="s">
        <v>61</v>
      </c>
      <c r="AN40" s="111" t="s">
        <v>61</v>
      </c>
      <c r="AO40" s="125">
        <v>1</v>
      </c>
      <c r="AP40" s="111">
        <v>1.5</v>
      </c>
    </row>
    <row r="41" spans="1:42" ht="15.75" customHeight="1" x14ac:dyDescent="0.25">
      <c r="A41" s="96" t="s">
        <v>316</v>
      </c>
      <c r="B41" s="80" t="s">
        <v>42</v>
      </c>
      <c r="C41" s="80" t="s">
        <v>62</v>
      </c>
      <c r="D41" s="80" t="s">
        <v>63</v>
      </c>
      <c r="E41" s="3" t="s">
        <v>317</v>
      </c>
      <c r="F41" s="120" t="s">
        <v>311</v>
      </c>
      <c r="G41" s="120" t="s">
        <v>318</v>
      </c>
      <c r="H41" s="120" t="s">
        <v>67</v>
      </c>
      <c r="I41" s="125">
        <v>1</v>
      </c>
      <c r="J41" s="120" t="s">
        <v>61</v>
      </c>
      <c r="K41" s="125" t="s">
        <v>319</v>
      </c>
      <c r="L41" s="155" t="s">
        <v>61</v>
      </c>
      <c r="M41" s="155" t="s">
        <v>61</v>
      </c>
      <c r="N41" s="160" t="s">
        <v>61</v>
      </c>
      <c r="O41" s="160"/>
      <c r="P41" s="160"/>
      <c r="Q41" s="102" t="s">
        <v>61</v>
      </c>
      <c r="R41" s="107">
        <v>1995</v>
      </c>
      <c r="S41" s="111">
        <v>5.2</v>
      </c>
      <c r="T41" s="111" t="s">
        <v>61</v>
      </c>
      <c r="U41" s="111" t="s">
        <v>61</v>
      </c>
      <c r="V41" s="116" t="s">
        <v>70</v>
      </c>
      <c r="W41" s="117" t="s">
        <v>61</v>
      </c>
      <c r="X41" s="118">
        <v>1</v>
      </c>
      <c r="Y41" s="111">
        <v>1</v>
      </c>
      <c r="Z41" s="111">
        <v>13.422000000000001</v>
      </c>
      <c r="AA41" s="111">
        <v>10</v>
      </c>
      <c r="AB41" s="117">
        <v>163</v>
      </c>
      <c r="AC41" s="119">
        <v>37591</v>
      </c>
      <c r="AD41" s="120" t="s">
        <v>77</v>
      </c>
      <c r="AE41" s="121">
        <v>82.000000000000014</v>
      </c>
      <c r="AF41" s="122" t="s">
        <v>61</v>
      </c>
      <c r="AG41" s="119" t="s">
        <v>72</v>
      </c>
      <c r="AH41" s="123">
        <v>82</v>
      </c>
      <c r="AI41" s="102" t="s">
        <v>90</v>
      </c>
      <c r="AJ41" s="124">
        <v>6.0000000000000012E-2</v>
      </c>
      <c r="AK41" s="124">
        <v>5.6485866361959458E-2</v>
      </c>
      <c r="AL41" s="111" t="s">
        <v>320</v>
      </c>
      <c r="AM41" s="111" t="s">
        <v>61</v>
      </c>
      <c r="AN41" s="111" t="s">
        <v>61</v>
      </c>
      <c r="AO41" s="125">
        <v>1</v>
      </c>
      <c r="AP41" s="111">
        <v>0.83333333333333337</v>
      </c>
    </row>
    <row r="42" spans="1:42" ht="15.75" customHeight="1" x14ac:dyDescent="0.25">
      <c r="A42" s="96" t="s">
        <v>321</v>
      </c>
      <c r="B42" s="80" t="s">
        <v>42</v>
      </c>
      <c r="C42" s="80" t="s">
        <v>62</v>
      </c>
      <c r="D42" s="80" t="s">
        <v>63</v>
      </c>
      <c r="E42" s="3" t="s">
        <v>322</v>
      </c>
      <c r="F42" s="120" t="s">
        <v>323</v>
      </c>
      <c r="G42" s="120" t="s">
        <v>303</v>
      </c>
      <c r="H42" s="120" t="s">
        <v>67</v>
      </c>
      <c r="I42" s="125">
        <v>0.51</v>
      </c>
      <c r="J42" s="120" t="s">
        <v>313</v>
      </c>
      <c r="K42" s="125" t="s">
        <v>324</v>
      </c>
      <c r="L42" s="155" t="s">
        <v>61</v>
      </c>
      <c r="M42" s="155" t="s">
        <v>61</v>
      </c>
      <c r="N42" s="160" t="s">
        <v>61</v>
      </c>
      <c r="O42" s="160"/>
      <c r="P42" s="160"/>
      <c r="Q42" s="102" t="s">
        <v>61</v>
      </c>
      <c r="R42" s="107">
        <v>1992</v>
      </c>
      <c r="S42" s="111">
        <v>2.6</v>
      </c>
      <c r="T42" s="111">
        <v>12.9191</v>
      </c>
      <c r="U42" s="111">
        <v>6.5887410000000006</v>
      </c>
      <c r="V42" s="116" t="s">
        <v>70</v>
      </c>
      <c r="W42" s="117">
        <v>50</v>
      </c>
      <c r="X42" s="118">
        <v>1</v>
      </c>
      <c r="Y42" s="111">
        <v>2</v>
      </c>
      <c r="Z42" s="111">
        <v>6.1506999999999996</v>
      </c>
      <c r="AA42" s="111">
        <v>47</v>
      </c>
      <c r="AB42" s="117">
        <v>299</v>
      </c>
      <c r="AC42" s="119">
        <v>36130</v>
      </c>
      <c r="AD42" s="120" t="s">
        <v>71</v>
      </c>
      <c r="AE42" s="121">
        <v>23.459999729999993</v>
      </c>
      <c r="AF42" s="122">
        <v>22.539999999999996</v>
      </c>
      <c r="AG42" s="119" t="s">
        <v>72</v>
      </c>
      <c r="AH42" s="123">
        <v>23.459999999999997</v>
      </c>
      <c r="AI42" s="102" t="s">
        <v>73</v>
      </c>
      <c r="AJ42" s="124">
        <v>5.124999999999999E-2</v>
      </c>
      <c r="AK42" s="124">
        <v>5.6514804534634033E-2</v>
      </c>
      <c r="AL42" s="111" t="s">
        <v>325</v>
      </c>
      <c r="AM42" s="111" t="s">
        <v>326</v>
      </c>
      <c r="AN42" s="111" t="s">
        <v>61</v>
      </c>
      <c r="AO42" s="125">
        <v>1</v>
      </c>
      <c r="AP42" s="111">
        <v>1.0716900204855242</v>
      </c>
    </row>
    <row r="43" spans="1:42" ht="15.75" customHeight="1" x14ac:dyDescent="0.25">
      <c r="A43" s="96" t="s">
        <v>327</v>
      </c>
      <c r="B43" s="80" t="s">
        <v>42</v>
      </c>
      <c r="C43" s="80" t="s">
        <v>62</v>
      </c>
      <c r="D43" s="80" t="s">
        <v>63</v>
      </c>
      <c r="E43" s="3" t="s">
        <v>328</v>
      </c>
      <c r="F43" s="120" t="s">
        <v>302</v>
      </c>
      <c r="G43" s="120" t="s">
        <v>303</v>
      </c>
      <c r="H43" s="120" t="s">
        <v>67</v>
      </c>
      <c r="I43" s="125">
        <v>0.51</v>
      </c>
      <c r="J43" s="120" t="s">
        <v>313</v>
      </c>
      <c r="K43" s="125" t="s">
        <v>324</v>
      </c>
      <c r="L43" s="155" t="s">
        <v>329</v>
      </c>
      <c r="M43" s="155" t="s">
        <v>329</v>
      </c>
      <c r="N43" s="160" t="s">
        <v>166</v>
      </c>
      <c r="O43" s="160" t="s">
        <v>166</v>
      </c>
      <c r="P43" s="160" t="s">
        <v>166</v>
      </c>
      <c r="Q43" s="102" t="s">
        <v>61</v>
      </c>
      <c r="R43" s="107" t="s">
        <v>330</v>
      </c>
      <c r="S43" s="111">
        <v>4.9000000000000004</v>
      </c>
      <c r="T43" s="111">
        <v>29.231099999999998</v>
      </c>
      <c r="U43" s="111">
        <v>14.907860999999999</v>
      </c>
      <c r="V43" s="116" t="s">
        <v>70</v>
      </c>
      <c r="W43" s="117">
        <v>60</v>
      </c>
      <c r="X43" s="118">
        <v>6</v>
      </c>
      <c r="Y43" s="111">
        <v>48</v>
      </c>
      <c r="Z43" s="111">
        <v>0.61316666666666697</v>
      </c>
      <c r="AA43" s="111">
        <v>76</v>
      </c>
      <c r="AB43" s="117">
        <v>640</v>
      </c>
      <c r="AC43" s="119">
        <v>42020</v>
      </c>
      <c r="AD43" s="120" t="s">
        <v>71</v>
      </c>
      <c r="AE43" s="121">
        <v>94.349999889999964</v>
      </c>
      <c r="AF43" s="122">
        <v>90.649999999999977</v>
      </c>
      <c r="AG43" s="119" t="s">
        <v>72</v>
      </c>
      <c r="AH43" s="123">
        <v>94.35</v>
      </c>
      <c r="AI43" s="102" t="s">
        <v>73</v>
      </c>
      <c r="AJ43" s="124">
        <v>4.7500000000000001E-2</v>
      </c>
      <c r="AK43" s="124">
        <v>4.5346291857841295E-2</v>
      </c>
      <c r="AL43" s="111" t="s">
        <v>331</v>
      </c>
      <c r="AM43" s="111" t="s">
        <v>718</v>
      </c>
      <c r="AN43" s="111" t="s">
        <v>332</v>
      </c>
      <c r="AO43" s="125">
        <v>0.9554960299133457</v>
      </c>
      <c r="AP43" s="111">
        <v>2.7398397936758871</v>
      </c>
    </row>
    <row r="44" spans="1:42" ht="15.75" customHeight="1" x14ac:dyDescent="0.25">
      <c r="A44" s="96" t="s">
        <v>333</v>
      </c>
      <c r="B44" s="80" t="s">
        <v>42</v>
      </c>
      <c r="C44" s="80" t="s">
        <v>62</v>
      </c>
      <c r="D44" s="80" t="s">
        <v>63</v>
      </c>
      <c r="E44" s="3" t="s">
        <v>334</v>
      </c>
      <c r="F44" s="120" t="s">
        <v>302</v>
      </c>
      <c r="G44" s="120" t="s">
        <v>303</v>
      </c>
      <c r="H44" s="120" t="s">
        <v>67</v>
      </c>
      <c r="I44" s="125">
        <v>0.51</v>
      </c>
      <c r="J44" s="120" t="s">
        <v>313</v>
      </c>
      <c r="K44" s="125" t="s">
        <v>324</v>
      </c>
      <c r="L44" s="120" t="s">
        <v>61</v>
      </c>
      <c r="M44" s="120" t="s">
        <v>61</v>
      </c>
      <c r="N44" s="102" t="s">
        <v>61</v>
      </c>
      <c r="O44" s="102"/>
      <c r="P44" s="102"/>
      <c r="Q44" s="102" t="s">
        <v>61</v>
      </c>
      <c r="R44" s="107">
        <v>2021</v>
      </c>
      <c r="S44" s="111" t="s">
        <v>61</v>
      </c>
      <c r="T44" s="111">
        <v>18.8324</v>
      </c>
      <c r="U44" s="111">
        <v>9.6045239999999996</v>
      </c>
      <c r="V44" s="116" t="s">
        <v>61</v>
      </c>
      <c r="W44" s="117" t="s">
        <v>61</v>
      </c>
      <c r="X44" s="118">
        <v>3</v>
      </c>
      <c r="Y44" s="111">
        <v>30</v>
      </c>
      <c r="Z44" s="111">
        <v>0.62616000000000005</v>
      </c>
      <c r="AA44" s="111" t="s">
        <v>61</v>
      </c>
      <c r="AB44" s="117" t="s">
        <v>61</v>
      </c>
      <c r="AC44" s="119">
        <v>42020</v>
      </c>
      <c r="AD44" s="120" t="s">
        <v>71</v>
      </c>
      <c r="AE44" s="121">
        <v>63.239999849999975</v>
      </c>
      <c r="AF44" s="122">
        <v>60.759999995099989</v>
      </c>
      <c r="AG44" s="119" t="s">
        <v>72</v>
      </c>
      <c r="AH44" s="123">
        <v>63.239999999999995</v>
      </c>
      <c r="AI44" s="102" t="s">
        <v>73</v>
      </c>
      <c r="AJ44" s="124">
        <v>0.04</v>
      </c>
      <c r="AK44" s="124">
        <v>4.019494396037835E-2</v>
      </c>
      <c r="AL44" s="111" t="s">
        <v>335</v>
      </c>
      <c r="AM44" s="111" t="s">
        <v>336</v>
      </c>
      <c r="AN44" s="111" t="s">
        <v>337</v>
      </c>
      <c r="AO44" s="125">
        <v>0.96524606529173129</v>
      </c>
      <c r="AP44" s="111">
        <v>2.3220920182054514</v>
      </c>
    </row>
    <row r="45" spans="1:42" ht="15.75" customHeight="1" x14ac:dyDescent="0.25">
      <c r="A45" s="96" t="s">
        <v>653</v>
      </c>
      <c r="B45" s="80" t="s">
        <v>42</v>
      </c>
      <c r="C45" s="80" t="s">
        <v>62</v>
      </c>
      <c r="D45" s="80" t="s">
        <v>63</v>
      </c>
      <c r="E45" s="3" t="s">
        <v>654</v>
      </c>
      <c r="F45" s="120" t="s">
        <v>311</v>
      </c>
      <c r="G45" s="120" t="s">
        <v>473</v>
      </c>
      <c r="H45" s="120" t="s">
        <v>67</v>
      </c>
      <c r="I45" s="125">
        <v>0.5</v>
      </c>
      <c r="J45" s="120" t="s">
        <v>655</v>
      </c>
      <c r="K45" s="125" t="s">
        <v>61</v>
      </c>
      <c r="L45" s="120" t="s">
        <v>61</v>
      </c>
      <c r="M45" s="120" t="s">
        <v>61</v>
      </c>
      <c r="N45" s="102" t="s">
        <v>61</v>
      </c>
      <c r="O45" s="102"/>
      <c r="P45" s="102"/>
      <c r="Q45" s="102" t="s">
        <v>61</v>
      </c>
      <c r="R45" s="107" t="s">
        <v>61</v>
      </c>
      <c r="S45" s="111">
        <v>3.8</v>
      </c>
      <c r="T45" s="111" t="s">
        <v>61</v>
      </c>
      <c r="U45" s="111" t="s">
        <v>61</v>
      </c>
      <c r="V45" s="116" t="s">
        <v>61</v>
      </c>
      <c r="W45" s="117" t="s">
        <v>61</v>
      </c>
      <c r="X45" s="118" t="s">
        <v>61</v>
      </c>
      <c r="Y45" s="111" t="s">
        <v>61</v>
      </c>
      <c r="Z45" s="111" t="s">
        <v>61</v>
      </c>
      <c r="AA45" s="111" t="s">
        <v>61</v>
      </c>
      <c r="AB45" s="117" t="s">
        <v>61</v>
      </c>
      <c r="AC45" s="119">
        <v>44866</v>
      </c>
      <c r="AD45" s="120" t="s">
        <v>71</v>
      </c>
      <c r="AE45" s="121">
        <v>25.042371279999994</v>
      </c>
      <c r="AF45" s="122" t="s">
        <v>61</v>
      </c>
      <c r="AG45" s="119" t="s">
        <v>72</v>
      </c>
      <c r="AH45" s="123">
        <v>28.814339339181149</v>
      </c>
      <c r="AI45" s="102" t="s">
        <v>90</v>
      </c>
      <c r="AJ45" s="124">
        <v>0.04</v>
      </c>
      <c r="AK45" s="124" t="s">
        <v>61</v>
      </c>
      <c r="AL45" s="111" t="s">
        <v>61</v>
      </c>
      <c r="AM45" s="111" t="s">
        <v>61</v>
      </c>
      <c r="AN45" s="111" t="s">
        <v>61</v>
      </c>
      <c r="AO45" s="125" t="s">
        <v>61</v>
      </c>
      <c r="AP45" s="111" t="s">
        <v>61</v>
      </c>
    </row>
    <row r="46" spans="1:42" ht="15.75" customHeight="1" x14ac:dyDescent="0.25">
      <c r="A46" s="96" t="s">
        <v>338</v>
      </c>
      <c r="B46" s="80" t="s">
        <v>42</v>
      </c>
      <c r="C46" s="80" t="s">
        <v>62</v>
      </c>
      <c r="D46" s="80" t="s">
        <v>63</v>
      </c>
      <c r="E46" s="3" t="s">
        <v>339</v>
      </c>
      <c r="F46" s="120" t="s">
        <v>311</v>
      </c>
      <c r="G46" s="120" t="s">
        <v>312</v>
      </c>
      <c r="H46" s="120" t="s">
        <v>67</v>
      </c>
      <c r="I46" s="125">
        <v>0.51</v>
      </c>
      <c r="J46" s="120" t="s">
        <v>313</v>
      </c>
      <c r="K46" s="125" t="s">
        <v>340</v>
      </c>
      <c r="L46" s="120" t="s">
        <v>61</v>
      </c>
      <c r="M46" s="120" t="s">
        <v>61</v>
      </c>
      <c r="N46" s="102" t="s">
        <v>61</v>
      </c>
      <c r="O46" s="102"/>
      <c r="P46" s="102"/>
      <c r="Q46" s="102" t="s">
        <v>61</v>
      </c>
      <c r="R46" s="107">
        <v>2004</v>
      </c>
      <c r="S46" s="111">
        <v>2.6</v>
      </c>
      <c r="T46" s="111">
        <v>16.914999999999999</v>
      </c>
      <c r="U46" s="111">
        <v>8.6266499999999997</v>
      </c>
      <c r="V46" s="116" t="s">
        <v>70</v>
      </c>
      <c r="W46" s="117">
        <v>65</v>
      </c>
      <c r="X46" s="118">
        <v>1</v>
      </c>
      <c r="Y46" s="111">
        <v>1</v>
      </c>
      <c r="Z46" s="111">
        <v>16.914999999999999</v>
      </c>
      <c r="AA46" s="111">
        <v>2</v>
      </c>
      <c r="AB46" s="117">
        <v>144</v>
      </c>
      <c r="AC46" s="119">
        <v>38047</v>
      </c>
      <c r="AD46" s="120" t="s">
        <v>71</v>
      </c>
      <c r="AE46" s="121">
        <v>33.150000040000002</v>
      </c>
      <c r="AF46" s="122">
        <v>31.850000000000005</v>
      </c>
      <c r="AG46" s="119" t="s">
        <v>72</v>
      </c>
      <c r="AH46" s="123">
        <v>33.15</v>
      </c>
      <c r="AI46" s="102" t="s">
        <v>109</v>
      </c>
      <c r="AJ46" s="124">
        <v>3.875E-2</v>
      </c>
      <c r="AK46" s="124">
        <v>3.609711315447868E-2</v>
      </c>
      <c r="AL46" s="111" t="s">
        <v>341</v>
      </c>
      <c r="AM46" s="111" t="s">
        <v>61</v>
      </c>
      <c r="AN46" s="111" t="s">
        <v>61</v>
      </c>
      <c r="AO46" s="125">
        <v>1</v>
      </c>
      <c r="AP46" s="111">
        <v>9.8333333333333339</v>
      </c>
    </row>
    <row r="47" spans="1:42" ht="15.75" customHeight="1" x14ac:dyDescent="0.25">
      <c r="A47" s="96" t="s">
        <v>678</v>
      </c>
      <c r="B47" s="80" t="s">
        <v>42</v>
      </c>
      <c r="C47" s="80" t="s">
        <v>62</v>
      </c>
      <c r="D47" s="80" t="s">
        <v>63</v>
      </c>
      <c r="E47" s="3" t="s">
        <v>61</v>
      </c>
      <c r="F47" s="120" t="s">
        <v>61</v>
      </c>
      <c r="G47" s="120" t="s">
        <v>61</v>
      </c>
      <c r="H47" s="120" t="s">
        <v>61</v>
      </c>
      <c r="I47" s="125" t="s">
        <v>61</v>
      </c>
      <c r="J47" s="120" t="s">
        <v>61</v>
      </c>
      <c r="K47" s="125" t="s">
        <v>61</v>
      </c>
      <c r="L47" s="120" t="s">
        <v>61</v>
      </c>
      <c r="M47" s="120" t="s">
        <v>61</v>
      </c>
      <c r="N47" s="102" t="s">
        <v>61</v>
      </c>
      <c r="O47" s="102"/>
      <c r="P47" s="102"/>
      <c r="Q47" s="102" t="s">
        <v>61</v>
      </c>
      <c r="R47" s="107" t="s">
        <v>61</v>
      </c>
      <c r="S47" s="111" t="s">
        <v>61</v>
      </c>
      <c r="T47" s="111" t="s">
        <v>61</v>
      </c>
      <c r="U47" s="111" t="s">
        <v>61</v>
      </c>
      <c r="V47" s="116" t="s">
        <v>61</v>
      </c>
      <c r="W47" s="117" t="s">
        <v>61</v>
      </c>
      <c r="X47" s="118" t="s">
        <v>61</v>
      </c>
      <c r="Y47" s="111" t="s">
        <v>61</v>
      </c>
      <c r="Z47" s="111" t="s">
        <v>61</v>
      </c>
      <c r="AA47" s="111" t="s">
        <v>61</v>
      </c>
      <c r="AB47" s="117" t="s">
        <v>61</v>
      </c>
      <c r="AC47" s="119" t="s">
        <v>61</v>
      </c>
      <c r="AD47" s="120" t="s">
        <v>229</v>
      </c>
      <c r="AE47" s="121" t="s">
        <v>61</v>
      </c>
      <c r="AF47" s="122" t="s">
        <v>61</v>
      </c>
      <c r="AG47" s="119"/>
      <c r="AH47" s="123" t="s">
        <v>61</v>
      </c>
      <c r="AI47" s="102"/>
      <c r="AJ47" s="124" t="s">
        <v>61</v>
      </c>
      <c r="AK47" s="124" t="s">
        <v>61</v>
      </c>
      <c r="AL47" s="111" t="s">
        <v>61</v>
      </c>
      <c r="AM47" s="111" t="s">
        <v>61</v>
      </c>
      <c r="AN47" s="111" t="s">
        <v>61</v>
      </c>
      <c r="AO47" s="125" t="s">
        <v>61</v>
      </c>
      <c r="AP47" s="111" t="s">
        <v>61</v>
      </c>
    </row>
    <row r="48" spans="1:42" ht="15.75" customHeight="1" x14ac:dyDescent="0.25">
      <c r="A48" s="96" t="s">
        <v>449</v>
      </c>
      <c r="B48" s="80" t="s">
        <v>42</v>
      </c>
      <c r="C48" s="80" t="s">
        <v>62</v>
      </c>
      <c r="D48" s="80" t="s">
        <v>63</v>
      </c>
      <c r="E48" s="3" t="s">
        <v>450</v>
      </c>
      <c r="F48" s="120" t="s">
        <v>432</v>
      </c>
      <c r="G48" s="120" t="s">
        <v>344</v>
      </c>
      <c r="H48" s="120" t="s">
        <v>67</v>
      </c>
      <c r="I48" s="125">
        <v>0.51</v>
      </c>
      <c r="J48" s="120" t="s">
        <v>313</v>
      </c>
      <c r="K48" s="125" t="s">
        <v>61</v>
      </c>
      <c r="L48" s="120" t="s">
        <v>61</v>
      </c>
      <c r="M48" s="120" t="s">
        <v>61</v>
      </c>
      <c r="N48" s="102" t="s">
        <v>61</v>
      </c>
      <c r="O48" s="102"/>
      <c r="P48" s="102"/>
      <c r="Q48" s="102" t="s">
        <v>61</v>
      </c>
      <c r="R48" s="107">
        <v>2018</v>
      </c>
      <c r="S48" s="111">
        <v>3.96</v>
      </c>
      <c r="T48" s="111">
        <v>20.022000000000002</v>
      </c>
      <c r="U48" s="111">
        <v>10.211220000000001</v>
      </c>
      <c r="V48" s="116" t="s">
        <v>61</v>
      </c>
      <c r="W48" s="117">
        <v>50</v>
      </c>
      <c r="X48" s="118">
        <v>2</v>
      </c>
      <c r="Y48" s="111">
        <v>3</v>
      </c>
      <c r="Z48" s="111">
        <v>6.4</v>
      </c>
      <c r="AA48" s="111" t="s">
        <v>61</v>
      </c>
      <c r="AB48" s="117">
        <v>150</v>
      </c>
      <c r="AC48" s="119" t="s">
        <v>451</v>
      </c>
      <c r="AD48" s="120" t="s">
        <v>71</v>
      </c>
      <c r="AE48" s="121">
        <v>71.910000020000012</v>
      </c>
      <c r="AF48" s="122">
        <v>69.09</v>
      </c>
      <c r="AG48" s="119" t="s">
        <v>72</v>
      </c>
      <c r="AH48" s="123">
        <v>71.91</v>
      </c>
      <c r="AI48" s="102" t="s">
        <v>73</v>
      </c>
      <c r="AJ48" s="124">
        <v>3.6249999999999998E-2</v>
      </c>
      <c r="AK48" s="124">
        <v>3.6876768378693366E-2</v>
      </c>
      <c r="AL48" s="111" t="s">
        <v>452</v>
      </c>
      <c r="AM48" s="111" t="s">
        <v>453</v>
      </c>
      <c r="AN48" s="111" t="s">
        <v>61</v>
      </c>
      <c r="AO48" s="125">
        <v>1</v>
      </c>
      <c r="AP48" s="111">
        <v>11.471101926707627</v>
      </c>
    </row>
    <row r="49" spans="1:42" ht="15.75" customHeight="1" x14ac:dyDescent="0.25">
      <c r="A49" s="96" t="s">
        <v>342</v>
      </c>
      <c r="B49" s="80" t="s">
        <v>42</v>
      </c>
      <c r="C49" s="80" t="s">
        <v>62</v>
      </c>
      <c r="D49" s="80" t="s">
        <v>63</v>
      </c>
      <c r="E49" s="3" t="s">
        <v>343</v>
      </c>
      <c r="F49" s="120" t="s">
        <v>311</v>
      </c>
      <c r="G49" s="120" t="s">
        <v>344</v>
      </c>
      <c r="H49" s="120" t="s">
        <v>67</v>
      </c>
      <c r="I49" s="125">
        <v>0.51</v>
      </c>
      <c r="J49" s="120" t="s">
        <v>313</v>
      </c>
      <c r="K49" s="125" t="s">
        <v>345</v>
      </c>
      <c r="L49" s="120" t="s">
        <v>61</v>
      </c>
      <c r="M49" s="120" t="s">
        <v>61</v>
      </c>
      <c r="N49" s="102" t="s">
        <v>61</v>
      </c>
      <c r="O49" s="102"/>
      <c r="P49" s="102"/>
      <c r="Q49" s="102" t="s">
        <v>61</v>
      </c>
      <c r="R49" s="107">
        <v>2004</v>
      </c>
      <c r="S49" s="111">
        <v>5.8</v>
      </c>
      <c r="T49" s="111">
        <v>30.7578</v>
      </c>
      <c r="U49" s="111">
        <v>15.686477999999999</v>
      </c>
      <c r="V49" s="116" t="s">
        <v>70</v>
      </c>
      <c r="W49" s="117">
        <v>53</v>
      </c>
      <c r="X49" s="118">
        <v>4</v>
      </c>
      <c r="Y49" s="111">
        <v>5</v>
      </c>
      <c r="Z49" s="111">
        <v>6.1515599999999999</v>
      </c>
      <c r="AA49" s="111">
        <v>14</v>
      </c>
      <c r="AB49" s="117">
        <v>266</v>
      </c>
      <c r="AC49" s="119">
        <v>37653</v>
      </c>
      <c r="AD49" s="120" t="s">
        <v>71</v>
      </c>
      <c r="AE49" s="121">
        <v>53.295000090000023</v>
      </c>
      <c r="AF49" s="122">
        <v>51.204999999999998</v>
      </c>
      <c r="AG49" s="119" t="s">
        <v>72</v>
      </c>
      <c r="AH49" s="123">
        <v>53.294999999999995</v>
      </c>
      <c r="AI49" s="102" t="s">
        <v>100</v>
      </c>
      <c r="AJ49" s="124">
        <v>4.250000000000001E-2</v>
      </c>
      <c r="AK49" s="124">
        <v>4.4072248834157925E-2</v>
      </c>
      <c r="AL49" s="111" t="s">
        <v>346</v>
      </c>
      <c r="AM49" s="111" t="s">
        <v>347</v>
      </c>
      <c r="AN49" s="111" t="s">
        <v>348</v>
      </c>
      <c r="AO49" s="125">
        <v>1</v>
      </c>
      <c r="AP49" s="111">
        <v>2.1564726397639231</v>
      </c>
    </row>
    <row r="50" spans="1:42" ht="15.75" customHeight="1" x14ac:dyDescent="0.25">
      <c r="A50" s="96" t="s">
        <v>349</v>
      </c>
      <c r="B50" s="80" t="s">
        <v>42</v>
      </c>
      <c r="C50" s="80" t="s">
        <v>62</v>
      </c>
      <c r="D50" s="80" t="s">
        <v>63</v>
      </c>
      <c r="E50" s="3" t="s">
        <v>350</v>
      </c>
      <c r="F50" s="120" t="s">
        <v>311</v>
      </c>
      <c r="G50" s="120" t="s">
        <v>344</v>
      </c>
      <c r="H50" s="120" t="s">
        <v>67</v>
      </c>
      <c r="I50" s="125">
        <v>0.255</v>
      </c>
      <c r="J50" s="120" t="s">
        <v>351</v>
      </c>
      <c r="K50" s="125" t="s">
        <v>352</v>
      </c>
      <c r="L50" s="120" t="s">
        <v>61</v>
      </c>
      <c r="M50" s="120" t="s">
        <v>61</v>
      </c>
      <c r="N50" s="102" t="s">
        <v>61</v>
      </c>
      <c r="O50" s="102"/>
      <c r="P50" s="102"/>
      <c r="Q50" s="102" t="s">
        <v>61</v>
      </c>
      <c r="R50" s="107">
        <v>2014</v>
      </c>
      <c r="S50" s="111">
        <v>3.4</v>
      </c>
      <c r="T50" s="111">
        <v>19.381300000000003</v>
      </c>
      <c r="U50" s="111">
        <v>4.942231500000001</v>
      </c>
      <c r="V50" s="116" t="s">
        <v>70</v>
      </c>
      <c r="W50" s="117">
        <v>57</v>
      </c>
      <c r="X50" s="118">
        <v>1</v>
      </c>
      <c r="Y50" s="111">
        <v>2</v>
      </c>
      <c r="Z50" s="111">
        <v>9.6824500000000011</v>
      </c>
      <c r="AA50" s="111">
        <v>6</v>
      </c>
      <c r="AB50" s="117">
        <v>92</v>
      </c>
      <c r="AC50" s="119">
        <v>39417</v>
      </c>
      <c r="AD50" s="120" t="s">
        <v>71</v>
      </c>
      <c r="AE50" s="121">
        <v>23.128499809999997</v>
      </c>
      <c r="AF50" s="122">
        <v>67.571499999999986</v>
      </c>
      <c r="AG50" s="119" t="s">
        <v>72</v>
      </c>
      <c r="AH50" s="123">
        <v>23.128499999999999</v>
      </c>
      <c r="AI50" s="102" t="s">
        <v>100</v>
      </c>
      <c r="AJ50" s="124">
        <v>0.04</v>
      </c>
      <c r="AK50" s="124">
        <v>2.9728922364439286E-2</v>
      </c>
      <c r="AL50" s="111" t="s">
        <v>353</v>
      </c>
      <c r="AM50" s="111" t="s">
        <v>61</v>
      </c>
      <c r="AN50" s="111" t="s">
        <v>61</v>
      </c>
      <c r="AO50" s="125">
        <v>1</v>
      </c>
      <c r="AP50" s="111">
        <v>3.3333330644269923</v>
      </c>
    </row>
    <row r="51" spans="1:42" ht="15.75" customHeight="1" x14ac:dyDescent="0.25">
      <c r="A51" s="96" t="s">
        <v>354</v>
      </c>
      <c r="B51" s="80" t="s">
        <v>42</v>
      </c>
      <c r="C51" s="80" t="s">
        <v>62</v>
      </c>
      <c r="D51" s="80" t="s">
        <v>63</v>
      </c>
      <c r="E51" s="3" t="s">
        <v>355</v>
      </c>
      <c r="F51" s="120" t="s">
        <v>311</v>
      </c>
      <c r="G51" s="120" t="s">
        <v>344</v>
      </c>
      <c r="H51" s="120" t="s">
        <v>67</v>
      </c>
      <c r="I51" s="125">
        <v>0.255</v>
      </c>
      <c r="J51" s="120" t="s">
        <v>351</v>
      </c>
      <c r="K51" s="125" t="s">
        <v>352</v>
      </c>
      <c r="L51" s="120" t="s">
        <v>61</v>
      </c>
      <c r="M51" s="120" t="s">
        <v>61</v>
      </c>
      <c r="N51" s="102" t="s">
        <v>61</v>
      </c>
      <c r="O51" s="102"/>
      <c r="P51" s="102"/>
      <c r="Q51" s="102" t="s">
        <v>356</v>
      </c>
      <c r="R51" s="107">
        <v>2012</v>
      </c>
      <c r="S51" s="111">
        <v>4.2729999999999997</v>
      </c>
      <c r="T51" s="111">
        <v>23.383800000000001</v>
      </c>
      <c r="U51" s="111">
        <v>5.9628690000000004</v>
      </c>
      <c r="V51" s="116" t="s">
        <v>70</v>
      </c>
      <c r="W51" s="117">
        <v>55</v>
      </c>
      <c r="X51" s="118">
        <v>1</v>
      </c>
      <c r="Y51" s="111">
        <v>2</v>
      </c>
      <c r="Z51" s="111">
        <v>11.676</v>
      </c>
      <c r="AA51" s="111">
        <v>4.0999999999999996</v>
      </c>
      <c r="AB51" s="117">
        <v>111</v>
      </c>
      <c r="AC51" s="119">
        <v>39417</v>
      </c>
      <c r="AD51" s="120" t="s">
        <v>71</v>
      </c>
      <c r="AE51" s="121">
        <v>27.157499869999992</v>
      </c>
      <c r="AF51" s="122">
        <v>79.342500000000001</v>
      </c>
      <c r="AG51" s="119" t="s">
        <v>72</v>
      </c>
      <c r="AH51" s="123">
        <v>27.157499999999999</v>
      </c>
      <c r="AI51" s="102" t="s">
        <v>100</v>
      </c>
      <c r="AJ51" s="124">
        <v>4.0000000000000008E-2</v>
      </c>
      <c r="AK51" s="124">
        <v>3.3579449165403223E-2</v>
      </c>
      <c r="AL51" s="111" t="s">
        <v>357</v>
      </c>
      <c r="AM51" s="111" t="s">
        <v>358</v>
      </c>
      <c r="AN51" s="111" t="s">
        <v>326</v>
      </c>
      <c r="AO51" s="125">
        <v>1</v>
      </c>
      <c r="AP51" s="111">
        <v>2.2699867405356775</v>
      </c>
    </row>
    <row r="52" spans="1:42" ht="15.75" customHeight="1" x14ac:dyDescent="0.25">
      <c r="A52" s="96" t="s">
        <v>359</v>
      </c>
      <c r="B52" s="80" t="s">
        <v>42</v>
      </c>
      <c r="C52" s="80" t="s">
        <v>62</v>
      </c>
      <c r="D52" s="80" t="s">
        <v>63</v>
      </c>
      <c r="E52" s="3" t="s">
        <v>360</v>
      </c>
      <c r="F52" s="120" t="s">
        <v>311</v>
      </c>
      <c r="G52" s="120" t="s">
        <v>344</v>
      </c>
      <c r="H52" s="120" t="s">
        <v>67</v>
      </c>
      <c r="I52" s="125">
        <v>0.255</v>
      </c>
      <c r="J52" s="120" t="s">
        <v>351</v>
      </c>
      <c r="K52" s="125" t="s">
        <v>352</v>
      </c>
      <c r="L52" s="120" t="s">
        <v>61</v>
      </c>
      <c r="M52" s="120" t="s">
        <v>61</v>
      </c>
      <c r="N52" s="102" t="s">
        <v>61</v>
      </c>
      <c r="O52" s="102"/>
      <c r="P52" s="102"/>
      <c r="Q52" s="102" t="s">
        <v>61</v>
      </c>
      <c r="R52" s="107">
        <v>2012</v>
      </c>
      <c r="S52" s="111">
        <v>3.7551999999999999</v>
      </c>
      <c r="T52" s="111">
        <v>18.247199999999996</v>
      </c>
      <c r="U52" s="111">
        <v>4.6530359999999993</v>
      </c>
      <c r="V52" s="116" t="s">
        <v>70</v>
      </c>
      <c r="W52" s="117">
        <v>49</v>
      </c>
      <c r="X52" s="118">
        <v>1</v>
      </c>
      <c r="Y52" s="111">
        <v>4</v>
      </c>
      <c r="Z52" s="111">
        <v>4.561799999999999</v>
      </c>
      <c r="AA52" s="111">
        <v>15</v>
      </c>
      <c r="AB52" s="117">
        <v>150</v>
      </c>
      <c r="AC52" s="119">
        <v>39417</v>
      </c>
      <c r="AD52" s="120" t="s">
        <v>71</v>
      </c>
      <c r="AE52" s="121">
        <v>20.909999919999997</v>
      </c>
      <c r="AF52" s="122">
        <v>61.089999999999996</v>
      </c>
      <c r="AG52" s="119" t="s">
        <v>72</v>
      </c>
      <c r="AH52" s="123">
        <v>20.91</v>
      </c>
      <c r="AI52" s="102" t="s">
        <v>100</v>
      </c>
      <c r="AJ52" s="124">
        <v>4.2500000000000003E-2</v>
      </c>
      <c r="AK52" s="124">
        <v>3.3776648478097158E-2</v>
      </c>
      <c r="AL52" s="111" t="s">
        <v>361</v>
      </c>
      <c r="AM52" s="111" t="s">
        <v>362</v>
      </c>
      <c r="AN52" s="111" t="s">
        <v>363</v>
      </c>
      <c r="AO52" s="125">
        <v>1</v>
      </c>
      <c r="AP52" s="111">
        <v>2.3283221289521472</v>
      </c>
    </row>
    <row r="53" spans="1:42" ht="15.75" customHeight="1" x14ac:dyDescent="0.25">
      <c r="A53" s="96" t="s">
        <v>364</v>
      </c>
      <c r="B53" s="80" t="s">
        <v>42</v>
      </c>
      <c r="C53" s="80" t="s">
        <v>62</v>
      </c>
      <c r="D53" s="80" t="s">
        <v>63</v>
      </c>
      <c r="E53" s="3" t="s">
        <v>365</v>
      </c>
      <c r="F53" s="120" t="s">
        <v>311</v>
      </c>
      <c r="G53" s="120" t="s">
        <v>344</v>
      </c>
      <c r="H53" s="120" t="s">
        <v>67</v>
      </c>
      <c r="I53" s="125">
        <v>0.255</v>
      </c>
      <c r="J53" s="120" t="s">
        <v>351</v>
      </c>
      <c r="K53" s="125" t="s">
        <v>352</v>
      </c>
      <c r="L53" s="120" t="s">
        <v>61</v>
      </c>
      <c r="M53" s="120" t="s">
        <v>61</v>
      </c>
      <c r="N53" s="102" t="s">
        <v>61</v>
      </c>
      <c r="O53" s="102"/>
      <c r="P53" s="102"/>
      <c r="Q53" s="102" t="s">
        <v>61</v>
      </c>
      <c r="R53" s="107">
        <v>2012</v>
      </c>
      <c r="S53" s="111">
        <v>1.2450000000000001</v>
      </c>
      <c r="T53" s="111">
        <v>5.4649999999999999</v>
      </c>
      <c r="U53" s="111">
        <v>1.393575</v>
      </c>
      <c r="V53" s="116" t="s">
        <v>70</v>
      </c>
      <c r="W53" s="117">
        <v>44</v>
      </c>
      <c r="X53" s="118">
        <v>1</v>
      </c>
      <c r="Y53" s="111">
        <v>1</v>
      </c>
      <c r="Z53" s="111">
        <v>5.4649999999999999</v>
      </c>
      <c r="AA53" s="111">
        <v>7</v>
      </c>
      <c r="AB53" s="117">
        <v>34</v>
      </c>
      <c r="AC53" s="119">
        <v>39417</v>
      </c>
      <c r="AD53" s="120" t="s">
        <v>71</v>
      </c>
      <c r="AE53" s="121">
        <v>6.4260001299999985</v>
      </c>
      <c r="AF53" s="122">
        <v>18.773999999999997</v>
      </c>
      <c r="AG53" s="119" t="s">
        <v>72</v>
      </c>
      <c r="AH53" s="123">
        <v>6.4259999999999993</v>
      </c>
      <c r="AI53" s="102" t="s">
        <v>100</v>
      </c>
      <c r="AJ53" s="124">
        <v>4.1250000000000002E-2</v>
      </c>
      <c r="AK53" s="124">
        <v>2.6842374146940001E-2</v>
      </c>
      <c r="AL53" s="111" t="s">
        <v>366</v>
      </c>
      <c r="AM53" s="111" t="s">
        <v>61</v>
      </c>
      <c r="AN53" s="111" t="s">
        <v>61</v>
      </c>
      <c r="AO53" s="125">
        <v>1</v>
      </c>
      <c r="AP53" s="111">
        <v>1.9166666666666667</v>
      </c>
    </row>
    <row r="54" spans="1:42" ht="15.75" customHeight="1" x14ac:dyDescent="0.25">
      <c r="A54" s="96" t="s">
        <v>367</v>
      </c>
      <c r="B54" s="80" t="s">
        <v>42</v>
      </c>
      <c r="C54" s="80" t="s">
        <v>62</v>
      </c>
      <c r="D54" s="80" t="s">
        <v>63</v>
      </c>
      <c r="E54" s="3" t="s">
        <v>368</v>
      </c>
      <c r="F54" s="120" t="s">
        <v>311</v>
      </c>
      <c r="G54" s="120" t="s">
        <v>344</v>
      </c>
      <c r="H54" s="120" t="s">
        <v>67</v>
      </c>
      <c r="I54" s="125">
        <v>0.255</v>
      </c>
      <c r="J54" s="120" t="s">
        <v>351</v>
      </c>
      <c r="K54" s="125" t="s">
        <v>352</v>
      </c>
      <c r="L54" s="120" t="s">
        <v>61</v>
      </c>
      <c r="M54" s="120" t="s">
        <v>61</v>
      </c>
      <c r="N54" s="102" t="s">
        <v>61</v>
      </c>
      <c r="O54" s="102"/>
      <c r="P54" s="102"/>
      <c r="Q54" s="102" t="s">
        <v>61</v>
      </c>
      <c r="R54" s="107">
        <v>2010</v>
      </c>
      <c r="S54" s="111">
        <v>3.1040000000000001</v>
      </c>
      <c r="T54" s="111">
        <v>18.654</v>
      </c>
      <c r="U54" s="111">
        <v>4.7567700000000004</v>
      </c>
      <c r="V54" s="116" t="s">
        <v>70</v>
      </c>
      <c r="W54" s="117">
        <v>60</v>
      </c>
      <c r="X54" s="118">
        <v>1</v>
      </c>
      <c r="Y54" s="111">
        <v>1</v>
      </c>
      <c r="Z54" s="111">
        <v>18.654</v>
      </c>
      <c r="AA54" s="111">
        <v>3</v>
      </c>
      <c r="AB54" s="117">
        <v>84</v>
      </c>
      <c r="AC54" s="119">
        <v>39417</v>
      </c>
      <c r="AD54" s="120" t="s">
        <v>71</v>
      </c>
      <c r="AE54" s="121">
        <v>19.125000240000002</v>
      </c>
      <c r="AF54" s="122">
        <v>55.875</v>
      </c>
      <c r="AG54" s="119" t="s">
        <v>72</v>
      </c>
      <c r="AH54" s="123">
        <v>19.125</v>
      </c>
      <c r="AI54" s="102" t="s">
        <v>100</v>
      </c>
      <c r="AJ54" s="124">
        <v>4.0000000000000008E-2</v>
      </c>
      <c r="AK54" s="124">
        <v>3.2900392311333362E-2</v>
      </c>
      <c r="AL54" s="111" t="s">
        <v>369</v>
      </c>
      <c r="AM54" s="111" t="s">
        <v>61</v>
      </c>
      <c r="AN54" s="111" t="s">
        <v>61</v>
      </c>
      <c r="AO54" s="125">
        <v>1</v>
      </c>
      <c r="AP54" s="111">
        <v>2.6666666666666665</v>
      </c>
    </row>
    <row r="55" spans="1:42" ht="15.75" customHeight="1" x14ac:dyDescent="0.25">
      <c r="A55" s="96" t="s">
        <v>370</v>
      </c>
      <c r="B55" s="80" t="s">
        <v>42</v>
      </c>
      <c r="C55" s="80" t="s">
        <v>62</v>
      </c>
      <c r="D55" s="80" t="s">
        <v>63</v>
      </c>
      <c r="E55" s="3" t="s">
        <v>371</v>
      </c>
      <c r="F55" s="120" t="s">
        <v>311</v>
      </c>
      <c r="G55" s="120" t="s">
        <v>344</v>
      </c>
      <c r="H55" s="120" t="s">
        <v>67</v>
      </c>
      <c r="I55" s="125">
        <v>0.255</v>
      </c>
      <c r="J55" s="120" t="s">
        <v>351</v>
      </c>
      <c r="K55" s="125" t="s">
        <v>352</v>
      </c>
      <c r="L55" s="120" t="s">
        <v>61</v>
      </c>
      <c r="M55" s="120" t="s">
        <v>61</v>
      </c>
      <c r="N55" s="102" t="s">
        <v>61</v>
      </c>
      <c r="O55" s="102"/>
      <c r="P55" s="102"/>
      <c r="Q55" s="102" t="s">
        <v>61</v>
      </c>
      <c r="R55" s="107">
        <v>2013</v>
      </c>
      <c r="S55" s="111">
        <v>3.5019999999999998</v>
      </c>
      <c r="T55" s="111">
        <v>17.859099999999998</v>
      </c>
      <c r="U55" s="111">
        <v>4.5540704999999999</v>
      </c>
      <c r="V55" s="116" t="s">
        <v>70</v>
      </c>
      <c r="W55" s="117">
        <v>51</v>
      </c>
      <c r="X55" s="118">
        <v>1</v>
      </c>
      <c r="Y55" s="111">
        <v>1</v>
      </c>
      <c r="Z55" s="111">
        <v>17.859099999999998</v>
      </c>
      <c r="AA55" s="111">
        <v>21</v>
      </c>
      <c r="AB55" s="117">
        <v>242</v>
      </c>
      <c r="AC55" s="119">
        <v>39417</v>
      </c>
      <c r="AD55" s="120" t="s">
        <v>71</v>
      </c>
      <c r="AE55" s="121">
        <v>19.507499670000005</v>
      </c>
      <c r="AF55" s="122">
        <v>56.9925</v>
      </c>
      <c r="AG55" s="119" t="s">
        <v>72</v>
      </c>
      <c r="AH55" s="123">
        <v>19.5075</v>
      </c>
      <c r="AI55" s="102" t="s">
        <v>100</v>
      </c>
      <c r="AJ55" s="124">
        <v>3.875E-2</v>
      </c>
      <c r="AK55" s="124">
        <v>3.9655396751395421E-2</v>
      </c>
      <c r="AL55" s="111" t="s">
        <v>372</v>
      </c>
      <c r="AM55" s="111" t="s">
        <v>61</v>
      </c>
      <c r="AN55" s="111" t="s">
        <v>61</v>
      </c>
      <c r="AO55" s="125">
        <v>1</v>
      </c>
      <c r="AP55" s="111">
        <v>5.9999999999999991</v>
      </c>
    </row>
    <row r="56" spans="1:42" ht="15.75" customHeight="1" x14ac:dyDescent="0.25">
      <c r="A56" s="96" t="s">
        <v>373</v>
      </c>
      <c r="B56" s="80" t="s">
        <v>42</v>
      </c>
      <c r="C56" s="80" t="s">
        <v>62</v>
      </c>
      <c r="D56" s="80" t="s">
        <v>63</v>
      </c>
      <c r="E56" s="3" t="s">
        <v>374</v>
      </c>
      <c r="F56" s="120" t="s">
        <v>311</v>
      </c>
      <c r="G56" s="120" t="s">
        <v>344</v>
      </c>
      <c r="H56" s="120" t="s">
        <v>67</v>
      </c>
      <c r="I56" s="125">
        <v>0.255</v>
      </c>
      <c r="J56" s="120" t="s">
        <v>351</v>
      </c>
      <c r="K56" s="125" t="s">
        <v>352</v>
      </c>
      <c r="L56" s="120" t="s">
        <v>61</v>
      </c>
      <c r="M56" s="120" t="s">
        <v>61</v>
      </c>
      <c r="N56" s="102" t="s">
        <v>61</v>
      </c>
      <c r="O56" s="102"/>
      <c r="P56" s="102"/>
      <c r="Q56" s="102" t="s">
        <v>61</v>
      </c>
      <c r="R56" s="107">
        <v>2012</v>
      </c>
      <c r="S56" s="111">
        <v>2.5190000000000001</v>
      </c>
      <c r="T56" s="111">
        <v>13.433300000000001</v>
      </c>
      <c r="U56" s="111">
        <v>3.4254915000000001</v>
      </c>
      <c r="V56" s="116" t="s">
        <v>70</v>
      </c>
      <c r="W56" s="117">
        <v>53</v>
      </c>
      <c r="X56" s="118">
        <v>1</v>
      </c>
      <c r="Y56" s="111">
        <v>1</v>
      </c>
      <c r="Z56" s="111">
        <v>13.433299999999999</v>
      </c>
      <c r="AA56" s="111">
        <v>3</v>
      </c>
      <c r="AB56" s="117">
        <v>200</v>
      </c>
      <c r="AC56" s="119">
        <v>39417</v>
      </c>
      <c r="AD56" s="120" t="s">
        <v>71</v>
      </c>
      <c r="AE56" s="121">
        <v>16.498500060000001</v>
      </c>
      <c r="AF56" s="122">
        <v>48.201499999999996</v>
      </c>
      <c r="AG56" s="119" t="s">
        <v>72</v>
      </c>
      <c r="AH56" s="123">
        <v>16.4985</v>
      </c>
      <c r="AI56" s="102" t="s">
        <v>100</v>
      </c>
      <c r="AJ56" s="124">
        <v>0.04</v>
      </c>
      <c r="AK56" s="124">
        <v>3.7579846414002673E-2</v>
      </c>
      <c r="AL56" s="111" t="s">
        <v>375</v>
      </c>
      <c r="AM56" s="111" t="s">
        <v>61</v>
      </c>
      <c r="AN56" s="111" t="s">
        <v>61</v>
      </c>
      <c r="AO56" s="125">
        <v>1</v>
      </c>
      <c r="AP56" s="111">
        <v>3.2499999999999996</v>
      </c>
    </row>
    <row r="57" spans="1:42" ht="15.75" customHeight="1" x14ac:dyDescent="0.25">
      <c r="A57" s="96" t="s">
        <v>376</v>
      </c>
      <c r="B57" s="80" t="s">
        <v>42</v>
      </c>
      <c r="C57" s="80" t="s">
        <v>62</v>
      </c>
      <c r="D57" s="80" t="s">
        <v>63</v>
      </c>
      <c r="E57" s="3" t="s">
        <v>377</v>
      </c>
      <c r="F57" s="120" t="s">
        <v>311</v>
      </c>
      <c r="G57" s="120" t="s">
        <v>344</v>
      </c>
      <c r="H57" s="120" t="s">
        <v>67</v>
      </c>
      <c r="I57" s="125">
        <v>0.51</v>
      </c>
      <c r="J57" s="120" t="s">
        <v>313</v>
      </c>
      <c r="K57" s="125" t="s">
        <v>352</v>
      </c>
      <c r="L57" s="120" t="s">
        <v>61</v>
      </c>
      <c r="M57" s="120" t="s">
        <v>61</v>
      </c>
      <c r="N57" s="102" t="s">
        <v>61</v>
      </c>
      <c r="O57" s="102"/>
      <c r="P57" s="102"/>
      <c r="Q57" s="102" t="s">
        <v>61</v>
      </c>
      <c r="R57" s="107">
        <v>2015</v>
      </c>
      <c r="S57" s="111">
        <v>0.45</v>
      </c>
      <c r="T57" s="111">
        <v>1.8595999999999999</v>
      </c>
      <c r="U57" s="111">
        <v>0.94839600000000002</v>
      </c>
      <c r="V57" s="116" t="s">
        <v>70</v>
      </c>
      <c r="W57" s="117">
        <v>42</v>
      </c>
      <c r="X57" s="118">
        <v>1</v>
      </c>
      <c r="Y57" s="111">
        <v>2</v>
      </c>
      <c r="Z57" s="111">
        <v>1.2</v>
      </c>
      <c r="AA57" s="111">
        <v>1</v>
      </c>
      <c r="AB57" s="117">
        <v>24</v>
      </c>
      <c r="AC57" s="119">
        <v>39417</v>
      </c>
      <c r="AD57" s="120" t="s">
        <v>71</v>
      </c>
      <c r="AE57" s="121">
        <v>5.22750001</v>
      </c>
      <c r="AF57" s="122">
        <v>5.0225</v>
      </c>
      <c r="AG57" s="119" t="s">
        <v>72</v>
      </c>
      <c r="AH57" s="123">
        <v>5.2275</v>
      </c>
      <c r="AI57" s="102" t="s">
        <v>109</v>
      </c>
      <c r="AJ57" s="124">
        <v>0.04</v>
      </c>
      <c r="AK57" s="124">
        <v>3.9537898547600168E-2</v>
      </c>
      <c r="AL57" s="111" t="s">
        <v>378</v>
      </c>
      <c r="AM57" s="111" t="s">
        <v>379</v>
      </c>
      <c r="AN57" s="111" t="s">
        <v>61</v>
      </c>
      <c r="AO57" s="125">
        <v>1</v>
      </c>
      <c r="AP57" s="111">
        <v>2.8773945378946171</v>
      </c>
    </row>
    <row r="58" spans="1:42" ht="15.75" customHeight="1" x14ac:dyDescent="0.25">
      <c r="A58" s="96" t="s">
        <v>380</v>
      </c>
      <c r="B58" s="80" t="s">
        <v>42</v>
      </c>
      <c r="C58" s="80" t="s">
        <v>62</v>
      </c>
      <c r="D58" s="80" t="s">
        <v>63</v>
      </c>
      <c r="E58" s="3" t="s">
        <v>381</v>
      </c>
      <c r="F58" s="120" t="s">
        <v>311</v>
      </c>
      <c r="G58" s="120" t="s">
        <v>344</v>
      </c>
      <c r="H58" s="120" t="s">
        <v>67</v>
      </c>
      <c r="I58" s="125">
        <v>0.255</v>
      </c>
      <c r="J58" s="120" t="s">
        <v>351</v>
      </c>
      <c r="K58" s="125" t="s">
        <v>352</v>
      </c>
      <c r="L58" s="120" t="s">
        <v>61</v>
      </c>
      <c r="M58" s="120" t="s">
        <v>61</v>
      </c>
      <c r="N58" s="102" t="s">
        <v>61</v>
      </c>
      <c r="O58" s="102"/>
      <c r="P58" s="102"/>
      <c r="Q58" s="102" t="s">
        <v>61</v>
      </c>
      <c r="R58" s="107">
        <v>2010</v>
      </c>
      <c r="S58" s="111">
        <v>3.7852999999999999</v>
      </c>
      <c r="T58" s="111">
        <v>17.298000000000002</v>
      </c>
      <c r="U58" s="111">
        <v>4.4109900000000009</v>
      </c>
      <c r="V58" s="116" t="s">
        <v>70</v>
      </c>
      <c r="W58" s="117">
        <v>46</v>
      </c>
      <c r="X58" s="118">
        <v>1</v>
      </c>
      <c r="Y58" s="111">
        <v>1</v>
      </c>
      <c r="Z58" s="111">
        <v>17.297000000000001</v>
      </c>
      <c r="AA58" s="111">
        <v>14</v>
      </c>
      <c r="AB58" s="117">
        <v>243</v>
      </c>
      <c r="AC58" s="119">
        <v>39417</v>
      </c>
      <c r="AD58" s="120" t="s">
        <v>71</v>
      </c>
      <c r="AE58" s="121">
        <v>19.507499970000001</v>
      </c>
      <c r="AF58" s="122">
        <v>56.992500000000007</v>
      </c>
      <c r="AG58" s="119" t="s">
        <v>72</v>
      </c>
      <c r="AH58" s="123">
        <v>19.5075</v>
      </c>
      <c r="AI58" s="102" t="s">
        <v>100</v>
      </c>
      <c r="AJ58" s="124">
        <v>0.04</v>
      </c>
      <c r="AK58" s="124">
        <v>4.6458862343777912E-2</v>
      </c>
      <c r="AL58" s="111" t="s">
        <v>382</v>
      </c>
      <c r="AM58" s="111" t="s">
        <v>61</v>
      </c>
      <c r="AN58" s="111" t="s">
        <v>61</v>
      </c>
      <c r="AO58" s="125">
        <v>1</v>
      </c>
      <c r="AP58" s="111">
        <v>3.1666666666666665</v>
      </c>
    </row>
    <row r="59" spans="1:42" ht="15.75" customHeight="1" x14ac:dyDescent="0.25">
      <c r="A59" s="96" t="s">
        <v>383</v>
      </c>
      <c r="B59" s="80" t="s">
        <v>42</v>
      </c>
      <c r="C59" s="80" t="s">
        <v>62</v>
      </c>
      <c r="D59" s="80" t="s">
        <v>63</v>
      </c>
      <c r="E59" s="3" t="s">
        <v>384</v>
      </c>
      <c r="F59" s="120" t="s">
        <v>311</v>
      </c>
      <c r="G59" s="120" t="s">
        <v>318</v>
      </c>
      <c r="H59" s="120" t="s">
        <v>67</v>
      </c>
      <c r="I59" s="125">
        <v>0.5</v>
      </c>
      <c r="J59" s="120" t="s">
        <v>51</v>
      </c>
      <c r="K59" s="125" t="s">
        <v>352</v>
      </c>
      <c r="L59" s="120" t="s">
        <v>61</v>
      </c>
      <c r="M59" s="120" t="s">
        <v>61</v>
      </c>
      <c r="N59" s="102" t="s">
        <v>61</v>
      </c>
      <c r="O59" s="102"/>
      <c r="P59" s="102"/>
      <c r="Q59" s="102" t="s">
        <v>61</v>
      </c>
      <c r="R59" s="107">
        <v>2011</v>
      </c>
      <c r="S59" s="111">
        <v>3.85</v>
      </c>
      <c r="T59" s="111">
        <v>17.003900000000002</v>
      </c>
      <c r="U59" s="111">
        <v>8.5019500000000008</v>
      </c>
      <c r="V59" s="116" t="s">
        <v>70</v>
      </c>
      <c r="W59" s="117">
        <v>44</v>
      </c>
      <c r="X59" s="118">
        <v>1</v>
      </c>
      <c r="Y59" s="111">
        <v>1</v>
      </c>
      <c r="Z59" s="111">
        <v>17.003900000000002</v>
      </c>
      <c r="AA59" s="111" t="s">
        <v>70</v>
      </c>
      <c r="AB59" s="117">
        <v>62</v>
      </c>
      <c r="AC59" s="119">
        <v>39417</v>
      </c>
      <c r="AD59" s="120" t="s">
        <v>77</v>
      </c>
      <c r="AE59" s="121">
        <v>54.749999999999993</v>
      </c>
      <c r="AF59" s="122">
        <v>54.749999999999993</v>
      </c>
      <c r="AG59" s="119" t="s">
        <v>72</v>
      </c>
      <c r="AH59" s="123">
        <v>54.75</v>
      </c>
      <c r="AI59" s="102" t="s">
        <v>100</v>
      </c>
      <c r="AJ59" s="124">
        <v>4.0000000000000008E-2</v>
      </c>
      <c r="AK59" s="124">
        <v>4.0881920868468417E-2</v>
      </c>
      <c r="AL59" s="111" t="s">
        <v>385</v>
      </c>
      <c r="AM59" s="111" t="s">
        <v>61</v>
      </c>
      <c r="AN59" s="111" t="s">
        <v>61</v>
      </c>
      <c r="AO59" s="125">
        <v>1</v>
      </c>
      <c r="AP59" s="111">
        <v>3.7499999999999996</v>
      </c>
    </row>
    <row r="60" spans="1:42" ht="15.75" customHeight="1" x14ac:dyDescent="0.25">
      <c r="A60" s="96" t="s">
        <v>386</v>
      </c>
      <c r="B60" s="80" t="s">
        <v>42</v>
      </c>
      <c r="C60" s="80" t="s">
        <v>62</v>
      </c>
      <c r="D60" s="80" t="s">
        <v>63</v>
      </c>
      <c r="E60" s="3" t="s">
        <v>387</v>
      </c>
      <c r="F60" s="120" t="s">
        <v>311</v>
      </c>
      <c r="G60" s="120" t="s">
        <v>344</v>
      </c>
      <c r="H60" s="120" t="s">
        <v>67</v>
      </c>
      <c r="I60" s="125">
        <v>0.255</v>
      </c>
      <c r="J60" s="120" t="s">
        <v>351</v>
      </c>
      <c r="K60" s="125" t="s">
        <v>352</v>
      </c>
      <c r="L60" s="120" t="s">
        <v>61</v>
      </c>
      <c r="M60" s="120" t="s">
        <v>61</v>
      </c>
      <c r="N60" s="102" t="s">
        <v>61</v>
      </c>
      <c r="O60" s="102"/>
      <c r="P60" s="102"/>
      <c r="Q60" s="102" t="s">
        <v>61</v>
      </c>
      <c r="R60" s="107">
        <v>2015</v>
      </c>
      <c r="S60" s="111">
        <v>7.7</v>
      </c>
      <c r="T60" s="111">
        <v>1.8092999999999999</v>
      </c>
      <c r="U60" s="111">
        <v>0.46137149999999999</v>
      </c>
      <c r="V60" s="116" t="s">
        <v>61</v>
      </c>
      <c r="W60" s="117">
        <v>2</v>
      </c>
      <c r="X60" s="118">
        <v>1</v>
      </c>
      <c r="Y60" s="111">
        <v>1</v>
      </c>
      <c r="Z60" s="111">
        <v>1.8</v>
      </c>
      <c r="AA60" s="111">
        <v>33</v>
      </c>
      <c r="AB60" s="117">
        <v>38</v>
      </c>
      <c r="AC60" s="119">
        <v>39417</v>
      </c>
      <c r="AD60" s="120" t="s">
        <v>71</v>
      </c>
      <c r="AE60" s="121">
        <v>2.3715000500000007</v>
      </c>
      <c r="AF60" s="122">
        <v>6.9284999999999988</v>
      </c>
      <c r="AG60" s="119" t="s">
        <v>72</v>
      </c>
      <c r="AH60" s="123">
        <v>2.3714999999999997</v>
      </c>
      <c r="AI60" s="102" t="s">
        <v>100</v>
      </c>
      <c r="AJ60" s="124">
        <v>3.7499999999999999E-2</v>
      </c>
      <c r="AK60" s="124">
        <v>2.9131216041280477E-2</v>
      </c>
      <c r="AL60" s="111" t="s">
        <v>388</v>
      </c>
      <c r="AM60" s="111" t="s">
        <v>61</v>
      </c>
      <c r="AN60" s="111" t="s">
        <v>61</v>
      </c>
      <c r="AO60" s="125">
        <v>1</v>
      </c>
      <c r="AP60" s="111">
        <v>7.75</v>
      </c>
    </row>
    <row r="61" spans="1:42" ht="15.75" customHeight="1" x14ac:dyDescent="0.25">
      <c r="A61" s="96" t="s">
        <v>389</v>
      </c>
      <c r="B61" s="80" t="s">
        <v>42</v>
      </c>
      <c r="C61" s="80" t="s">
        <v>62</v>
      </c>
      <c r="D61" s="80" t="s">
        <v>63</v>
      </c>
      <c r="E61" s="3" t="s">
        <v>390</v>
      </c>
      <c r="F61" s="120" t="s">
        <v>311</v>
      </c>
      <c r="G61" s="120" t="s">
        <v>344</v>
      </c>
      <c r="H61" s="120" t="s">
        <v>67</v>
      </c>
      <c r="I61" s="125">
        <v>0.255</v>
      </c>
      <c r="J61" s="120" t="s">
        <v>351</v>
      </c>
      <c r="K61" s="125" t="s">
        <v>352</v>
      </c>
      <c r="L61" s="120" t="s">
        <v>61</v>
      </c>
      <c r="M61" s="120" t="s">
        <v>61</v>
      </c>
      <c r="N61" s="102" t="s">
        <v>61</v>
      </c>
      <c r="O61" s="102"/>
      <c r="P61" s="102"/>
      <c r="Q61" s="102" t="s">
        <v>61</v>
      </c>
      <c r="R61" s="107">
        <v>2015</v>
      </c>
      <c r="S61" s="111">
        <v>11.3</v>
      </c>
      <c r="T61" s="111">
        <v>6.1888000000000005</v>
      </c>
      <c r="U61" s="111">
        <v>1.5781440000000002</v>
      </c>
      <c r="V61" s="116" t="s">
        <v>61</v>
      </c>
      <c r="W61" s="117">
        <v>5</v>
      </c>
      <c r="X61" s="118">
        <v>1</v>
      </c>
      <c r="Y61" s="111">
        <v>1</v>
      </c>
      <c r="Z61" s="111">
        <v>6.2</v>
      </c>
      <c r="AA61" s="111">
        <v>10</v>
      </c>
      <c r="AB61" s="117">
        <v>49</v>
      </c>
      <c r="AC61" s="119">
        <v>39417</v>
      </c>
      <c r="AD61" s="120" t="s">
        <v>71</v>
      </c>
      <c r="AE61" s="121">
        <v>7.9559997499999993</v>
      </c>
      <c r="AF61" s="122">
        <v>23.244</v>
      </c>
      <c r="AG61" s="119" t="s">
        <v>72</v>
      </c>
      <c r="AH61" s="123">
        <v>7.9559999999999995</v>
      </c>
      <c r="AI61" s="102" t="s">
        <v>100</v>
      </c>
      <c r="AJ61" s="124">
        <v>3.7499999999999999E-2</v>
      </c>
      <c r="AK61" s="124">
        <v>3.1998055865601567E-2</v>
      </c>
      <c r="AL61" s="111" t="s">
        <v>388</v>
      </c>
      <c r="AM61" s="111" t="s">
        <v>61</v>
      </c>
      <c r="AN61" s="111" t="s">
        <v>61</v>
      </c>
      <c r="AO61" s="125">
        <v>1</v>
      </c>
      <c r="AP61" s="111">
        <v>7.75</v>
      </c>
    </row>
    <row r="62" spans="1:42" ht="15.75" customHeight="1" x14ac:dyDescent="0.25">
      <c r="A62" s="96" t="s">
        <v>391</v>
      </c>
      <c r="B62" s="80" t="s">
        <v>42</v>
      </c>
      <c r="C62" s="80" t="s">
        <v>62</v>
      </c>
      <c r="D62" s="80" t="s">
        <v>63</v>
      </c>
      <c r="E62" s="3" t="s">
        <v>392</v>
      </c>
      <c r="F62" s="120" t="s">
        <v>311</v>
      </c>
      <c r="G62" s="120" t="s">
        <v>344</v>
      </c>
      <c r="H62" s="120" t="s">
        <v>67</v>
      </c>
      <c r="I62" s="125">
        <v>0.255</v>
      </c>
      <c r="J62" s="120" t="s">
        <v>351</v>
      </c>
      <c r="K62" s="125" t="s">
        <v>352</v>
      </c>
      <c r="L62" s="120" t="s">
        <v>61</v>
      </c>
      <c r="M62" s="120" t="s">
        <v>61</v>
      </c>
      <c r="N62" s="102" t="s">
        <v>61</v>
      </c>
      <c r="O62" s="102"/>
      <c r="P62" s="102"/>
      <c r="Q62" s="102" t="s">
        <v>61</v>
      </c>
      <c r="R62" s="107">
        <v>2013</v>
      </c>
      <c r="S62" s="111">
        <v>1.7704</v>
      </c>
      <c r="T62" s="111">
        <v>10.105399999999999</v>
      </c>
      <c r="U62" s="111">
        <v>2.5768770000000001</v>
      </c>
      <c r="V62" s="116" t="s">
        <v>70</v>
      </c>
      <c r="W62" s="117">
        <v>57</v>
      </c>
      <c r="X62" s="118">
        <v>1</v>
      </c>
      <c r="Y62" s="111">
        <v>1</v>
      </c>
      <c r="Z62" s="111">
        <v>10.105399999999999</v>
      </c>
      <c r="AA62" s="111">
        <v>2</v>
      </c>
      <c r="AB62" s="117">
        <v>47</v>
      </c>
      <c r="AC62" s="119">
        <v>39417</v>
      </c>
      <c r="AD62" s="120" t="s">
        <v>71</v>
      </c>
      <c r="AE62" s="121">
        <v>11.806499989999999</v>
      </c>
      <c r="AF62" s="122">
        <v>34.493499999999997</v>
      </c>
      <c r="AG62" s="119" t="s">
        <v>72</v>
      </c>
      <c r="AH62" s="123">
        <v>11.8065</v>
      </c>
      <c r="AI62" s="102" t="s">
        <v>100</v>
      </c>
      <c r="AJ62" s="124">
        <v>3.8750000000000007E-2</v>
      </c>
      <c r="AK62" s="124">
        <v>3.3067725929832543E-2</v>
      </c>
      <c r="AL62" s="111" t="s">
        <v>162</v>
      </c>
      <c r="AM62" s="111" t="s">
        <v>61</v>
      </c>
      <c r="AN62" s="111" t="s">
        <v>61</v>
      </c>
      <c r="AO62" s="125">
        <v>1</v>
      </c>
      <c r="AP62" s="111">
        <v>6</v>
      </c>
    </row>
    <row r="63" spans="1:42" ht="15.75" customHeight="1" x14ac:dyDescent="0.25">
      <c r="A63" s="96" t="s">
        <v>393</v>
      </c>
      <c r="B63" s="80" t="s">
        <v>42</v>
      </c>
      <c r="C63" s="80" t="s">
        <v>62</v>
      </c>
      <c r="D63" s="80" t="s">
        <v>63</v>
      </c>
      <c r="E63" s="3" t="s">
        <v>394</v>
      </c>
      <c r="F63" s="120" t="s">
        <v>311</v>
      </c>
      <c r="G63" s="120" t="s">
        <v>344</v>
      </c>
      <c r="H63" s="120" t="s">
        <v>67</v>
      </c>
      <c r="I63" s="125">
        <v>0.51</v>
      </c>
      <c r="J63" s="120" t="s">
        <v>313</v>
      </c>
      <c r="K63" s="125" t="s">
        <v>352</v>
      </c>
      <c r="L63" s="120" t="s">
        <v>61</v>
      </c>
      <c r="M63" s="120" t="s">
        <v>61</v>
      </c>
      <c r="N63" s="102" t="s">
        <v>61</v>
      </c>
      <c r="O63" s="102"/>
      <c r="P63" s="102"/>
      <c r="Q63" s="102" t="s">
        <v>61</v>
      </c>
      <c r="R63" s="107">
        <v>2016</v>
      </c>
      <c r="S63" s="111">
        <v>3.6</v>
      </c>
      <c r="T63" s="111">
        <v>20.755400000000002</v>
      </c>
      <c r="U63" s="111">
        <v>10.585254000000001</v>
      </c>
      <c r="V63" s="116" t="s">
        <v>70</v>
      </c>
      <c r="W63" s="117">
        <v>58</v>
      </c>
      <c r="X63" s="118">
        <v>1</v>
      </c>
      <c r="Y63" s="111">
        <v>1</v>
      </c>
      <c r="Z63" s="111">
        <v>20.8</v>
      </c>
      <c r="AA63" s="111">
        <v>5</v>
      </c>
      <c r="AB63" s="117">
        <v>83</v>
      </c>
      <c r="AC63" s="119">
        <v>39417</v>
      </c>
      <c r="AD63" s="120" t="s">
        <v>71</v>
      </c>
      <c r="AE63" s="121">
        <v>38.759999960000016</v>
      </c>
      <c r="AF63" s="122">
        <v>37.239999999999995</v>
      </c>
      <c r="AG63" s="119" t="s">
        <v>72</v>
      </c>
      <c r="AH63" s="123">
        <v>38.76</v>
      </c>
      <c r="AI63" s="102" t="s">
        <v>109</v>
      </c>
      <c r="AJ63" s="124">
        <v>0.04</v>
      </c>
      <c r="AK63" s="124">
        <v>3.7444351819327856E-2</v>
      </c>
      <c r="AL63" s="111" t="s">
        <v>395</v>
      </c>
      <c r="AM63" s="111" t="s">
        <v>61</v>
      </c>
      <c r="AN63" s="111" t="s">
        <v>61</v>
      </c>
      <c r="AO63" s="125">
        <v>1</v>
      </c>
      <c r="AP63" s="111">
        <v>3.5</v>
      </c>
    </row>
    <row r="64" spans="1:42" ht="15.75" customHeight="1" x14ac:dyDescent="0.25">
      <c r="A64" s="96" t="s">
        <v>396</v>
      </c>
      <c r="B64" s="80" t="s">
        <v>42</v>
      </c>
      <c r="C64" s="80" t="s">
        <v>62</v>
      </c>
      <c r="D64" s="80" t="s">
        <v>63</v>
      </c>
      <c r="E64" s="3" t="s">
        <v>397</v>
      </c>
      <c r="F64" s="120" t="s">
        <v>311</v>
      </c>
      <c r="G64" s="120" t="s">
        <v>344</v>
      </c>
      <c r="H64" s="120" t="s">
        <v>67</v>
      </c>
      <c r="I64" s="125">
        <v>0.5</v>
      </c>
      <c r="J64" s="120" t="s">
        <v>398</v>
      </c>
      <c r="K64" s="125" t="s">
        <v>352</v>
      </c>
      <c r="L64" s="120" t="s">
        <v>61</v>
      </c>
      <c r="M64" s="120" t="s">
        <v>61</v>
      </c>
      <c r="N64" s="102" t="s">
        <v>61</v>
      </c>
      <c r="O64" s="102"/>
      <c r="P64" s="102"/>
      <c r="Q64" s="102" t="s">
        <v>399</v>
      </c>
      <c r="R64" s="107">
        <v>2016</v>
      </c>
      <c r="S64" s="111">
        <v>6.67</v>
      </c>
      <c r="T64" s="111">
        <v>36.151499999999999</v>
      </c>
      <c r="U64" s="111">
        <v>18.075749999999999</v>
      </c>
      <c r="V64" s="116" t="s">
        <v>70</v>
      </c>
      <c r="W64" s="117">
        <v>54</v>
      </c>
      <c r="X64" s="118">
        <v>2</v>
      </c>
      <c r="Y64" s="111">
        <v>4</v>
      </c>
      <c r="Z64" s="111">
        <v>9</v>
      </c>
      <c r="AA64" s="111">
        <v>11</v>
      </c>
      <c r="AB64" s="117">
        <v>326</v>
      </c>
      <c r="AC64" s="119">
        <v>41791</v>
      </c>
      <c r="AD64" s="120" t="s">
        <v>71</v>
      </c>
      <c r="AE64" s="121">
        <v>87.849999629999957</v>
      </c>
      <c r="AF64" s="122">
        <v>87.850000000000023</v>
      </c>
      <c r="AG64" s="119" t="s">
        <v>72</v>
      </c>
      <c r="AH64" s="123">
        <v>87.85</v>
      </c>
      <c r="AI64" s="102" t="s">
        <v>100</v>
      </c>
      <c r="AJ64" s="124">
        <v>0.04</v>
      </c>
      <c r="AK64" s="124">
        <v>3.8941298216748195E-2</v>
      </c>
      <c r="AL64" s="111" t="s">
        <v>400</v>
      </c>
      <c r="AM64" s="111" t="s">
        <v>401</v>
      </c>
      <c r="AN64" s="111" t="s">
        <v>402</v>
      </c>
      <c r="AO64" s="125">
        <v>1</v>
      </c>
      <c r="AP64" s="111">
        <v>3.633945867446696</v>
      </c>
    </row>
    <row r="65" spans="1:42" ht="15.75" customHeight="1" x14ac:dyDescent="0.25">
      <c r="A65" s="96" t="s">
        <v>403</v>
      </c>
      <c r="B65" s="80" t="s">
        <v>42</v>
      </c>
      <c r="C65" s="80" t="s">
        <v>62</v>
      </c>
      <c r="D65" s="80" t="s">
        <v>63</v>
      </c>
      <c r="E65" s="3" t="s">
        <v>404</v>
      </c>
      <c r="F65" s="120" t="s">
        <v>311</v>
      </c>
      <c r="G65" s="120" t="s">
        <v>344</v>
      </c>
      <c r="H65" s="120" t="s">
        <v>67</v>
      </c>
      <c r="I65" s="125">
        <v>0.5</v>
      </c>
      <c r="J65" s="120" t="s">
        <v>398</v>
      </c>
      <c r="K65" s="125" t="s">
        <v>352</v>
      </c>
      <c r="L65" s="120" t="s">
        <v>61</v>
      </c>
      <c r="M65" s="120" t="s">
        <v>61</v>
      </c>
      <c r="N65" s="102" t="s">
        <v>61</v>
      </c>
      <c r="O65" s="102"/>
      <c r="P65" s="102"/>
      <c r="Q65" s="102" t="s">
        <v>61</v>
      </c>
      <c r="R65" s="107">
        <v>2018</v>
      </c>
      <c r="S65" s="111">
        <v>1.9279999999999999</v>
      </c>
      <c r="T65" s="111">
        <v>8.0649999999999995</v>
      </c>
      <c r="U65" s="111">
        <v>4.0324999999999998</v>
      </c>
      <c r="V65" s="116" t="s">
        <v>70</v>
      </c>
      <c r="W65" s="117">
        <v>42</v>
      </c>
      <c r="X65" s="118">
        <v>2</v>
      </c>
      <c r="Y65" s="111">
        <v>3</v>
      </c>
      <c r="Z65" s="111">
        <v>2.7</v>
      </c>
      <c r="AA65" s="111" t="s">
        <v>70</v>
      </c>
      <c r="AB65" s="117">
        <v>71</v>
      </c>
      <c r="AC65" s="119">
        <v>41791</v>
      </c>
      <c r="AD65" s="120" t="s">
        <v>71</v>
      </c>
      <c r="AE65" s="121">
        <v>20.000000150000002</v>
      </c>
      <c r="AF65" s="122">
        <v>20</v>
      </c>
      <c r="AG65" s="119" t="s">
        <v>72</v>
      </c>
      <c r="AH65" s="123">
        <v>20</v>
      </c>
      <c r="AI65" s="102" t="s">
        <v>100</v>
      </c>
      <c r="AJ65" s="124">
        <v>3.8749999999999993E-2</v>
      </c>
      <c r="AK65" s="124">
        <v>3.3191393720506626E-2</v>
      </c>
      <c r="AL65" s="111" t="s">
        <v>405</v>
      </c>
      <c r="AM65" s="111" t="s">
        <v>406</v>
      </c>
      <c r="AN65" s="111" t="s">
        <v>395</v>
      </c>
      <c r="AO65" s="125">
        <v>1</v>
      </c>
      <c r="AP65" s="111">
        <v>4.5488419401336371</v>
      </c>
    </row>
    <row r="66" spans="1:42" ht="15.75" customHeight="1" x14ac:dyDescent="0.25">
      <c r="A66" s="96" t="s">
        <v>407</v>
      </c>
      <c r="B66" s="80" t="s">
        <v>42</v>
      </c>
      <c r="C66" s="80" t="s">
        <v>62</v>
      </c>
      <c r="D66" s="80" t="s">
        <v>63</v>
      </c>
      <c r="E66" s="3" t="s">
        <v>408</v>
      </c>
      <c r="F66" s="120" t="s">
        <v>311</v>
      </c>
      <c r="G66" s="120" t="s">
        <v>344</v>
      </c>
      <c r="H66" s="120" t="s">
        <v>67</v>
      </c>
      <c r="I66" s="125">
        <v>0.5</v>
      </c>
      <c r="J66" s="120" t="s">
        <v>398</v>
      </c>
      <c r="K66" s="125" t="s">
        <v>352</v>
      </c>
      <c r="L66" s="120" t="s">
        <v>61</v>
      </c>
      <c r="M66" s="120" t="s">
        <v>61</v>
      </c>
      <c r="N66" s="102" t="s">
        <v>61</v>
      </c>
      <c r="O66" s="102"/>
      <c r="P66" s="102"/>
      <c r="Q66" s="102" t="s">
        <v>61</v>
      </c>
      <c r="R66" s="107">
        <v>2019</v>
      </c>
      <c r="S66" s="111">
        <v>5.4329999999999998</v>
      </c>
      <c r="T66" s="111">
        <v>33.938400000000001</v>
      </c>
      <c r="U66" s="111">
        <v>16.969200000000001</v>
      </c>
      <c r="V66" s="116" t="s">
        <v>70</v>
      </c>
      <c r="W66" s="117">
        <v>62</v>
      </c>
      <c r="X66" s="118">
        <v>1</v>
      </c>
      <c r="Y66" s="111">
        <v>3</v>
      </c>
      <c r="Z66" s="111">
        <v>11.3</v>
      </c>
      <c r="AA66" s="111" t="s">
        <v>70</v>
      </c>
      <c r="AB66" s="117">
        <v>184</v>
      </c>
      <c r="AC66" s="119">
        <v>41791</v>
      </c>
      <c r="AD66" s="120" t="s">
        <v>71</v>
      </c>
      <c r="AE66" s="121">
        <v>75.94999962</v>
      </c>
      <c r="AF66" s="122">
        <v>75.95</v>
      </c>
      <c r="AG66" s="119" t="s">
        <v>72</v>
      </c>
      <c r="AH66" s="123">
        <v>75.95</v>
      </c>
      <c r="AI66" s="102" t="s">
        <v>100</v>
      </c>
      <c r="AJ66" s="124">
        <v>3.875E-2</v>
      </c>
      <c r="AK66" s="124">
        <v>3.2870890580303042E-2</v>
      </c>
      <c r="AL66" s="111" t="s">
        <v>409</v>
      </c>
      <c r="AM66" s="111" t="s">
        <v>410</v>
      </c>
      <c r="AN66" s="111" t="s">
        <v>411</v>
      </c>
      <c r="AO66" s="125">
        <v>1</v>
      </c>
      <c r="AP66" s="111">
        <v>5.7900778079408859</v>
      </c>
    </row>
    <row r="67" spans="1:42" ht="15.75" customHeight="1" x14ac:dyDescent="0.25">
      <c r="A67" s="96" t="s">
        <v>412</v>
      </c>
      <c r="B67" s="80" t="s">
        <v>42</v>
      </c>
      <c r="C67" s="80" t="s">
        <v>62</v>
      </c>
      <c r="D67" s="80" t="s">
        <v>63</v>
      </c>
      <c r="E67" s="3" t="s">
        <v>413</v>
      </c>
      <c r="F67" s="120" t="s">
        <v>311</v>
      </c>
      <c r="G67" s="120" t="s">
        <v>344</v>
      </c>
      <c r="H67" s="120" t="s">
        <v>67</v>
      </c>
      <c r="I67" s="125">
        <v>0.5</v>
      </c>
      <c r="J67" s="120" t="s">
        <v>398</v>
      </c>
      <c r="K67" s="125" t="s">
        <v>352</v>
      </c>
      <c r="L67" s="120" t="s">
        <v>61</v>
      </c>
      <c r="M67" s="120" t="s">
        <v>61</v>
      </c>
      <c r="N67" s="102" t="s">
        <v>61</v>
      </c>
      <c r="O67" s="102"/>
      <c r="P67" s="102"/>
      <c r="Q67" s="102" t="s">
        <v>61</v>
      </c>
      <c r="R67" s="107">
        <v>2016</v>
      </c>
      <c r="S67" s="111">
        <v>2</v>
      </c>
      <c r="T67" s="111">
        <v>10.121700000000001</v>
      </c>
      <c r="U67" s="111">
        <v>5.0608500000000003</v>
      </c>
      <c r="V67" s="116" t="s">
        <v>70</v>
      </c>
      <c r="W67" s="117">
        <v>51</v>
      </c>
      <c r="X67" s="118">
        <v>1</v>
      </c>
      <c r="Y67" s="111">
        <v>1</v>
      </c>
      <c r="Z67" s="111">
        <v>10</v>
      </c>
      <c r="AA67" s="111">
        <v>10</v>
      </c>
      <c r="AB67" s="117">
        <v>60</v>
      </c>
      <c r="AC67" s="119">
        <v>41791</v>
      </c>
      <c r="AD67" s="120" t="s">
        <v>71</v>
      </c>
      <c r="AE67" s="121">
        <v>21.000000159999999</v>
      </c>
      <c r="AF67" s="122">
        <v>21</v>
      </c>
      <c r="AG67" s="119" t="s">
        <v>72</v>
      </c>
      <c r="AH67" s="123">
        <v>21</v>
      </c>
      <c r="AI67" s="102" t="s">
        <v>100</v>
      </c>
      <c r="AJ67" s="124">
        <v>4.2500000000000003E-2</v>
      </c>
      <c r="AK67" s="124">
        <v>3.8783562065306511E-2</v>
      </c>
      <c r="AL67" s="111" t="s">
        <v>414</v>
      </c>
      <c r="AM67" s="111" t="s">
        <v>61</v>
      </c>
      <c r="AN67" s="111" t="s">
        <v>61</v>
      </c>
      <c r="AO67" s="125">
        <v>1</v>
      </c>
      <c r="AP67" s="111">
        <v>1.1666666666666667</v>
      </c>
    </row>
    <row r="68" spans="1:42" ht="15.75" customHeight="1" x14ac:dyDescent="0.25">
      <c r="A68" s="96" t="s">
        <v>415</v>
      </c>
      <c r="B68" s="80" t="s">
        <v>42</v>
      </c>
      <c r="C68" s="80" t="s">
        <v>62</v>
      </c>
      <c r="D68" s="80" t="s">
        <v>63</v>
      </c>
      <c r="E68" s="3" t="s">
        <v>416</v>
      </c>
      <c r="F68" s="120" t="s">
        <v>311</v>
      </c>
      <c r="G68" s="120" t="s">
        <v>344</v>
      </c>
      <c r="H68" s="120" t="s">
        <v>67</v>
      </c>
      <c r="I68" s="125">
        <v>0.5</v>
      </c>
      <c r="J68" s="120" t="s">
        <v>398</v>
      </c>
      <c r="K68" s="125" t="s">
        <v>352</v>
      </c>
      <c r="L68" s="120" t="s">
        <v>61</v>
      </c>
      <c r="M68" s="120" t="s">
        <v>61</v>
      </c>
      <c r="N68" s="102" t="s">
        <v>61</v>
      </c>
      <c r="O68" s="102"/>
      <c r="P68" s="102"/>
      <c r="Q68" s="102" t="s">
        <v>61</v>
      </c>
      <c r="R68" s="107">
        <v>2018</v>
      </c>
      <c r="S68" s="111">
        <v>4.7359999999999998</v>
      </c>
      <c r="T68" s="111">
        <v>27.131599999999999</v>
      </c>
      <c r="U68" s="111">
        <v>13.565799999999999</v>
      </c>
      <c r="V68" s="116" t="s">
        <v>70</v>
      </c>
      <c r="W68" s="117">
        <v>57</v>
      </c>
      <c r="X68" s="118">
        <v>1</v>
      </c>
      <c r="Y68" s="111">
        <v>1</v>
      </c>
      <c r="Z68" s="111">
        <v>27.1</v>
      </c>
      <c r="AA68" s="111" t="s">
        <v>70</v>
      </c>
      <c r="AB68" s="117">
        <v>168</v>
      </c>
      <c r="AC68" s="119">
        <v>41791</v>
      </c>
      <c r="AD68" s="120" t="s">
        <v>71</v>
      </c>
      <c r="AE68" s="121">
        <v>54.250000110000002</v>
      </c>
      <c r="AF68" s="122">
        <v>54.249999999999993</v>
      </c>
      <c r="AG68" s="119" t="s">
        <v>72</v>
      </c>
      <c r="AH68" s="123">
        <v>54.25</v>
      </c>
      <c r="AI68" s="102" t="s">
        <v>100</v>
      </c>
      <c r="AJ68" s="124">
        <v>3.875E-2</v>
      </c>
      <c r="AK68" s="124">
        <v>3.4811025534964686E-2</v>
      </c>
      <c r="AL68" s="111" t="s">
        <v>382</v>
      </c>
      <c r="AM68" s="111" t="s">
        <v>61</v>
      </c>
      <c r="AN68" s="111" t="s">
        <v>61</v>
      </c>
      <c r="AO68" s="125">
        <v>1</v>
      </c>
      <c r="AP68" s="111">
        <v>5.5</v>
      </c>
    </row>
    <row r="69" spans="1:42" ht="15.75" customHeight="1" x14ac:dyDescent="0.25">
      <c r="A69" s="96" t="s">
        <v>417</v>
      </c>
      <c r="B69" s="80" t="s">
        <v>42</v>
      </c>
      <c r="C69" s="80" t="s">
        <v>62</v>
      </c>
      <c r="D69" s="80" t="s">
        <v>63</v>
      </c>
      <c r="E69" s="3" t="s">
        <v>418</v>
      </c>
      <c r="F69" s="120" t="s">
        <v>311</v>
      </c>
      <c r="G69" s="120" t="s">
        <v>344</v>
      </c>
      <c r="H69" s="120" t="s">
        <v>67</v>
      </c>
      <c r="I69" s="125">
        <v>0.5</v>
      </c>
      <c r="J69" s="120" t="s">
        <v>398</v>
      </c>
      <c r="K69" s="125" t="s">
        <v>352</v>
      </c>
      <c r="L69" s="120" t="s">
        <v>61</v>
      </c>
      <c r="M69" s="120" t="s">
        <v>61</v>
      </c>
      <c r="N69" s="102" t="s">
        <v>61</v>
      </c>
      <c r="O69" s="102"/>
      <c r="P69" s="102"/>
      <c r="Q69" s="102" t="s">
        <v>61</v>
      </c>
      <c r="R69" s="107">
        <v>2018</v>
      </c>
      <c r="S69" s="111">
        <v>1.2470000000000001</v>
      </c>
      <c r="T69" s="111">
        <v>6.7651000000000003</v>
      </c>
      <c r="U69" s="111">
        <v>3.3825500000000002</v>
      </c>
      <c r="V69" s="116" t="s">
        <v>70</v>
      </c>
      <c r="W69" s="117">
        <v>54</v>
      </c>
      <c r="X69" s="118">
        <v>1</v>
      </c>
      <c r="Y69" s="111">
        <v>1</v>
      </c>
      <c r="Z69" s="111">
        <v>6.8</v>
      </c>
      <c r="AA69" s="111" t="s">
        <v>70</v>
      </c>
      <c r="AB69" s="117">
        <v>33</v>
      </c>
      <c r="AC69" s="119">
        <v>41791</v>
      </c>
      <c r="AD69" s="120" t="s">
        <v>71</v>
      </c>
      <c r="AE69" s="121">
        <v>16.600000050000002</v>
      </c>
      <c r="AF69" s="122">
        <v>16.600000000000001</v>
      </c>
      <c r="AG69" s="119" t="s">
        <v>72</v>
      </c>
      <c r="AH69" s="123">
        <v>16.599999999999998</v>
      </c>
      <c r="AI69" s="102" t="s">
        <v>100</v>
      </c>
      <c r="AJ69" s="124">
        <v>0.04</v>
      </c>
      <c r="AK69" s="124">
        <v>3.4666969223310175E-2</v>
      </c>
      <c r="AL69" s="111" t="s">
        <v>419</v>
      </c>
      <c r="AM69" s="111" t="s">
        <v>61</v>
      </c>
      <c r="AN69" s="111" t="s">
        <v>61</v>
      </c>
      <c r="AO69" s="125">
        <v>1</v>
      </c>
      <c r="AP69" s="111">
        <v>3</v>
      </c>
    </row>
    <row r="70" spans="1:42" ht="15.75" customHeight="1" x14ac:dyDescent="0.25">
      <c r="A70" s="96" t="s">
        <v>420</v>
      </c>
      <c r="B70" s="80" t="s">
        <v>42</v>
      </c>
      <c r="C70" s="80" t="s">
        <v>62</v>
      </c>
      <c r="D70" s="80" t="s">
        <v>63</v>
      </c>
      <c r="E70" s="3" t="s">
        <v>421</v>
      </c>
      <c r="F70" s="120" t="s">
        <v>311</v>
      </c>
      <c r="G70" s="120" t="s">
        <v>344</v>
      </c>
      <c r="H70" s="120" t="s">
        <v>67</v>
      </c>
      <c r="I70" s="125">
        <v>0.51</v>
      </c>
      <c r="J70" s="120" t="s">
        <v>313</v>
      </c>
      <c r="K70" s="125" t="s">
        <v>422</v>
      </c>
      <c r="L70" s="120" t="s">
        <v>61</v>
      </c>
      <c r="M70" s="120" t="s">
        <v>61</v>
      </c>
      <c r="N70" s="102" t="s">
        <v>61</v>
      </c>
      <c r="O70" s="102"/>
      <c r="P70" s="102"/>
      <c r="Q70" s="102" t="s">
        <v>61</v>
      </c>
      <c r="R70" s="107">
        <v>1985</v>
      </c>
      <c r="S70" s="111">
        <v>13.7</v>
      </c>
      <c r="T70" s="111">
        <v>69.257300000000001</v>
      </c>
      <c r="U70" s="111">
        <v>35.321223000000003</v>
      </c>
      <c r="V70" s="116" t="s">
        <v>61</v>
      </c>
      <c r="W70" s="117">
        <v>51</v>
      </c>
      <c r="X70" s="118">
        <v>10</v>
      </c>
      <c r="Y70" s="111">
        <v>11</v>
      </c>
      <c r="Z70" s="111">
        <v>6.2596909090909092</v>
      </c>
      <c r="AA70" s="111">
        <v>13</v>
      </c>
      <c r="AB70" s="117">
        <v>484</v>
      </c>
      <c r="AC70" s="119">
        <v>32994</v>
      </c>
      <c r="AD70" s="120" t="s">
        <v>71</v>
      </c>
      <c r="AE70" s="121">
        <v>103.65749976999997</v>
      </c>
      <c r="AF70" s="122">
        <v>99.592500000000001</v>
      </c>
      <c r="AG70" s="119" t="s">
        <v>72</v>
      </c>
      <c r="AH70" s="123">
        <v>103.6575</v>
      </c>
      <c r="AI70" s="102" t="s">
        <v>73</v>
      </c>
      <c r="AJ70" s="124">
        <v>4.2499999999999996E-2</v>
      </c>
      <c r="AK70" s="124">
        <v>4.2044525534595631E-2</v>
      </c>
      <c r="AL70" s="111" t="s">
        <v>423</v>
      </c>
      <c r="AM70" s="111" t="s">
        <v>424</v>
      </c>
      <c r="AN70" s="111" t="s">
        <v>425</v>
      </c>
      <c r="AO70" s="125">
        <v>1</v>
      </c>
      <c r="AP70" s="111">
        <v>3.30104831403413</v>
      </c>
    </row>
    <row r="71" spans="1:42" ht="15.75" customHeight="1" x14ac:dyDescent="0.25">
      <c r="A71" s="96" t="s">
        <v>652</v>
      </c>
      <c r="B71" s="80" t="s">
        <v>42</v>
      </c>
      <c r="C71" s="80" t="s">
        <v>62</v>
      </c>
      <c r="D71" s="80" t="s">
        <v>63</v>
      </c>
      <c r="E71" s="3" t="s">
        <v>716</v>
      </c>
      <c r="F71" s="120" t="s">
        <v>311</v>
      </c>
      <c r="G71" s="120" t="s">
        <v>473</v>
      </c>
      <c r="H71" s="120" t="s">
        <v>67</v>
      </c>
      <c r="I71" s="125">
        <v>0.51</v>
      </c>
      <c r="J71" s="120" t="s">
        <v>313</v>
      </c>
      <c r="K71" s="125" t="s">
        <v>61</v>
      </c>
      <c r="L71" s="120" t="s">
        <v>61</v>
      </c>
      <c r="M71" s="120" t="s">
        <v>61</v>
      </c>
      <c r="N71" s="102" t="s">
        <v>61</v>
      </c>
      <c r="O71" s="102"/>
      <c r="P71" s="102"/>
      <c r="Q71" s="102" t="s">
        <v>61</v>
      </c>
      <c r="R71" s="107" t="s">
        <v>61</v>
      </c>
      <c r="S71" s="111">
        <v>10.23</v>
      </c>
      <c r="T71" s="111" t="s">
        <v>61</v>
      </c>
      <c r="U71" s="111" t="s">
        <v>61</v>
      </c>
      <c r="V71" s="116" t="s">
        <v>61</v>
      </c>
      <c r="W71" s="117" t="s">
        <v>61</v>
      </c>
      <c r="X71" s="118" t="s">
        <v>61</v>
      </c>
      <c r="Y71" s="111" t="s">
        <v>61</v>
      </c>
      <c r="Z71" s="111" t="s">
        <v>61</v>
      </c>
      <c r="AA71" s="111" t="s">
        <v>61</v>
      </c>
      <c r="AB71" s="117" t="s">
        <v>61</v>
      </c>
      <c r="AC71" s="119">
        <v>44713</v>
      </c>
      <c r="AD71" s="120" t="s">
        <v>71</v>
      </c>
      <c r="AE71" s="121">
        <v>24.99</v>
      </c>
      <c r="AF71" s="122">
        <v>24.009999999999994</v>
      </c>
      <c r="AG71" s="119" t="s">
        <v>72</v>
      </c>
      <c r="AH71" s="123">
        <v>24.99</v>
      </c>
      <c r="AI71" s="102" t="s">
        <v>90</v>
      </c>
      <c r="AJ71" s="124" t="s">
        <v>61</v>
      </c>
      <c r="AK71" s="124" t="s">
        <v>61</v>
      </c>
      <c r="AL71" s="111" t="s">
        <v>61</v>
      </c>
      <c r="AM71" s="111" t="s">
        <v>61</v>
      </c>
      <c r="AN71" s="111" t="s">
        <v>61</v>
      </c>
      <c r="AO71" s="125" t="s">
        <v>61</v>
      </c>
      <c r="AP71" s="111" t="s">
        <v>61</v>
      </c>
    </row>
    <row r="72" spans="1:42" ht="15.75" customHeight="1" x14ac:dyDescent="0.25">
      <c r="A72" s="96" t="s">
        <v>426</v>
      </c>
      <c r="B72" s="80" t="s">
        <v>42</v>
      </c>
      <c r="C72" s="80" t="s">
        <v>62</v>
      </c>
      <c r="D72" s="80" t="s">
        <v>63</v>
      </c>
      <c r="E72" s="3" t="s">
        <v>427</v>
      </c>
      <c r="F72" s="120" t="s">
        <v>302</v>
      </c>
      <c r="G72" s="120" t="s">
        <v>344</v>
      </c>
      <c r="H72" s="120" t="s">
        <v>67</v>
      </c>
      <c r="I72" s="125">
        <v>0.51</v>
      </c>
      <c r="J72" s="120" t="s">
        <v>313</v>
      </c>
      <c r="K72" s="125" t="s">
        <v>345</v>
      </c>
      <c r="L72" s="120" t="s">
        <v>61</v>
      </c>
      <c r="M72" s="120" t="s">
        <v>61</v>
      </c>
      <c r="N72" s="102" t="s">
        <v>61</v>
      </c>
      <c r="O72" s="102"/>
      <c r="P72" s="102"/>
      <c r="Q72" s="102" t="s">
        <v>61</v>
      </c>
      <c r="R72" s="107">
        <v>2000</v>
      </c>
      <c r="S72" s="111">
        <v>5.4</v>
      </c>
      <c r="T72" s="111">
        <v>30.3675</v>
      </c>
      <c r="U72" s="111">
        <v>15.487425</v>
      </c>
      <c r="V72" s="116" t="s">
        <v>70</v>
      </c>
      <c r="W72" s="117">
        <v>56</v>
      </c>
      <c r="X72" s="118">
        <v>2</v>
      </c>
      <c r="Y72" s="111">
        <v>2</v>
      </c>
      <c r="Z72" s="111">
        <v>15.077</v>
      </c>
      <c r="AA72" s="111">
        <v>24</v>
      </c>
      <c r="AB72" s="117">
        <v>384</v>
      </c>
      <c r="AC72" s="119">
        <v>40156</v>
      </c>
      <c r="AD72" s="120" t="s">
        <v>71</v>
      </c>
      <c r="AE72" s="121">
        <v>81.85499987</v>
      </c>
      <c r="AF72" s="122">
        <v>78.644999999999982</v>
      </c>
      <c r="AG72" s="119" t="s">
        <v>72</v>
      </c>
      <c r="AH72" s="123">
        <v>81.85499999999999</v>
      </c>
      <c r="AI72" s="102" t="s">
        <v>73</v>
      </c>
      <c r="AJ72" s="124">
        <v>3.7499999999999992E-2</v>
      </c>
      <c r="AK72" s="124">
        <v>3.5851015930500829E-2</v>
      </c>
      <c r="AL72" s="111" t="s">
        <v>428</v>
      </c>
      <c r="AM72" s="111" t="s">
        <v>429</v>
      </c>
      <c r="AN72" s="111" t="s">
        <v>61</v>
      </c>
      <c r="AO72" s="125">
        <v>1</v>
      </c>
      <c r="AP72" s="111">
        <v>2.3832518748570681</v>
      </c>
    </row>
    <row r="73" spans="1:42" ht="15.75" customHeight="1" x14ac:dyDescent="0.25">
      <c r="A73" s="96" t="s">
        <v>643</v>
      </c>
      <c r="B73" s="80" t="s">
        <v>42</v>
      </c>
      <c r="C73" s="80" t="s">
        <v>62</v>
      </c>
      <c r="D73" s="80" t="s">
        <v>63</v>
      </c>
      <c r="E73" s="3" t="s">
        <v>644</v>
      </c>
      <c r="F73" s="120" t="s">
        <v>645</v>
      </c>
      <c r="G73" s="120" t="s">
        <v>473</v>
      </c>
      <c r="H73" s="120" t="s">
        <v>67</v>
      </c>
      <c r="I73" s="125">
        <v>0.5</v>
      </c>
      <c r="J73" s="120" t="s">
        <v>50</v>
      </c>
      <c r="K73" s="125" t="s">
        <v>498</v>
      </c>
      <c r="L73" s="120" t="s">
        <v>61</v>
      </c>
      <c r="M73" s="120" t="s">
        <v>61</v>
      </c>
      <c r="N73" s="102" t="s">
        <v>61</v>
      </c>
      <c r="O73" s="102"/>
      <c r="P73" s="102"/>
      <c r="Q73" s="102" t="s">
        <v>61</v>
      </c>
      <c r="R73" s="107">
        <v>2024</v>
      </c>
      <c r="S73" s="111">
        <v>34.04</v>
      </c>
      <c r="T73" s="111" t="s">
        <v>61</v>
      </c>
      <c r="U73" s="111" t="s">
        <v>61</v>
      </c>
      <c r="V73" s="116" t="s">
        <v>61</v>
      </c>
      <c r="W73" s="117" t="s">
        <v>61</v>
      </c>
      <c r="X73" s="118">
        <v>1</v>
      </c>
      <c r="Y73" s="111" t="s">
        <v>61</v>
      </c>
      <c r="Z73" s="111" t="s">
        <v>61</v>
      </c>
      <c r="AA73" s="111" t="s">
        <v>61</v>
      </c>
      <c r="AB73" s="117">
        <v>170</v>
      </c>
      <c r="AC73" s="119">
        <v>44494</v>
      </c>
      <c r="AD73" s="120" t="s">
        <v>71</v>
      </c>
      <c r="AE73" s="121">
        <v>21.7</v>
      </c>
      <c r="AF73" s="122">
        <v>21.7</v>
      </c>
      <c r="AG73" s="119" t="s">
        <v>72</v>
      </c>
      <c r="AH73" s="123">
        <v>21.7</v>
      </c>
      <c r="AI73" s="102" t="s">
        <v>73</v>
      </c>
      <c r="AJ73" s="124" t="s">
        <v>61</v>
      </c>
      <c r="AK73" s="124" t="s">
        <v>61</v>
      </c>
      <c r="AL73" s="111" t="s">
        <v>646</v>
      </c>
      <c r="AM73" s="111" t="s">
        <v>647</v>
      </c>
      <c r="AN73" s="111" t="s">
        <v>648</v>
      </c>
      <c r="AO73" s="125">
        <v>1</v>
      </c>
      <c r="AP73" s="111">
        <v>0.32460332580092693</v>
      </c>
    </row>
    <row r="74" spans="1:42" ht="15.75" customHeight="1" x14ac:dyDescent="0.25">
      <c r="A74" s="96" t="s">
        <v>430</v>
      </c>
      <c r="B74" s="80" t="s">
        <v>42</v>
      </c>
      <c r="C74" s="80" t="s">
        <v>62</v>
      </c>
      <c r="D74" s="80" t="s">
        <v>63</v>
      </c>
      <c r="E74" s="3" t="s">
        <v>431</v>
      </c>
      <c r="F74" s="120" t="s">
        <v>432</v>
      </c>
      <c r="G74" s="120" t="s">
        <v>344</v>
      </c>
      <c r="H74" s="120" t="s">
        <v>67</v>
      </c>
      <c r="I74" s="125">
        <v>0.51</v>
      </c>
      <c r="J74" s="120" t="s">
        <v>313</v>
      </c>
      <c r="K74" s="125" t="s">
        <v>345</v>
      </c>
      <c r="L74" s="120" t="s">
        <v>61</v>
      </c>
      <c r="M74" s="120" t="s">
        <v>61</v>
      </c>
      <c r="N74" s="102" t="s">
        <v>61</v>
      </c>
      <c r="O74" s="102"/>
      <c r="P74" s="102"/>
      <c r="Q74" s="102" t="s">
        <v>61</v>
      </c>
      <c r="R74" s="107">
        <v>1988</v>
      </c>
      <c r="S74" s="111">
        <v>2</v>
      </c>
      <c r="T74" s="111">
        <v>14.255000000000001</v>
      </c>
      <c r="U74" s="111">
        <v>7.2700500000000003</v>
      </c>
      <c r="V74" s="116" t="s">
        <v>70</v>
      </c>
      <c r="W74" s="117">
        <v>71</v>
      </c>
      <c r="X74" s="118">
        <v>5</v>
      </c>
      <c r="Y74" s="111">
        <v>12</v>
      </c>
      <c r="Z74" s="111">
        <v>1.2</v>
      </c>
      <c r="AA74" s="111">
        <v>44</v>
      </c>
      <c r="AB74" s="117">
        <v>270</v>
      </c>
      <c r="AC74" s="119">
        <v>40299</v>
      </c>
      <c r="AD74" s="120" t="s">
        <v>71</v>
      </c>
      <c r="AE74" s="121">
        <v>28.942500029999994</v>
      </c>
      <c r="AF74" s="122">
        <v>33.6875</v>
      </c>
      <c r="AG74" s="119" t="s">
        <v>72</v>
      </c>
      <c r="AH74" s="123">
        <v>28.942499999999999</v>
      </c>
      <c r="AI74" s="102" t="s">
        <v>109</v>
      </c>
      <c r="AJ74" s="124">
        <v>4.2500000000000003E-2</v>
      </c>
      <c r="AK74" s="124">
        <v>3.9079783784630354E-2</v>
      </c>
      <c r="AL74" s="111" t="s">
        <v>433</v>
      </c>
      <c r="AM74" s="111" t="s">
        <v>434</v>
      </c>
      <c r="AN74" s="111" t="s">
        <v>435</v>
      </c>
      <c r="AO74" s="125">
        <v>1</v>
      </c>
      <c r="AP74" s="111">
        <v>2.6989199185565602</v>
      </c>
    </row>
    <row r="75" spans="1:42" ht="15.75" customHeight="1" x14ac:dyDescent="0.25">
      <c r="A75" s="96" t="s">
        <v>436</v>
      </c>
      <c r="B75" s="80" t="s">
        <v>42</v>
      </c>
      <c r="C75" s="80" t="s">
        <v>62</v>
      </c>
      <c r="D75" s="80" t="s">
        <v>63</v>
      </c>
      <c r="E75" s="3" t="s">
        <v>437</v>
      </c>
      <c r="F75" s="120" t="s">
        <v>432</v>
      </c>
      <c r="G75" s="120" t="s">
        <v>344</v>
      </c>
      <c r="H75" s="120" t="s">
        <v>67</v>
      </c>
      <c r="I75" s="125">
        <v>0.51</v>
      </c>
      <c r="J75" s="120" t="s">
        <v>313</v>
      </c>
      <c r="K75" s="125" t="s">
        <v>345</v>
      </c>
      <c r="L75" s="120" t="s">
        <v>61</v>
      </c>
      <c r="M75" s="120" t="s">
        <v>61</v>
      </c>
      <c r="N75" s="102" t="s">
        <v>61</v>
      </c>
      <c r="O75" s="102"/>
      <c r="P75" s="102"/>
      <c r="Q75" s="102" t="s">
        <v>61</v>
      </c>
      <c r="R75" s="107">
        <v>1969</v>
      </c>
      <c r="S75" s="111">
        <v>3.9</v>
      </c>
      <c r="T75" s="111">
        <v>17.276700000000002</v>
      </c>
      <c r="U75" s="111">
        <v>8.8111170000000012</v>
      </c>
      <c r="V75" s="116" t="s">
        <v>70</v>
      </c>
      <c r="W75" s="117">
        <v>44</v>
      </c>
      <c r="X75" s="118">
        <v>5</v>
      </c>
      <c r="Y75" s="111">
        <v>6</v>
      </c>
      <c r="Z75" s="111">
        <v>2.8763333333333332</v>
      </c>
      <c r="AA75" s="111">
        <v>35</v>
      </c>
      <c r="AB75" s="117">
        <v>290</v>
      </c>
      <c r="AC75" s="119">
        <v>35551</v>
      </c>
      <c r="AD75" s="120" t="s">
        <v>71</v>
      </c>
      <c r="AE75" s="121">
        <v>38.454000380000004</v>
      </c>
      <c r="AF75" s="122">
        <v>31.065999999999995</v>
      </c>
      <c r="AG75" s="119" t="s">
        <v>72</v>
      </c>
      <c r="AH75" s="123">
        <v>38.454000000000001</v>
      </c>
      <c r="AI75" s="102" t="s">
        <v>100</v>
      </c>
      <c r="AJ75" s="124">
        <v>3.9409814323607427E-2</v>
      </c>
      <c r="AK75" s="124">
        <v>3.7695845066038139E-2</v>
      </c>
      <c r="AL75" s="111" t="s">
        <v>438</v>
      </c>
      <c r="AM75" s="111" t="s">
        <v>439</v>
      </c>
      <c r="AN75" s="111" t="s">
        <v>440</v>
      </c>
      <c r="AO75" s="125">
        <v>1</v>
      </c>
      <c r="AP75" s="111">
        <v>5.5118545037861146</v>
      </c>
    </row>
    <row r="76" spans="1:42" ht="15.75" customHeight="1" x14ac:dyDescent="0.25">
      <c r="A76" s="96" t="s">
        <v>682</v>
      </c>
      <c r="B76" s="80" t="s">
        <v>42</v>
      </c>
      <c r="C76" s="80" t="s">
        <v>62</v>
      </c>
      <c r="D76" s="80" t="s">
        <v>63</v>
      </c>
      <c r="E76" s="3" t="s">
        <v>441</v>
      </c>
      <c r="F76" s="120" t="s">
        <v>323</v>
      </c>
      <c r="G76" s="120" t="s">
        <v>344</v>
      </c>
      <c r="H76" s="120" t="s">
        <v>67</v>
      </c>
      <c r="I76" s="125">
        <v>1</v>
      </c>
      <c r="J76" s="120" t="s">
        <v>61</v>
      </c>
      <c r="K76" s="125" t="s">
        <v>345</v>
      </c>
      <c r="L76" s="120"/>
      <c r="M76" s="120"/>
      <c r="N76" s="102"/>
      <c r="O76" s="102"/>
      <c r="P76" s="102"/>
      <c r="Q76" s="102"/>
      <c r="R76" s="107">
        <v>1974</v>
      </c>
      <c r="S76" s="111">
        <v>2.5</v>
      </c>
      <c r="T76" s="111" t="s">
        <v>61</v>
      </c>
      <c r="U76" s="111" t="s">
        <v>61</v>
      </c>
      <c r="V76" s="116"/>
      <c r="W76" s="117"/>
      <c r="X76" s="118"/>
      <c r="Y76" s="111" t="s">
        <v>61</v>
      </c>
      <c r="Z76" s="111" t="s">
        <v>61</v>
      </c>
      <c r="AA76" s="111" t="s">
        <v>61</v>
      </c>
      <c r="AB76" s="117" t="s">
        <v>61</v>
      </c>
      <c r="AC76" s="119">
        <v>36708</v>
      </c>
      <c r="AD76" s="120" t="s">
        <v>442</v>
      </c>
      <c r="AE76" s="121"/>
      <c r="AF76" s="122" t="s">
        <v>61</v>
      </c>
      <c r="AG76" s="119" t="s">
        <v>61</v>
      </c>
      <c r="AH76" s="123" t="s">
        <v>61</v>
      </c>
      <c r="AI76" s="102" t="s">
        <v>61</v>
      </c>
      <c r="AJ76" s="124" t="s">
        <v>61</v>
      </c>
      <c r="AK76" s="124" t="s">
        <v>61</v>
      </c>
      <c r="AL76" s="111" t="s">
        <v>61</v>
      </c>
      <c r="AM76" s="111" t="s">
        <v>61</v>
      </c>
      <c r="AN76" s="111" t="s">
        <v>61</v>
      </c>
      <c r="AO76" s="125" t="s">
        <v>61</v>
      </c>
      <c r="AP76" s="111" t="s">
        <v>61</v>
      </c>
    </row>
    <row r="77" spans="1:42" ht="15.75" customHeight="1" x14ac:dyDescent="0.25">
      <c r="A77" s="96" t="s">
        <v>443</v>
      </c>
      <c r="B77" s="80" t="s">
        <v>42</v>
      </c>
      <c r="C77" s="80" t="s">
        <v>62</v>
      </c>
      <c r="D77" s="80" t="s">
        <v>63</v>
      </c>
      <c r="E77" s="3" t="s">
        <v>444</v>
      </c>
      <c r="F77" s="120" t="s">
        <v>311</v>
      </c>
      <c r="G77" s="120" t="s">
        <v>344</v>
      </c>
      <c r="H77" s="120" t="s">
        <v>67</v>
      </c>
      <c r="I77" s="125">
        <v>0.51</v>
      </c>
      <c r="J77" s="120" t="s">
        <v>313</v>
      </c>
      <c r="K77" s="125" t="s">
        <v>345</v>
      </c>
      <c r="L77" s="120" t="s">
        <v>61</v>
      </c>
      <c r="M77" s="120" t="s">
        <v>61</v>
      </c>
      <c r="N77" s="102" t="s">
        <v>61</v>
      </c>
      <c r="O77" s="102"/>
      <c r="P77" s="102"/>
      <c r="Q77" s="102" t="s">
        <v>61</v>
      </c>
      <c r="R77" s="107" t="s">
        <v>445</v>
      </c>
      <c r="S77" s="111">
        <v>10</v>
      </c>
      <c r="T77" s="111">
        <v>57.43665</v>
      </c>
      <c r="U77" s="111">
        <v>29.2926915</v>
      </c>
      <c r="V77" s="116" t="s">
        <v>61</v>
      </c>
      <c r="W77" s="117">
        <v>57</v>
      </c>
      <c r="X77" s="118" t="s">
        <v>61</v>
      </c>
      <c r="Y77" s="111" t="s">
        <v>61</v>
      </c>
      <c r="Z77" s="111" t="s">
        <v>61</v>
      </c>
      <c r="AA77" s="111" t="s">
        <v>61</v>
      </c>
      <c r="AB77" s="117" t="s">
        <v>61</v>
      </c>
      <c r="AC77" s="119">
        <v>43356</v>
      </c>
      <c r="AD77" s="120" t="s">
        <v>71</v>
      </c>
      <c r="AE77" s="121">
        <v>147.89999997999999</v>
      </c>
      <c r="AF77" s="122">
        <v>142.1</v>
      </c>
      <c r="AG77" s="119" t="s">
        <v>72</v>
      </c>
      <c r="AH77" s="123">
        <v>147.9</v>
      </c>
      <c r="AI77" s="102" t="s">
        <v>100</v>
      </c>
      <c r="AJ77" s="124">
        <v>3.6249999999999998E-2</v>
      </c>
      <c r="AK77" s="124">
        <v>3.5856418598992155E-2</v>
      </c>
      <c r="AL77" s="111" t="s">
        <v>446</v>
      </c>
      <c r="AM77" s="111" t="s">
        <v>447</v>
      </c>
      <c r="AN77" s="111" t="s">
        <v>448</v>
      </c>
      <c r="AO77" s="125">
        <v>1</v>
      </c>
      <c r="AP77" s="111">
        <v>5.7996742571741633</v>
      </c>
    </row>
    <row r="78" spans="1:42" ht="15.75" customHeight="1" x14ac:dyDescent="0.25">
      <c r="A78" s="96" t="s">
        <v>454</v>
      </c>
      <c r="B78" s="80" t="s">
        <v>42</v>
      </c>
      <c r="C78" s="80" t="s">
        <v>195</v>
      </c>
      <c r="D78" s="80" t="s">
        <v>63</v>
      </c>
      <c r="E78" s="3" t="s">
        <v>455</v>
      </c>
      <c r="F78" s="120" t="s">
        <v>456</v>
      </c>
      <c r="G78" s="120" t="s">
        <v>312</v>
      </c>
      <c r="H78" s="120" t="s">
        <v>67</v>
      </c>
      <c r="I78" s="125">
        <v>0.51</v>
      </c>
      <c r="J78" s="120" t="s">
        <v>313</v>
      </c>
      <c r="K78" s="125" t="s">
        <v>457</v>
      </c>
      <c r="L78" s="120" t="s">
        <v>61</v>
      </c>
      <c r="M78" s="120" t="s">
        <v>61</v>
      </c>
      <c r="N78" s="102" t="s">
        <v>61</v>
      </c>
      <c r="O78" s="102"/>
      <c r="P78" s="102"/>
      <c r="Q78" s="102" t="s">
        <v>61</v>
      </c>
      <c r="R78" s="107">
        <v>1988</v>
      </c>
      <c r="S78" s="111">
        <v>3.5</v>
      </c>
      <c r="T78" s="111">
        <v>17.704000000000001</v>
      </c>
      <c r="U78" s="111">
        <v>9.0290400000000002</v>
      </c>
      <c r="V78" s="116" t="s">
        <v>70</v>
      </c>
      <c r="W78" s="117">
        <v>51</v>
      </c>
      <c r="X78" s="118">
        <v>5</v>
      </c>
      <c r="Y78" s="111">
        <v>3</v>
      </c>
      <c r="Z78" s="111">
        <v>5.9336666666666664</v>
      </c>
      <c r="AA78" s="111">
        <v>9</v>
      </c>
      <c r="AB78" s="117">
        <v>100</v>
      </c>
      <c r="AC78" s="119">
        <v>35582</v>
      </c>
      <c r="AD78" s="120" t="s">
        <v>77</v>
      </c>
      <c r="AE78" s="121">
        <v>14.484000079999998</v>
      </c>
      <c r="AF78" s="122">
        <v>13.916</v>
      </c>
      <c r="AG78" s="119" t="s">
        <v>72</v>
      </c>
      <c r="AH78" s="123">
        <v>14.484</v>
      </c>
      <c r="AI78" s="102" t="s">
        <v>73</v>
      </c>
      <c r="AJ78" s="124">
        <v>5.5E-2</v>
      </c>
      <c r="AK78" s="124">
        <v>5.9194485046649786E-2</v>
      </c>
      <c r="AL78" s="111" t="s">
        <v>458</v>
      </c>
      <c r="AM78" s="111" t="s">
        <v>459</v>
      </c>
      <c r="AN78" s="111" t="s">
        <v>460</v>
      </c>
      <c r="AO78" s="125">
        <v>1</v>
      </c>
      <c r="AP78" s="111">
        <v>1.4001370214589834</v>
      </c>
    </row>
    <row r="79" spans="1:42" ht="15.75" customHeight="1" x14ac:dyDescent="0.25">
      <c r="A79" s="96" t="s">
        <v>628</v>
      </c>
      <c r="B79" s="80" t="s">
        <v>42</v>
      </c>
      <c r="C79" s="80" t="s">
        <v>195</v>
      </c>
      <c r="D79" s="80" t="s">
        <v>63</v>
      </c>
      <c r="E79" s="3" t="s">
        <v>629</v>
      </c>
      <c r="F79" s="120" t="s">
        <v>484</v>
      </c>
      <c r="G79" s="120" t="s">
        <v>344</v>
      </c>
      <c r="H79" s="120" t="s">
        <v>67</v>
      </c>
      <c r="I79" s="125">
        <v>1</v>
      </c>
      <c r="J79" s="120" t="s">
        <v>61</v>
      </c>
      <c r="K79" s="125" t="s">
        <v>630</v>
      </c>
      <c r="L79" s="120" t="s">
        <v>61</v>
      </c>
      <c r="M79" s="120" t="s">
        <v>61</v>
      </c>
      <c r="N79" s="102" t="s">
        <v>61</v>
      </c>
      <c r="O79" s="102"/>
      <c r="P79" s="102"/>
      <c r="Q79" s="102" t="s">
        <v>61</v>
      </c>
      <c r="R79" s="107">
        <v>2020</v>
      </c>
      <c r="S79" s="111" t="s">
        <v>61</v>
      </c>
      <c r="T79" s="111">
        <v>26.7</v>
      </c>
      <c r="U79" s="111">
        <v>26.7</v>
      </c>
      <c r="V79" s="116" t="s">
        <v>61</v>
      </c>
      <c r="W79" s="117" t="s">
        <v>61</v>
      </c>
      <c r="X79" s="118">
        <v>1</v>
      </c>
      <c r="Y79" s="111">
        <v>2</v>
      </c>
      <c r="Z79" s="111" t="s">
        <v>61</v>
      </c>
      <c r="AA79" s="111" t="s">
        <v>61</v>
      </c>
      <c r="AB79" s="117">
        <v>74</v>
      </c>
      <c r="AC79" s="119">
        <v>44537</v>
      </c>
      <c r="AD79" s="120" t="s">
        <v>77</v>
      </c>
      <c r="AE79" s="121">
        <v>50.449999999999996</v>
      </c>
      <c r="AF79" s="122" t="s">
        <v>61</v>
      </c>
      <c r="AG79" s="119" t="s">
        <v>72</v>
      </c>
      <c r="AH79" s="123">
        <v>50.449999999999996</v>
      </c>
      <c r="AI79" s="102" t="s">
        <v>125</v>
      </c>
      <c r="AJ79" s="124">
        <v>4.2500000000000003E-2</v>
      </c>
      <c r="AK79" s="124">
        <v>4.4458427054294793E-2</v>
      </c>
      <c r="AL79" s="111" t="s">
        <v>631</v>
      </c>
      <c r="AM79" s="111" t="s">
        <v>632</v>
      </c>
      <c r="AN79" s="111" t="s">
        <v>633</v>
      </c>
      <c r="AO79" s="125">
        <v>1</v>
      </c>
      <c r="AP79" s="111">
        <v>6.4441642268179082</v>
      </c>
    </row>
    <row r="80" spans="1:42" ht="15.75" customHeight="1" x14ac:dyDescent="0.25">
      <c r="A80" s="96" t="s">
        <v>634</v>
      </c>
      <c r="B80" s="80" t="s">
        <v>42</v>
      </c>
      <c r="C80" s="80" t="s">
        <v>195</v>
      </c>
      <c r="D80" s="80" t="s">
        <v>63</v>
      </c>
      <c r="E80" s="3" t="s">
        <v>635</v>
      </c>
      <c r="F80" s="120" t="s">
        <v>484</v>
      </c>
      <c r="G80" s="120" t="s">
        <v>344</v>
      </c>
      <c r="H80" s="120" t="s">
        <v>67</v>
      </c>
      <c r="I80" s="125">
        <v>1</v>
      </c>
      <c r="J80" s="120" t="s">
        <v>61</v>
      </c>
      <c r="K80" s="125" t="s">
        <v>630</v>
      </c>
      <c r="L80" s="120" t="s">
        <v>61</v>
      </c>
      <c r="M80" s="120" t="s">
        <v>61</v>
      </c>
      <c r="N80" s="102" t="s">
        <v>61</v>
      </c>
      <c r="O80" s="102"/>
      <c r="P80" s="102"/>
      <c r="Q80" s="102" t="s">
        <v>61</v>
      </c>
      <c r="R80" s="107">
        <v>2022</v>
      </c>
      <c r="S80" s="111" t="s">
        <v>61</v>
      </c>
      <c r="T80" s="111">
        <v>13.391999999999999</v>
      </c>
      <c r="U80" s="111">
        <v>13.391999999999999</v>
      </c>
      <c r="V80" s="116" t="s">
        <v>61</v>
      </c>
      <c r="W80" s="117" t="s">
        <v>61</v>
      </c>
      <c r="X80" s="118" t="s">
        <v>61</v>
      </c>
      <c r="Y80" s="111" t="s">
        <v>61</v>
      </c>
      <c r="Z80" s="111" t="s">
        <v>61</v>
      </c>
      <c r="AA80" s="111" t="s">
        <v>61</v>
      </c>
      <c r="AB80" s="117" t="s">
        <v>61</v>
      </c>
      <c r="AC80" s="119">
        <v>44593</v>
      </c>
      <c r="AD80" s="120" t="s">
        <v>77</v>
      </c>
      <c r="AE80" s="121">
        <v>33.799999999999997</v>
      </c>
      <c r="AF80" s="122" t="s">
        <v>61</v>
      </c>
      <c r="AG80" s="119" t="s">
        <v>72</v>
      </c>
      <c r="AH80" s="123">
        <v>33.799999999999997</v>
      </c>
      <c r="AI80" s="102" t="s">
        <v>125</v>
      </c>
      <c r="AJ80" s="124">
        <v>4.250000000000001E-2</v>
      </c>
      <c r="AK80" s="124">
        <v>4.2957552477208921E-2</v>
      </c>
      <c r="AL80" s="111" t="s">
        <v>636</v>
      </c>
      <c r="AM80" s="111" t="s">
        <v>61</v>
      </c>
      <c r="AN80" s="111" t="s">
        <v>61</v>
      </c>
      <c r="AO80" s="125">
        <v>1</v>
      </c>
      <c r="AP80" s="111">
        <v>9.0833333333333339</v>
      </c>
    </row>
    <row r="81" spans="1:42" ht="15.75" customHeight="1" x14ac:dyDescent="0.25">
      <c r="A81" s="96" t="s">
        <v>461</v>
      </c>
      <c r="B81" s="80" t="s">
        <v>42</v>
      </c>
      <c r="C81" s="80" t="s">
        <v>195</v>
      </c>
      <c r="D81" s="80" t="s">
        <v>63</v>
      </c>
      <c r="E81" s="3" t="s">
        <v>462</v>
      </c>
      <c r="F81" s="120" t="s">
        <v>456</v>
      </c>
      <c r="G81" s="120" t="s">
        <v>312</v>
      </c>
      <c r="H81" s="120" t="s">
        <v>67</v>
      </c>
      <c r="I81" s="125">
        <v>0.51</v>
      </c>
      <c r="J81" s="120" t="s">
        <v>313</v>
      </c>
      <c r="K81" s="125" t="s">
        <v>463</v>
      </c>
      <c r="L81" s="120" t="s">
        <v>61</v>
      </c>
      <c r="M81" s="120" t="s">
        <v>61</v>
      </c>
      <c r="N81" s="102" t="s">
        <v>61</v>
      </c>
      <c r="O81" s="102"/>
      <c r="P81" s="102"/>
      <c r="Q81" s="102" t="s">
        <v>61</v>
      </c>
      <c r="R81" s="107">
        <v>2006</v>
      </c>
      <c r="S81" s="111">
        <v>2.72</v>
      </c>
      <c r="T81" s="111">
        <v>13.315</v>
      </c>
      <c r="U81" s="111">
        <v>6.7906500000000003</v>
      </c>
      <c r="V81" s="116" t="s">
        <v>70</v>
      </c>
      <c r="W81" s="117">
        <v>49</v>
      </c>
      <c r="X81" s="118">
        <v>1</v>
      </c>
      <c r="Y81" s="111">
        <v>1</v>
      </c>
      <c r="Z81" s="111">
        <v>13.315</v>
      </c>
      <c r="AA81" s="111" t="s">
        <v>70</v>
      </c>
      <c r="AB81" s="117" t="s">
        <v>61</v>
      </c>
      <c r="AC81" s="119">
        <v>41275</v>
      </c>
      <c r="AD81" s="120" t="s">
        <v>77</v>
      </c>
      <c r="AE81" s="121">
        <v>16.880999910000003</v>
      </c>
      <c r="AF81" s="122">
        <v>16.219000000000001</v>
      </c>
      <c r="AG81" s="119" t="s">
        <v>72</v>
      </c>
      <c r="AH81" s="123">
        <v>16.881</v>
      </c>
      <c r="AI81" s="102" t="s">
        <v>73</v>
      </c>
      <c r="AJ81" s="124">
        <v>4.9999999999999996E-2</v>
      </c>
      <c r="AK81" s="124">
        <v>5.8914486918502755E-2</v>
      </c>
      <c r="AL81" s="111" t="s">
        <v>372</v>
      </c>
      <c r="AM81" s="111" t="s">
        <v>61</v>
      </c>
      <c r="AN81" s="111" t="s">
        <v>61</v>
      </c>
      <c r="AO81" s="125">
        <v>1</v>
      </c>
      <c r="AP81" s="111">
        <v>5</v>
      </c>
    </row>
    <row r="82" spans="1:42" ht="15.75" customHeight="1" x14ac:dyDescent="0.25">
      <c r="A82" s="96" t="s">
        <v>681</v>
      </c>
      <c r="B82" s="80" t="s">
        <v>42</v>
      </c>
      <c r="C82" s="80" t="s">
        <v>195</v>
      </c>
      <c r="D82" s="80" t="s">
        <v>63</v>
      </c>
      <c r="E82" s="3" t="s">
        <v>61</v>
      </c>
      <c r="F82" s="120" t="s">
        <v>61</v>
      </c>
      <c r="G82" s="120" t="s">
        <v>61</v>
      </c>
      <c r="H82" s="120" t="s">
        <v>61</v>
      </c>
      <c r="I82" s="125" t="s">
        <v>61</v>
      </c>
      <c r="J82" s="120" t="s">
        <v>61</v>
      </c>
      <c r="K82" s="125" t="s">
        <v>61</v>
      </c>
      <c r="L82" s="120" t="s">
        <v>61</v>
      </c>
      <c r="M82" s="120" t="s">
        <v>61</v>
      </c>
      <c r="N82" s="102" t="s">
        <v>61</v>
      </c>
      <c r="O82" s="102"/>
      <c r="P82" s="102"/>
      <c r="Q82" s="102" t="s">
        <v>61</v>
      </c>
      <c r="R82" s="107" t="s">
        <v>61</v>
      </c>
      <c r="S82" s="111" t="s">
        <v>61</v>
      </c>
      <c r="T82" s="111" t="s">
        <v>61</v>
      </c>
      <c r="U82" s="111" t="s">
        <v>61</v>
      </c>
      <c r="V82" s="116" t="s">
        <v>61</v>
      </c>
      <c r="W82" s="117" t="s">
        <v>61</v>
      </c>
      <c r="X82" s="118" t="s">
        <v>61</v>
      </c>
      <c r="Y82" s="111" t="s">
        <v>61</v>
      </c>
      <c r="Z82" s="111" t="s">
        <v>61</v>
      </c>
      <c r="AA82" s="111" t="s">
        <v>61</v>
      </c>
      <c r="AB82" s="117" t="s">
        <v>61</v>
      </c>
      <c r="AC82" s="119" t="s">
        <v>61</v>
      </c>
      <c r="AD82" s="120" t="s">
        <v>229</v>
      </c>
      <c r="AE82" s="121" t="s">
        <v>61</v>
      </c>
      <c r="AF82" s="122" t="s">
        <v>61</v>
      </c>
      <c r="AG82" s="119"/>
      <c r="AH82" s="123" t="s">
        <v>61</v>
      </c>
      <c r="AI82" s="102"/>
      <c r="AJ82" s="124" t="s">
        <v>61</v>
      </c>
      <c r="AK82" s="124" t="s">
        <v>61</v>
      </c>
      <c r="AL82" s="111" t="s">
        <v>61</v>
      </c>
      <c r="AM82" s="111" t="s">
        <v>61</v>
      </c>
      <c r="AN82" s="111" t="s">
        <v>61</v>
      </c>
      <c r="AO82" s="125" t="s">
        <v>61</v>
      </c>
      <c r="AP82" s="111" t="s">
        <v>61</v>
      </c>
    </row>
    <row r="83" spans="1:42" ht="15.75" customHeight="1" x14ac:dyDescent="0.25">
      <c r="A83" s="96" t="s">
        <v>464</v>
      </c>
      <c r="B83" s="80" t="s">
        <v>42</v>
      </c>
      <c r="C83" s="80" t="s">
        <v>195</v>
      </c>
      <c r="D83" s="80" t="s">
        <v>63</v>
      </c>
      <c r="E83" s="3" t="s">
        <v>465</v>
      </c>
      <c r="F83" s="120" t="s">
        <v>466</v>
      </c>
      <c r="G83" s="120" t="s">
        <v>344</v>
      </c>
      <c r="H83" s="120" t="s">
        <v>67</v>
      </c>
      <c r="I83" s="125">
        <v>1</v>
      </c>
      <c r="J83" s="120" t="s">
        <v>61</v>
      </c>
      <c r="K83" s="125" t="s">
        <v>467</v>
      </c>
      <c r="L83" s="120" t="s">
        <v>61</v>
      </c>
      <c r="M83" s="120" t="s">
        <v>61</v>
      </c>
      <c r="N83" s="102" t="s">
        <v>61</v>
      </c>
      <c r="O83" s="102"/>
      <c r="P83" s="102"/>
      <c r="Q83" s="102" t="s">
        <v>61</v>
      </c>
      <c r="R83" s="107" t="s">
        <v>61</v>
      </c>
      <c r="S83" s="111">
        <v>6.7000000000000004E-2</v>
      </c>
      <c r="T83" s="111" t="s">
        <v>61</v>
      </c>
      <c r="U83" s="111" t="s">
        <v>61</v>
      </c>
      <c r="V83" s="116" t="s">
        <v>61</v>
      </c>
      <c r="W83" s="117">
        <v>36</v>
      </c>
      <c r="X83" s="118">
        <v>1</v>
      </c>
      <c r="Y83" s="111">
        <v>1</v>
      </c>
      <c r="Z83" s="111">
        <v>0.23</v>
      </c>
      <c r="AA83" s="111" t="s">
        <v>61</v>
      </c>
      <c r="AB83" s="117" t="s">
        <v>61</v>
      </c>
      <c r="AC83" s="119">
        <v>43678</v>
      </c>
      <c r="AD83" s="120" t="s">
        <v>229</v>
      </c>
      <c r="AE83" s="121"/>
      <c r="AF83" s="122" t="s">
        <v>61</v>
      </c>
      <c r="AG83" s="119" t="s">
        <v>61</v>
      </c>
      <c r="AH83" s="123" t="s">
        <v>61</v>
      </c>
      <c r="AI83" s="102" t="s">
        <v>61</v>
      </c>
      <c r="AJ83" s="124" t="s">
        <v>61</v>
      </c>
      <c r="AK83" s="124" t="s">
        <v>61</v>
      </c>
      <c r="AL83" s="111" t="s">
        <v>61</v>
      </c>
      <c r="AM83" s="111" t="s">
        <v>61</v>
      </c>
      <c r="AN83" s="111" t="s">
        <v>61</v>
      </c>
      <c r="AO83" s="125" t="s">
        <v>61</v>
      </c>
      <c r="AP83" s="111" t="s">
        <v>61</v>
      </c>
    </row>
    <row r="84" spans="1:42" ht="15.75" customHeight="1" x14ac:dyDescent="0.25">
      <c r="A84" s="96" t="s">
        <v>680</v>
      </c>
      <c r="B84" s="80" t="s">
        <v>42</v>
      </c>
      <c r="C84" s="80" t="s">
        <v>195</v>
      </c>
      <c r="D84" s="80" t="s">
        <v>63</v>
      </c>
      <c r="E84" s="3" t="s">
        <v>468</v>
      </c>
      <c r="F84" s="120" t="s">
        <v>466</v>
      </c>
      <c r="G84" s="120" t="s">
        <v>312</v>
      </c>
      <c r="H84" s="120" t="s">
        <v>67</v>
      </c>
      <c r="I84" s="125">
        <v>1</v>
      </c>
      <c r="J84" s="120" t="s">
        <v>61</v>
      </c>
      <c r="K84" s="125" t="s">
        <v>97</v>
      </c>
      <c r="L84" s="120" t="s">
        <v>61</v>
      </c>
      <c r="M84" s="120" t="s">
        <v>61</v>
      </c>
      <c r="N84" s="102" t="s">
        <v>61</v>
      </c>
      <c r="O84" s="102"/>
      <c r="P84" s="102"/>
      <c r="Q84" s="102" t="s">
        <v>61</v>
      </c>
      <c r="R84" s="107" t="s">
        <v>469</v>
      </c>
      <c r="S84" s="111">
        <v>0.73129999999999995</v>
      </c>
      <c r="T84" s="111">
        <v>9.6050000000000004</v>
      </c>
      <c r="U84" s="111">
        <v>9.6050000000000004</v>
      </c>
      <c r="V84" s="116" t="s">
        <v>61</v>
      </c>
      <c r="W84" s="117">
        <v>131</v>
      </c>
      <c r="X84" s="118">
        <v>2</v>
      </c>
      <c r="Y84" s="111" t="s">
        <v>70</v>
      </c>
      <c r="Z84" s="111" t="s">
        <v>70</v>
      </c>
      <c r="AA84" s="111" t="s">
        <v>70</v>
      </c>
      <c r="AB84" s="117" t="s">
        <v>61</v>
      </c>
      <c r="AC84" s="119">
        <v>43295</v>
      </c>
      <c r="AD84" s="120" t="s">
        <v>229</v>
      </c>
      <c r="AE84" s="121"/>
      <c r="AF84" s="122" t="s">
        <v>61</v>
      </c>
      <c r="AG84" s="119" t="s">
        <v>61</v>
      </c>
      <c r="AH84" s="123" t="s">
        <v>61</v>
      </c>
      <c r="AI84" s="102" t="s">
        <v>61</v>
      </c>
      <c r="AJ84" s="124" t="s">
        <v>61</v>
      </c>
      <c r="AK84" s="124" t="s">
        <v>61</v>
      </c>
      <c r="AL84" s="111" t="s">
        <v>61</v>
      </c>
      <c r="AM84" s="111" t="s">
        <v>61</v>
      </c>
      <c r="AN84" s="111" t="s">
        <v>61</v>
      </c>
      <c r="AO84" s="125" t="s">
        <v>61</v>
      </c>
      <c r="AP84" s="111" t="s">
        <v>61</v>
      </c>
    </row>
    <row r="85" spans="1:42" ht="15.75" customHeight="1" x14ac:dyDescent="0.25">
      <c r="A85" s="96" t="s">
        <v>470</v>
      </c>
      <c r="B85" s="80" t="s">
        <v>42</v>
      </c>
      <c r="C85" s="80" t="s">
        <v>195</v>
      </c>
      <c r="D85" s="80" t="s">
        <v>63</v>
      </c>
      <c r="E85" s="3" t="s">
        <v>471</v>
      </c>
      <c r="F85" s="120" t="s">
        <v>472</v>
      </c>
      <c r="G85" s="120" t="s">
        <v>473</v>
      </c>
      <c r="H85" s="120" t="s">
        <v>67</v>
      </c>
      <c r="I85" s="125">
        <v>1</v>
      </c>
      <c r="J85" s="120" t="s">
        <v>61</v>
      </c>
      <c r="K85" s="125" t="s">
        <v>474</v>
      </c>
      <c r="L85" s="120" t="s">
        <v>61</v>
      </c>
      <c r="M85" s="120" t="s">
        <v>61</v>
      </c>
      <c r="N85" s="102" t="s">
        <v>61</v>
      </c>
      <c r="O85" s="102"/>
      <c r="P85" s="102"/>
      <c r="Q85" s="102" t="s">
        <v>61</v>
      </c>
      <c r="R85" s="107" t="s">
        <v>475</v>
      </c>
      <c r="S85" s="111">
        <v>12.25</v>
      </c>
      <c r="T85" s="111" t="s">
        <v>61</v>
      </c>
      <c r="U85" s="111" t="s">
        <v>61</v>
      </c>
      <c r="V85" s="116" t="s">
        <v>61</v>
      </c>
      <c r="W85" s="117" t="s">
        <v>61</v>
      </c>
      <c r="X85" s="118" t="s">
        <v>61</v>
      </c>
      <c r="Y85" s="111" t="s">
        <v>61</v>
      </c>
      <c r="Z85" s="111" t="s">
        <v>61</v>
      </c>
      <c r="AA85" s="111" t="s">
        <v>61</v>
      </c>
      <c r="AB85" s="117" t="s">
        <v>61</v>
      </c>
      <c r="AC85" s="119">
        <v>41995</v>
      </c>
      <c r="AD85" s="120" t="s">
        <v>77</v>
      </c>
      <c r="AE85" s="121">
        <v>37.6</v>
      </c>
      <c r="AF85" s="122" t="s">
        <v>61</v>
      </c>
      <c r="AG85" s="119" t="s">
        <v>72</v>
      </c>
      <c r="AH85" s="123">
        <v>37.6</v>
      </c>
      <c r="AI85" s="102" t="s">
        <v>125</v>
      </c>
      <c r="AJ85" s="124">
        <v>4.2500000000000003E-2</v>
      </c>
      <c r="AK85" s="124" t="s">
        <v>61</v>
      </c>
      <c r="AL85" s="111" t="s">
        <v>476</v>
      </c>
      <c r="AM85" s="111" t="s">
        <v>61</v>
      </c>
      <c r="AN85" s="111" t="s">
        <v>61</v>
      </c>
      <c r="AO85" s="125">
        <v>0.73989393235383649</v>
      </c>
      <c r="AP85" s="111">
        <v>11.943343524298376</v>
      </c>
    </row>
    <row r="86" spans="1:42" ht="15.75" customHeight="1" x14ac:dyDescent="0.25">
      <c r="A86" s="96" t="s">
        <v>477</v>
      </c>
      <c r="B86" s="80" t="s">
        <v>42</v>
      </c>
      <c r="C86" s="80" t="s">
        <v>195</v>
      </c>
      <c r="D86" s="80" t="s">
        <v>63</v>
      </c>
      <c r="E86" s="3" t="s">
        <v>478</v>
      </c>
      <c r="F86" s="120" t="s">
        <v>456</v>
      </c>
      <c r="G86" s="120" t="s">
        <v>344</v>
      </c>
      <c r="H86" s="120" t="s">
        <v>67</v>
      </c>
      <c r="I86" s="125">
        <v>0.5</v>
      </c>
      <c r="J86" s="120" t="s">
        <v>398</v>
      </c>
      <c r="K86" s="125" t="s">
        <v>479</v>
      </c>
      <c r="L86" s="120" t="s">
        <v>61</v>
      </c>
      <c r="M86" s="120" t="s">
        <v>61</v>
      </c>
      <c r="N86" s="102" t="s">
        <v>61</v>
      </c>
      <c r="O86" s="102"/>
      <c r="P86" s="102"/>
      <c r="Q86" s="102" t="s">
        <v>61</v>
      </c>
      <c r="R86" s="107">
        <v>2016</v>
      </c>
      <c r="S86" s="111">
        <v>4.2779999999999996</v>
      </c>
      <c r="T86" s="111">
        <v>23.135999999999999</v>
      </c>
      <c r="U86" s="111">
        <v>11.568</v>
      </c>
      <c r="V86" s="116" t="s">
        <v>70</v>
      </c>
      <c r="W86" s="117">
        <v>54</v>
      </c>
      <c r="X86" s="118">
        <v>1</v>
      </c>
      <c r="Y86" s="111">
        <v>2</v>
      </c>
      <c r="Z86" s="111">
        <v>11.5</v>
      </c>
      <c r="AA86" s="111">
        <v>2</v>
      </c>
      <c r="AB86" s="117" t="s">
        <v>61</v>
      </c>
      <c r="AC86" s="119">
        <v>41852</v>
      </c>
      <c r="AD86" s="120" t="s">
        <v>71</v>
      </c>
      <c r="AE86" s="121">
        <v>27.150000009999996</v>
      </c>
      <c r="AF86" s="122">
        <v>27.15</v>
      </c>
      <c r="AG86" s="119" t="s">
        <v>72</v>
      </c>
      <c r="AH86" s="123">
        <v>27.15</v>
      </c>
      <c r="AI86" s="102" t="s">
        <v>100</v>
      </c>
      <c r="AJ86" s="124">
        <v>4.7500000000000001E-2</v>
      </c>
      <c r="AK86" s="124">
        <v>4.8379614156489698E-2</v>
      </c>
      <c r="AL86" s="111" t="s">
        <v>480</v>
      </c>
      <c r="AM86" s="111" t="s">
        <v>481</v>
      </c>
      <c r="AN86" s="111" t="s">
        <v>61</v>
      </c>
      <c r="AO86" s="125">
        <v>1</v>
      </c>
      <c r="AP86" s="111">
        <v>3.3007931657437366</v>
      </c>
    </row>
    <row r="87" spans="1:42" ht="15.75" customHeight="1" x14ac:dyDescent="0.25">
      <c r="A87" s="96" t="s">
        <v>606</v>
      </c>
      <c r="B87" s="80" t="s">
        <v>42</v>
      </c>
      <c r="C87" s="80" t="s">
        <v>219</v>
      </c>
      <c r="D87" s="80" t="s">
        <v>63</v>
      </c>
      <c r="E87" s="3" t="s">
        <v>607</v>
      </c>
      <c r="F87" s="120" t="s">
        <v>608</v>
      </c>
      <c r="G87" s="120" t="s">
        <v>312</v>
      </c>
      <c r="H87" s="120" t="s">
        <v>67</v>
      </c>
      <c r="I87" s="125">
        <v>0.51</v>
      </c>
      <c r="J87" s="120" t="s">
        <v>313</v>
      </c>
      <c r="K87" s="125" t="s">
        <v>61</v>
      </c>
      <c r="L87" s="120" t="s">
        <v>61</v>
      </c>
      <c r="M87" s="120" t="s">
        <v>61</v>
      </c>
      <c r="N87" s="102" t="s">
        <v>61</v>
      </c>
      <c r="O87" s="102"/>
      <c r="P87" s="102"/>
      <c r="Q87" s="102" t="s">
        <v>61</v>
      </c>
      <c r="R87" s="107">
        <v>2021</v>
      </c>
      <c r="S87" s="111">
        <v>8.7690999999999999</v>
      </c>
      <c r="T87" s="111">
        <v>51.677</v>
      </c>
      <c r="U87" s="111">
        <v>26.355270000000001</v>
      </c>
      <c r="V87" s="116" t="s">
        <v>61</v>
      </c>
      <c r="W87" s="117">
        <v>59</v>
      </c>
      <c r="X87" s="118">
        <v>1</v>
      </c>
      <c r="Y87" s="111">
        <v>1</v>
      </c>
      <c r="Z87" s="111" t="s">
        <v>61</v>
      </c>
      <c r="AA87" s="111" t="s">
        <v>61</v>
      </c>
      <c r="AB87" s="117">
        <v>188</v>
      </c>
      <c r="AC87" s="119" t="s">
        <v>609</v>
      </c>
      <c r="AD87" s="120" t="s">
        <v>71</v>
      </c>
      <c r="AE87" s="121">
        <v>50.489999999999988</v>
      </c>
      <c r="AF87" s="122">
        <v>48.509999999999991</v>
      </c>
      <c r="AG87" s="119" t="s">
        <v>72</v>
      </c>
      <c r="AH87" s="123">
        <v>50.489999999999995</v>
      </c>
      <c r="AI87" s="102" t="s">
        <v>109</v>
      </c>
      <c r="AJ87" s="124">
        <v>4.2500000000000003E-2</v>
      </c>
      <c r="AK87" s="124">
        <v>4.0014282905071225E-2</v>
      </c>
      <c r="AL87" s="111" t="s">
        <v>610</v>
      </c>
      <c r="AM87" s="111" t="s">
        <v>61</v>
      </c>
      <c r="AN87" s="111" t="s">
        <v>61</v>
      </c>
      <c r="AO87" s="125">
        <v>1</v>
      </c>
      <c r="AP87" s="111">
        <v>8.5833333333333339</v>
      </c>
    </row>
    <row r="88" spans="1:42" ht="15.75" customHeight="1" x14ac:dyDescent="0.25">
      <c r="A88" s="96" t="s">
        <v>616</v>
      </c>
      <c r="B88" s="80" t="s">
        <v>42</v>
      </c>
      <c r="C88" s="80" t="s">
        <v>219</v>
      </c>
      <c r="D88" s="80" t="s">
        <v>63</v>
      </c>
      <c r="E88" s="3" t="s">
        <v>617</v>
      </c>
      <c r="F88" s="120" t="s">
        <v>618</v>
      </c>
      <c r="G88" s="120" t="s">
        <v>344</v>
      </c>
      <c r="H88" s="120" t="s">
        <v>67</v>
      </c>
      <c r="I88" s="125">
        <v>0.51</v>
      </c>
      <c r="J88" s="120" t="s">
        <v>313</v>
      </c>
      <c r="K88" s="125" t="s">
        <v>61</v>
      </c>
      <c r="L88" s="120" t="s">
        <v>61</v>
      </c>
      <c r="M88" s="120" t="s">
        <v>61</v>
      </c>
      <c r="N88" s="102" t="s">
        <v>61</v>
      </c>
      <c r="O88" s="102"/>
      <c r="P88" s="102"/>
      <c r="Q88" s="102" t="s">
        <v>61</v>
      </c>
      <c r="R88" s="107" t="s">
        <v>61</v>
      </c>
      <c r="S88" s="111" t="s">
        <v>61</v>
      </c>
      <c r="T88" s="111">
        <v>21.457000000000001</v>
      </c>
      <c r="U88" s="111">
        <v>10.943070000000001</v>
      </c>
      <c r="V88" s="116" t="s">
        <v>61</v>
      </c>
      <c r="W88" s="117" t="s">
        <v>61</v>
      </c>
      <c r="X88" s="118" t="s">
        <v>61</v>
      </c>
      <c r="Y88" s="111" t="s">
        <v>61</v>
      </c>
      <c r="Z88" s="111" t="s">
        <v>61</v>
      </c>
      <c r="AA88" s="111" t="s">
        <v>61</v>
      </c>
      <c r="AB88" s="117" t="s">
        <v>61</v>
      </c>
      <c r="AC88" s="119">
        <v>44256</v>
      </c>
      <c r="AD88" s="120" t="s">
        <v>71</v>
      </c>
      <c r="AE88" s="121">
        <v>17.849999960000002</v>
      </c>
      <c r="AF88" s="122">
        <v>17.149999999999999</v>
      </c>
      <c r="AG88" s="119" t="s">
        <v>72</v>
      </c>
      <c r="AH88" s="123">
        <v>17.849999999999998</v>
      </c>
      <c r="AI88" s="102" t="s">
        <v>109</v>
      </c>
      <c r="AJ88" s="124">
        <v>4.7500000000000001E-2</v>
      </c>
      <c r="AK88" s="124">
        <v>4.6289369693034814E-2</v>
      </c>
      <c r="AL88" s="111" t="s">
        <v>619</v>
      </c>
      <c r="AM88" s="111" t="s">
        <v>61</v>
      </c>
      <c r="AN88" s="111" t="s">
        <v>61</v>
      </c>
      <c r="AO88" s="125">
        <v>1</v>
      </c>
      <c r="AP88" s="111">
        <v>4.25</v>
      </c>
    </row>
    <row r="89" spans="1:42" ht="15.75" customHeight="1" x14ac:dyDescent="0.25">
      <c r="A89" s="96" t="s">
        <v>637</v>
      </c>
      <c r="B89" s="80" t="s">
        <v>42</v>
      </c>
      <c r="C89" s="80" t="s">
        <v>195</v>
      </c>
      <c r="D89" s="80" t="s">
        <v>63</v>
      </c>
      <c r="E89" s="3" t="s">
        <v>638</v>
      </c>
      <c r="F89" s="120" t="s">
        <v>639</v>
      </c>
      <c r="G89" s="120" t="s">
        <v>344</v>
      </c>
      <c r="H89" s="120" t="s">
        <v>67</v>
      </c>
      <c r="I89" s="125">
        <v>0.51</v>
      </c>
      <c r="J89" s="120" t="s">
        <v>313</v>
      </c>
      <c r="K89" s="125" t="s">
        <v>640</v>
      </c>
      <c r="L89" s="120" t="s">
        <v>61</v>
      </c>
      <c r="M89" s="120" t="s">
        <v>61</v>
      </c>
      <c r="N89" s="102" t="s">
        <v>61</v>
      </c>
      <c r="O89" s="102"/>
      <c r="P89" s="102"/>
      <c r="Q89" s="102" t="s">
        <v>61</v>
      </c>
      <c r="R89" s="107">
        <v>1986</v>
      </c>
      <c r="S89" s="111">
        <v>46.2</v>
      </c>
      <c r="T89" s="111">
        <v>19.398</v>
      </c>
      <c r="U89" s="111">
        <v>9.8929799999999997</v>
      </c>
      <c r="V89" s="116" t="s">
        <v>61</v>
      </c>
      <c r="W89" s="117">
        <v>4</v>
      </c>
      <c r="X89" s="118">
        <v>4</v>
      </c>
      <c r="Y89" s="111">
        <v>1</v>
      </c>
      <c r="Z89" s="111" t="s">
        <v>61</v>
      </c>
      <c r="AA89" s="111" t="s">
        <v>61</v>
      </c>
      <c r="AB89" s="117">
        <v>80</v>
      </c>
      <c r="AC89" s="119" t="s">
        <v>61</v>
      </c>
      <c r="AD89" s="120" t="s">
        <v>71</v>
      </c>
      <c r="AE89" s="121">
        <v>21.82800001</v>
      </c>
      <c r="AF89" s="122">
        <v>20.971999999999998</v>
      </c>
      <c r="AG89" s="119" t="s">
        <v>72</v>
      </c>
      <c r="AH89" s="123">
        <v>21.827999999999999</v>
      </c>
      <c r="AI89" s="102" t="s">
        <v>78</v>
      </c>
      <c r="AJ89" s="124">
        <v>0.05</v>
      </c>
      <c r="AK89" s="124">
        <v>4.817438387573636E-2</v>
      </c>
      <c r="AL89" s="111" t="s">
        <v>641</v>
      </c>
      <c r="AM89" s="111" t="s">
        <v>642</v>
      </c>
      <c r="AN89" s="111" t="s">
        <v>61</v>
      </c>
      <c r="AO89" s="125">
        <v>1</v>
      </c>
      <c r="AP89" s="111">
        <v>9.1237107971397133</v>
      </c>
    </row>
    <row r="90" spans="1:42" ht="15.75" customHeight="1" x14ac:dyDescent="0.25">
      <c r="A90" s="96" t="s">
        <v>620</v>
      </c>
      <c r="B90" s="80" t="s">
        <v>42</v>
      </c>
      <c r="C90" s="80" t="s">
        <v>195</v>
      </c>
      <c r="D90" s="80" t="s">
        <v>63</v>
      </c>
      <c r="E90" s="3" t="s">
        <v>621</v>
      </c>
      <c r="F90" s="120" t="s">
        <v>622</v>
      </c>
      <c r="G90" s="120" t="s">
        <v>344</v>
      </c>
      <c r="H90" s="120" t="s">
        <v>67</v>
      </c>
      <c r="I90" s="125">
        <v>1</v>
      </c>
      <c r="J90" s="120" t="s">
        <v>61</v>
      </c>
      <c r="K90" s="125" t="s">
        <v>623</v>
      </c>
      <c r="L90" s="120" t="s">
        <v>61</v>
      </c>
      <c r="M90" s="120" t="s">
        <v>61</v>
      </c>
      <c r="N90" s="102" t="s">
        <v>61</v>
      </c>
      <c r="O90" s="102"/>
      <c r="P90" s="102"/>
      <c r="Q90" s="102" t="s">
        <v>61</v>
      </c>
      <c r="R90" s="107">
        <v>2000</v>
      </c>
      <c r="S90" s="111">
        <v>2.1</v>
      </c>
      <c r="T90" s="111">
        <v>7.4379999999999997</v>
      </c>
      <c r="U90" s="111">
        <v>7.4379999999999997</v>
      </c>
      <c r="V90" s="116" t="s">
        <v>61</v>
      </c>
      <c r="W90" s="117">
        <v>37</v>
      </c>
      <c r="X90" s="118">
        <v>1</v>
      </c>
      <c r="Y90" s="111">
        <v>1</v>
      </c>
      <c r="Z90" s="111">
        <v>7.49</v>
      </c>
      <c r="AA90" s="111" t="s">
        <v>61</v>
      </c>
      <c r="AB90" s="117" t="s">
        <v>61</v>
      </c>
      <c r="AC90" s="119">
        <v>44307</v>
      </c>
      <c r="AD90" s="120" t="s">
        <v>77</v>
      </c>
      <c r="AE90" s="121">
        <v>33</v>
      </c>
      <c r="AF90" s="122" t="s">
        <v>61</v>
      </c>
      <c r="AG90" s="119" t="s">
        <v>72</v>
      </c>
      <c r="AH90" s="123">
        <v>33</v>
      </c>
      <c r="AI90" s="102" t="s">
        <v>109</v>
      </c>
      <c r="AJ90" s="124">
        <v>5.4999999999999993E-2</v>
      </c>
      <c r="AK90" s="124">
        <v>5.8816582910501784E-2</v>
      </c>
      <c r="AL90" s="111" t="s">
        <v>624</v>
      </c>
      <c r="AM90" s="111" t="s">
        <v>61</v>
      </c>
      <c r="AN90" s="111" t="s">
        <v>61</v>
      </c>
      <c r="AO90" s="125">
        <v>1</v>
      </c>
      <c r="AP90" s="111">
        <v>1.3333333333333333</v>
      </c>
    </row>
    <row r="91" spans="1:42" ht="15.75" customHeight="1" x14ac:dyDescent="0.25">
      <c r="A91" s="96" t="s">
        <v>625</v>
      </c>
      <c r="B91" s="80" t="s">
        <v>42</v>
      </c>
      <c r="C91" s="80" t="s">
        <v>195</v>
      </c>
      <c r="D91" s="80" t="s">
        <v>63</v>
      </c>
      <c r="E91" s="3" t="s">
        <v>626</v>
      </c>
      <c r="F91" s="120" t="s">
        <v>622</v>
      </c>
      <c r="G91" s="120" t="s">
        <v>344</v>
      </c>
      <c r="H91" s="120" t="s">
        <v>67</v>
      </c>
      <c r="I91" s="125">
        <v>1</v>
      </c>
      <c r="J91" s="120" t="s">
        <v>61</v>
      </c>
      <c r="K91" s="125" t="s">
        <v>623</v>
      </c>
      <c r="L91" s="120" t="s">
        <v>61</v>
      </c>
      <c r="M91" s="120" t="s">
        <v>61</v>
      </c>
      <c r="N91" s="102" t="s">
        <v>61</v>
      </c>
      <c r="O91" s="102"/>
      <c r="P91" s="102"/>
      <c r="Q91" s="102" t="s">
        <v>61</v>
      </c>
      <c r="R91" s="107">
        <v>2008</v>
      </c>
      <c r="S91" s="111">
        <v>7.9</v>
      </c>
      <c r="T91" s="111">
        <v>4.9009999999999998</v>
      </c>
      <c r="U91" s="111">
        <v>4.9009999999999998</v>
      </c>
      <c r="V91" s="116" t="s">
        <v>61</v>
      </c>
      <c r="W91" s="117">
        <v>6</v>
      </c>
      <c r="X91" s="118">
        <v>1</v>
      </c>
      <c r="Y91" s="111">
        <v>1</v>
      </c>
      <c r="Z91" s="111">
        <v>4.82</v>
      </c>
      <c r="AA91" s="111" t="s">
        <v>61</v>
      </c>
      <c r="AB91" s="117" t="s">
        <v>61</v>
      </c>
      <c r="AC91" s="119">
        <v>44307</v>
      </c>
      <c r="AD91" s="120" t="s">
        <v>77</v>
      </c>
      <c r="AE91" s="121">
        <v>21.4</v>
      </c>
      <c r="AF91" s="122" t="s">
        <v>61</v>
      </c>
      <c r="AG91" s="119" t="s">
        <v>72</v>
      </c>
      <c r="AH91" s="123">
        <v>21.4</v>
      </c>
      <c r="AI91" s="102" t="s">
        <v>109</v>
      </c>
      <c r="AJ91" s="124">
        <v>4.6249999999999993E-2</v>
      </c>
      <c r="AK91" s="124">
        <v>4.9518481280226539E-2</v>
      </c>
      <c r="AL91" s="111" t="s">
        <v>627</v>
      </c>
      <c r="AM91" s="111" t="s">
        <v>61</v>
      </c>
      <c r="AN91" s="111" t="s">
        <v>61</v>
      </c>
      <c r="AO91" s="125">
        <v>1</v>
      </c>
      <c r="AP91" s="111">
        <v>9.0833333333333339</v>
      </c>
    </row>
    <row r="92" spans="1:42" ht="15.75" customHeight="1" x14ac:dyDescent="0.25">
      <c r="A92" s="96" t="s">
        <v>611</v>
      </c>
      <c r="B92" s="80" t="s">
        <v>42</v>
      </c>
      <c r="C92" s="80" t="s">
        <v>195</v>
      </c>
      <c r="D92" s="80" t="s">
        <v>63</v>
      </c>
      <c r="E92" s="3" t="s">
        <v>612</v>
      </c>
      <c r="F92" s="120" t="s">
        <v>484</v>
      </c>
      <c r="G92" s="120" t="s">
        <v>344</v>
      </c>
      <c r="H92" s="120" t="s">
        <v>61</v>
      </c>
      <c r="I92" s="125">
        <v>0.51</v>
      </c>
      <c r="J92" s="120" t="s">
        <v>313</v>
      </c>
      <c r="K92" s="125" t="s">
        <v>613</v>
      </c>
      <c r="L92" s="120" t="s">
        <v>61</v>
      </c>
      <c r="M92" s="120" t="s">
        <v>61</v>
      </c>
      <c r="N92" s="102" t="s">
        <v>61</v>
      </c>
      <c r="O92" s="102"/>
      <c r="P92" s="102"/>
      <c r="Q92" s="102" t="s">
        <v>61</v>
      </c>
      <c r="R92" s="107">
        <v>1985</v>
      </c>
      <c r="S92" s="111">
        <v>10</v>
      </c>
      <c r="T92" s="111">
        <v>52.762</v>
      </c>
      <c r="U92" s="111">
        <v>26.908619999999999</v>
      </c>
      <c r="V92" s="116" t="s">
        <v>61</v>
      </c>
      <c r="W92" s="117" t="s">
        <v>61</v>
      </c>
      <c r="X92" s="118">
        <v>1</v>
      </c>
      <c r="Y92" s="111">
        <v>6</v>
      </c>
      <c r="Z92" s="111">
        <v>8.8260000000000005</v>
      </c>
      <c r="AA92" s="111" t="s">
        <v>61</v>
      </c>
      <c r="AB92" s="117" t="s">
        <v>61</v>
      </c>
      <c r="AC92" s="119">
        <v>44276</v>
      </c>
      <c r="AD92" s="120" t="s">
        <v>71</v>
      </c>
      <c r="AE92" s="121">
        <v>49.980000009999998</v>
      </c>
      <c r="AF92" s="122">
        <v>48.019999999999989</v>
      </c>
      <c r="AG92" s="119" t="s">
        <v>72</v>
      </c>
      <c r="AH92" s="123">
        <v>49.98</v>
      </c>
      <c r="AI92" s="102" t="s">
        <v>73</v>
      </c>
      <c r="AJ92" s="124">
        <v>4.9999999999999996E-2</v>
      </c>
      <c r="AK92" s="124">
        <v>4.9029334439750522E-2</v>
      </c>
      <c r="AL92" s="111" t="s">
        <v>614</v>
      </c>
      <c r="AM92" s="111" t="s">
        <v>596</v>
      </c>
      <c r="AN92" s="111" t="s">
        <v>615</v>
      </c>
      <c r="AO92" s="125">
        <v>1</v>
      </c>
      <c r="AP92" s="111">
        <v>2.3965783785743646</v>
      </c>
    </row>
    <row r="93" spans="1:42" ht="15.75" customHeight="1" x14ac:dyDescent="0.25">
      <c r="A93" s="96" t="s">
        <v>482</v>
      </c>
      <c r="B93" s="80" t="s">
        <v>42</v>
      </c>
      <c r="C93" s="80" t="s">
        <v>195</v>
      </c>
      <c r="D93" s="80" t="s">
        <v>63</v>
      </c>
      <c r="E93" s="3" t="s">
        <v>483</v>
      </c>
      <c r="F93" s="120" t="s">
        <v>484</v>
      </c>
      <c r="G93" s="120" t="s">
        <v>344</v>
      </c>
      <c r="H93" s="120" t="s">
        <v>67</v>
      </c>
      <c r="I93" s="125">
        <v>0.51</v>
      </c>
      <c r="J93" s="120" t="s">
        <v>313</v>
      </c>
      <c r="K93" s="125" t="s">
        <v>485</v>
      </c>
      <c r="L93" s="120" t="s">
        <v>61</v>
      </c>
      <c r="M93" s="120" t="s">
        <v>61</v>
      </c>
      <c r="N93" s="102" t="s">
        <v>61</v>
      </c>
      <c r="O93" s="102"/>
      <c r="P93" s="102"/>
      <c r="Q93" s="102" t="s">
        <v>61</v>
      </c>
      <c r="R93" s="107">
        <v>2020</v>
      </c>
      <c r="S93" s="111">
        <v>9.1</v>
      </c>
      <c r="T93" s="111">
        <v>55.311</v>
      </c>
      <c r="U93" s="111">
        <v>28.20861</v>
      </c>
      <c r="V93" s="116" t="s">
        <v>61</v>
      </c>
      <c r="W93" s="117" t="s">
        <v>61</v>
      </c>
      <c r="X93" s="118">
        <v>1</v>
      </c>
      <c r="Y93" s="111">
        <v>5</v>
      </c>
      <c r="Z93" s="111">
        <v>11.41</v>
      </c>
      <c r="AA93" s="111" t="s">
        <v>70</v>
      </c>
      <c r="AB93" s="117" t="s">
        <v>61</v>
      </c>
      <c r="AC93" s="119">
        <v>43617</v>
      </c>
      <c r="AD93" s="120" t="s">
        <v>71</v>
      </c>
      <c r="AE93" s="121">
        <v>72.165000020000008</v>
      </c>
      <c r="AF93" s="122">
        <v>69.335000000000008</v>
      </c>
      <c r="AG93" s="119" t="s">
        <v>72</v>
      </c>
      <c r="AH93" s="123">
        <v>72.164999999999992</v>
      </c>
      <c r="AI93" s="102" t="s">
        <v>78</v>
      </c>
      <c r="AJ93" s="124">
        <v>4.374999999999999E-2</v>
      </c>
      <c r="AK93" s="124">
        <v>4.5278258944902942E-2</v>
      </c>
      <c r="AL93" s="111" t="s">
        <v>486</v>
      </c>
      <c r="AM93" s="111" t="s">
        <v>423</v>
      </c>
      <c r="AN93" s="111" t="s">
        <v>487</v>
      </c>
      <c r="AO93" s="125">
        <v>1</v>
      </c>
      <c r="AP93" s="111">
        <v>5.6934248938168484</v>
      </c>
    </row>
    <row r="94" spans="1:42" ht="15.75" customHeight="1" x14ac:dyDescent="0.25">
      <c r="A94" s="96" t="s">
        <v>488</v>
      </c>
      <c r="B94" s="80" t="s">
        <v>42</v>
      </c>
      <c r="C94" s="80" t="s">
        <v>489</v>
      </c>
      <c r="D94" s="80" t="s">
        <v>63</v>
      </c>
      <c r="E94" s="3" t="s">
        <v>490</v>
      </c>
      <c r="F94" s="120" t="s">
        <v>491</v>
      </c>
      <c r="G94" s="120" t="s">
        <v>312</v>
      </c>
      <c r="H94" s="120" t="s">
        <v>67</v>
      </c>
      <c r="I94" s="125">
        <v>0.51</v>
      </c>
      <c r="J94" s="120" t="s">
        <v>313</v>
      </c>
      <c r="K94" s="125" t="s">
        <v>485</v>
      </c>
      <c r="L94" s="120" t="s">
        <v>61</v>
      </c>
      <c r="M94" s="120" t="s">
        <v>61</v>
      </c>
      <c r="N94" s="102" t="s">
        <v>61</v>
      </c>
      <c r="O94" s="102"/>
      <c r="P94" s="102"/>
      <c r="Q94" s="102" t="s">
        <v>61</v>
      </c>
      <c r="R94" s="107">
        <v>1970</v>
      </c>
      <c r="S94" s="111">
        <v>9.6999999999999993</v>
      </c>
      <c r="T94" s="111">
        <v>72.305800000000005</v>
      </c>
      <c r="U94" s="111">
        <v>36.875958000000004</v>
      </c>
      <c r="V94" s="116" t="s">
        <v>70</v>
      </c>
      <c r="W94" s="117">
        <v>75</v>
      </c>
      <c r="X94" s="118">
        <v>2</v>
      </c>
      <c r="Y94" s="111">
        <v>2</v>
      </c>
      <c r="Z94" s="111">
        <v>37.058700000000002</v>
      </c>
      <c r="AA94" s="111" t="s">
        <v>70</v>
      </c>
      <c r="AB94" s="117" t="s">
        <v>61</v>
      </c>
      <c r="AC94" s="119">
        <v>37591</v>
      </c>
      <c r="AD94" s="120" t="s">
        <v>71</v>
      </c>
      <c r="AE94" s="121">
        <v>16.778999980000005</v>
      </c>
      <c r="AF94" s="122">
        <v>16.120999999999999</v>
      </c>
      <c r="AG94" s="119" t="s">
        <v>72</v>
      </c>
      <c r="AH94" s="123">
        <v>16.779</v>
      </c>
      <c r="AI94" s="102" t="s">
        <v>73</v>
      </c>
      <c r="AJ94" s="124">
        <v>9.7500000000000017E-2</v>
      </c>
      <c r="AK94" s="124">
        <v>9.1286969417454678E-2</v>
      </c>
      <c r="AL94" s="111" t="s">
        <v>492</v>
      </c>
      <c r="AM94" s="111" t="s">
        <v>493</v>
      </c>
      <c r="AN94" s="111" t="s">
        <v>494</v>
      </c>
      <c r="AO94" s="125">
        <v>0.92482484116073671</v>
      </c>
      <c r="AP94" s="111">
        <v>1.1911598080761792</v>
      </c>
    </row>
    <row r="95" spans="1:42" ht="15.75" customHeight="1" x14ac:dyDescent="0.25">
      <c r="A95" s="96" t="s">
        <v>495</v>
      </c>
      <c r="B95" s="80" t="s">
        <v>42</v>
      </c>
      <c r="C95" s="80" t="s">
        <v>219</v>
      </c>
      <c r="D95" s="80" t="s">
        <v>63</v>
      </c>
      <c r="E95" s="3" t="s">
        <v>496</v>
      </c>
      <c r="F95" s="120" t="s">
        <v>497</v>
      </c>
      <c r="G95" s="120" t="s">
        <v>312</v>
      </c>
      <c r="H95" s="120" t="s">
        <v>67</v>
      </c>
      <c r="I95" s="125">
        <v>0.51</v>
      </c>
      <c r="J95" s="120" t="s">
        <v>313</v>
      </c>
      <c r="K95" s="125" t="s">
        <v>498</v>
      </c>
      <c r="L95" s="120" t="s">
        <v>61</v>
      </c>
      <c r="M95" s="120" t="s">
        <v>61</v>
      </c>
      <c r="N95" s="102" t="s">
        <v>61</v>
      </c>
      <c r="O95" s="102"/>
      <c r="P95" s="102"/>
      <c r="Q95" s="102" t="s">
        <v>61</v>
      </c>
      <c r="R95" s="107">
        <v>1996</v>
      </c>
      <c r="S95" s="111">
        <v>8</v>
      </c>
      <c r="T95" s="111">
        <v>40.554000000000002</v>
      </c>
      <c r="U95" s="111">
        <v>20.682540000000003</v>
      </c>
      <c r="V95" s="116" t="s">
        <v>61</v>
      </c>
      <c r="W95" s="117">
        <v>51</v>
      </c>
      <c r="X95" s="118">
        <v>1</v>
      </c>
      <c r="Y95" s="111">
        <v>1</v>
      </c>
      <c r="Z95" s="111">
        <v>40.6</v>
      </c>
      <c r="AA95" s="111">
        <v>5</v>
      </c>
      <c r="AB95" s="117">
        <v>191</v>
      </c>
      <c r="AC95" s="119">
        <v>42917</v>
      </c>
      <c r="AD95" s="120" t="s">
        <v>77</v>
      </c>
      <c r="AE95" s="121">
        <v>44.370000089999991</v>
      </c>
      <c r="AF95" s="122">
        <v>42.63000000000001</v>
      </c>
      <c r="AG95" s="119" t="s">
        <v>72</v>
      </c>
      <c r="AH95" s="123">
        <v>44.37</v>
      </c>
      <c r="AI95" s="102" t="s">
        <v>100</v>
      </c>
      <c r="AJ95" s="124">
        <v>4.1249999999999995E-2</v>
      </c>
      <c r="AK95" s="124">
        <v>4.3558195965498842E-2</v>
      </c>
      <c r="AL95" s="111" t="s">
        <v>499</v>
      </c>
      <c r="AM95" s="111" t="s">
        <v>61</v>
      </c>
      <c r="AN95" s="111" t="s">
        <v>61</v>
      </c>
      <c r="AO95" s="125">
        <v>1</v>
      </c>
      <c r="AP95" s="111">
        <v>6.833333333333333</v>
      </c>
    </row>
    <row r="96" spans="1:42" ht="15.75" customHeight="1" x14ac:dyDescent="0.25">
      <c r="A96" s="96" t="s">
        <v>649</v>
      </c>
      <c r="B96" s="80" t="s">
        <v>42</v>
      </c>
      <c r="C96" s="80" t="s">
        <v>219</v>
      </c>
      <c r="D96" s="80" t="s">
        <v>63</v>
      </c>
      <c r="E96" s="3" t="s">
        <v>650</v>
      </c>
      <c r="F96" s="120" t="s">
        <v>585</v>
      </c>
      <c r="G96" s="120" t="s">
        <v>344</v>
      </c>
      <c r="H96" s="120" t="s">
        <v>67</v>
      </c>
      <c r="I96" s="125">
        <v>1</v>
      </c>
      <c r="J96" s="120" t="s">
        <v>61</v>
      </c>
      <c r="K96" s="125" t="s">
        <v>61</v>
      </c>
      <c r="L96" s="120" t="s">
        <v>61</v>
      </c>
      <c r="M96" s="120" t="s">
        <v>61</v>
      </c>
      <c r="N96" s="102" t="s">
        <v>61</v>
      </c>
      <c r="O96" s="102"/>
      <c r="P96" s="102"/>
      <c r="Q96" s="102" t="s">
        <v>61</v>
      </c>
      <c r="R96" s="107" t="s">
        <v>61</v>
      </c>
      <c r="S96" s="111" t="s">
        <v>61</v>
      </c>
      <c r="T96" s="111">
        <v>70.033000000000001</v>
      </c>
      <c r="U96" s="111">
        <v>70.033000000000001</v>
      </c>
      <c r="V96" s="116" t="s">
        <v>61</v>
      </c>
      <c r="W96" s="117" t="s">
        <v>61</v>
      </c>
      <c r="X96" s="118" t="s">
        <v>61</v>
      </c>
      <c r="Y96" s="111" t="s">
        <v>61</v>
      </c>
      <c r="Z96" s="111" t="s">
        <v>61</v>
      </c>
      <c r="AA96" s="111" t="s">
        <v>61</v>
      </c>
      <c r="AB96" s="117" t="s">
        <v>61</v>
      </c>
      <c r="AC96" s="119">
        <v>44673</v>
      </c>
      <c r="AD96" s="120" t="s">
        <v>77</v>
      </c>
      <c r="AE96" s="121">
        <v>43.5</v>
      </c>
      <c r="AF96" s="122" t="s">
        <v>61</v>
      </c>
      <c r="AG96" s="119" t="s">
        <v>72</v>
      </c>
      <c r="AH96" s="123">
        <v>43.5</v>
      </c>
      <c r="AI96" s="102" t="s">
        <v>73</v>
      </c>
      <c r="AJ96" s="124">
        <v>0.04</v>
      </c>
      <c r="AK96" s="124">
        <v>3.7149050846786442E-2</v>
      </c>
      <c r="AL96" s="111" t="s">
        <v>651</v>
      </c>
      <c r="AM96" s="111" t="s">
        <v>61</v>
      </c>
      <c r="AN96" s="111" t="s">
        <v>61</v>
      </c>
      <c r="AO96" s="125">
        <v>1</v>
      </c>
      <c r="AP96" s="111">
        <v>10.25</v>
      </c>
    </row>
    <row r="97" spans="1:42" ht="15.75" customHeight="1" x14ac:dyDescent="0.25">
      <c r="A97" s="96" t="s">
        <v>500</v>
      </c>
      <c r="B97" s="80" t="s">
        <v>42</v>
      </c>
      <c r="C97" s="80" t="s">
        <v>219</v>
      </c>
      <c r="D97" s="80" t="s">
        <v>63</v>
      </c>
      <c r="E97" s="3" t="s">
        <v>501</v>
      </c>
      <c r="F97" s="120" t="s">
        <v>497</v>
      </c>
      <c r="G97" s="120" t="s">
        <v>312</v>
      </c>
      <c r="H97" s="120" t="s">
        <v>67</v>
      </c>
      <c r="I97" s="125">
        <v>0.51</v>
      </c>
      <c r="J97" s="120" t="s">
        <v>313</v>
      </c>
      <c r="K97" s="125" t="s">
        <v>498</v>
      </c>
      <c r="L97" s="120" t="s">
        <v>61</v>
      </c>
      <c r="M97" s="120" t="s">
        <v>61</v>
      </c>
      <c r="N97" s="102" t="s">
        <v>61</v>
      </c>
      <c r="O97" s="102"/>
      <c r="P97" s="102"/>
      <c r="Q97" s="102" t="s">
        <v>61</v>
      </c>
      <c r="R97" s="107">
        <v>1986</v>
      </c>
      <c r="S97" s="111">
        <v>3.6</v>
      </c>
      <c r="T97" s="111">
        <v>18.644000000000002</v>
      </c>
      <c r="U97" s="111">
        <v>9.508440000000002</v>
      </c>
      <c r="V97" s="116" t="s">
        <v>70</v>
      </c>
      <c r="W97" s="117">
        <v>52</v>
      </c>
      <c r="X97" s="118">
        <v>1</v>
      </c>
      <c r="Y97" s="111">
        <v>1</v>
      </c>
      <c r="Z97" s="111">
        <v>18.643999999999998</v>
      </c>
      <c r="AA97" s="111">
        <v>3</v>
      </c>
      <c r="AB97" s="117">
        <v>12</v>
      </c>
      <c r="AC97" s="119">
        <v>35612</v>
      </c>
      <c r="AD97" s="120" t="s">
        <v>77</v>
      </c>
      <c r="AE97" s="121">
        <v>16.574999889999997</v>
      </c>
      <c r="AF97" s="122">
        <v>15.924999999999999</v>
      </c>
      <c r="AG97" s="119" t="s">
        <v>72</v>
      </c>
      <c r="AH97" s="123">
        <v>16.574999999999999</v>
      </c>
      <c r="AI97" s="102" t="s">
        <v>73</v>
      </c>
      <c r="AJ97" s="124">
        <v>4.7500000000000001E-2</v>
      </c>
      <c r="AK97" s="124">
        <v>4.9652310938666212E-2</v>
      </c>
      <c r="AL97" s="111" t="s">
        <v>502</v>
      </c>
      <c r="AM97" s="111" t="s">
        <v>61</v>
      </c>
      <c r="AN97" s="111" t="s">
        <v>61</v>
      </c>
      <c r="AO97" s="125">
        <v>1</v>
      </c>
      <c r="AP97" s="111">
        <v>1.75</v>
      </c>
    </row>
    <row r="98" spans="1:42" ht="15.75" customHeight="1" x14ac:dyDescent="0.25">
      <c r="A98" s="96" t="s">
        <v>503</v>
      </c>
      <c r="B98" s="80" t="s">
        <v>42</v>
      </c>
      <c r="C98" s="80" t="s">
        <v>219</v>
      </c>
      <c r="D98" s="80" t="s">
        <v>63</v>
      </c>
      <c r="E98" s="3" t="s">
        <v>504</v>
      </c>
      <c r="F98" s="120" t="s">
        <v>497</v>
      </c>
      <c r="G98" s="120" t="s">
        <v>344</v>
      </c>
      <c r="H98" s="120" t="s">
        <v>67</v>
      </c>
      <c r="I98" s="125">
        <v>0.51</v>
      </c>
      <c r="J98" s="120" t="s">
        <v>313</v>
      </c>
      <c r="K98" s="125" t="s">
        <v>505</v>
      </c>
      <c r="L98" s="120" t="s">
        <v>61</v>
      </c>
      <c r="M98" s="120" t="s">
        <v>61</v>
      </c>
      <c r="N98" s="102" t="s">
        <v>61</v>
      </c>
      <c r="O98" s="102"/>
      <c r="P98" s="102"/>
      <c r="Q98" s="102" t="s">
        <v>61</v>
      </c>
      <c r="R98" s="107">
        <v>2001</v>
      </c>
      <c r="S98" s="111">
        <v>16.149999999999999</v>
      </c>
      <c r="T98" s="111">
        <v>78.650800000000004</v>
      </c>
      <c r="U98" s="111">
        <v>40.111908</v>
      </c>
      <c r="V98" s="116" t="s">
        <v>70</v>
      </c>
      <c r="W98" s="117">
        <v>49</v>
      </c>
      <c r="X98" s="118">
        <v>7</v>
      </c>
      <c r="Y98" s="111">
        <v>7</v>
      </c>
      <c r="Z98" s="111">
        <v>11.362485714285713</v>
      </c>
      <c r="AA98" s="111">
        <v>9</v>
      </c>
      <c r="AB98" s="117">
        <v>191</v>
      </c>
      <c r="AC98" s="119">
        <v>38009</v>
      </c>
      <c r="AD98" s="120" t="s">
        <v>77</v>
      </c>
      <c r="AE98" s="121">
        <v>81.523499950000001</v>
      </c>
      <c r="AF98" s="122">
        <v>78.326499999999982</v>
      </c>
      <c r="AG98" s="119" t="s">
        <v>72</v>
      </c>
      <c r="AH98" s="123">
        <v>81.523499999999999</v>
      </c>
      <c r="AI98" s="102" t="s">
        <v>73</v>
      </c>
      <c r="AJ98" s="124">
        <v>4.512746324679387E-2</v>
      </c>
      <c r="AK98" s="124">
        <v>4.1517384884048457E-2</v>
      </c>
      <c r="AL98" s="111" t="s">
        <v>395</v>
      </c>
      <c r="AM98" s="111" t="s">
        <v>506</v>
      </c>
      <c r="AN98" s="111" t="s">
        <v>507</v>
      </c>
      <c r="AO98" s="125">
        <v>1</v>
      </c>
      <c r="AP98" s="111">
        <v>3.3032609684475029</v>
      </c>
    </row>
    <row r="99" spans="1:42" ht="15.75" customHeight="1" x14ac:dyDescent="0.25">
      <c r="A99" s="96" t="s">
        <v>508</v>
      </c>
      <c r="B99" s="80" t="s">
        <v>42</v>
      </c>
      <c r="C99" s="80" t="s">
        <v>219</v>
      </c>
      <c r="D99" s="80" t="s">
        <v>63</v>
      </c>
      <c r="E99" s="3" t="s">
        <v>509</v>
      </c>
      <c r="F99" s="120" t="s">
        <v>497</v>
      </c>
      <c r="G99" s="120" t="s">
        <v>312</v>
      </c>
      <c r="H99" s="120" t="s">
        <v>67</v>
      </c>
      <c r="I99" s="125">
        <v>0.51</v>
      </c>
      <c r="J99" s="120" t="s">
        <v>313</v>
      </c>
      <c r="K99" s="125" t="s">
        <v>498</v>
      </c>
      <c r="L99" s="120" t="s">
        <v>61</v>
      </c>
      <c r="M99" s="120" t="s">
        <v>61</v>
      </c>
      <c r="N99" s="102" t="s">
        <v>61</v>
      </c>
      <c r="O99" s="102"/>
      <c r="P99" s="102"/>
      <c r="Q99" s="102" t="s">
        <v>61</v>
      </c>
      <c r="R99" s="107">
        <v>1990</v>
      </c>
      <c r="S99" s="111">
        <v>7.4</v>
      </c>
      <c r="T99" s="111">
        <v>52.978000000000002</v>
      </c>
      <c r="U99" s="111">
        <v>27.01878</v>
      </c>
      <c r="V99" s="116" t="s">
        <v>70</v>
      </c>
      <c r="W99" s="117">
        <v>72</v>
      </c>
      <c r="X99" s="118">
        <v>2</v>
      </c>
      <c r="Y99" s="111">
        <v>2</v>
      </c>
      <c r="Z99" s="111">
        <v>25.999550000000003</v>
      </c>
      <c r="AA99" s="111">
        <v>3</v>
      </c>
      <c r="AB99" s="117">
        <v>275</v>
      </c>
      <c r="AC99" s="119">
        <v>35278</v>
      </c>
      <c r="AD99" s="120" t="s">
        <v>77</v>
      </c>
      <c r="AE99" s="121">
        <v>51.509999590000007</v>
      </c>
      <c r="AF99" s="122">
        <v>49.489999999999988</v>
      </c>
      <c r="AG99" s="119" t="s">
        <v>72</v>
      </c>
      <c r="AH99" s="123">
        <v>51.51</v>
      </c>
      <c r="AI99" s="102" t="s">
        <v>100</v>
      </c>
      <c r="AJ99" s="124">
        <v>4.4999999999999998E-2</v>
      </c>
      <c r="AK99" s="124">
        <v>4.3517631217591356E-2</v>
      </c>
      <c r="AL99" s="111" t="s">
        <v>510</v>
      </c>
      <c r="AM99" s="111" t="s">
        <v>511</v>
      </c>
      <c r="AN99" s="111" t="s">
        <v>61</v>
      </c>
      <c r="AO99" s="125">
        <v>1</v>
      </c>
      <c r="AP99" s="111">
        <v>4.3116890339060037</v>
      </c>
    </row>
    <row r="100" spans="1:42" ht="15.75" customHeight="1" x14ac:dyDescent="0.25">
      <c r="A100" s="96" t="s">
        <v>512</v>
      </c>
      <c r="B100" s="80" t="s">
        <v>42</v>
      </c>
      <c r="C100" s="80" t="s">
        <v>219</v>
      </c>
      <c r="D100" s="80" t="s">
        <v>63</v>
      </c>
      <c r="E100" s="3" t="s">
        <v>513</v>
      </c>
      <c r="F100" s="120" t="s">
        <v>514</v>
      </c>
      <c r="G100" s="120" t="s">
        <v>312</v>
      </c>
      <c r="H100" s="120" t="s">
        <v>67</v>
      </c>
      <c r="I100" s="125">
        <v>0.51</v>
      </c>
      <c r="J100" s="120" t="s">
        <v>313</v>
      </c>
      <c r="K100" s="125" t="s">
        <v>515</v>
      </c>
      <c r="L100" s="120" t="s">
        <v>61</v>
      </c>
      <c r="M100" s="120" t="s">
        <v>61</v>
      </c>
      <c r="N100" s="102" t="s">
        <v>61</v>
      </c>
      <c r="O100" s="102"/>
      <c r="P100" s="102"/>
      <c r="Q100" s="102" t="s">
        <v>61</v>
      </c>
      <c r="R100" s="107">
        <v>1985</v>
      </c>
      <c r="S100" s="111">
        <v>24.6</v>
      </c>
      <c r="T100" s="111">
        <v>117.294</v>
      </c>
      <c r="U100" s="111">
        <v>59.819940000000003</v>
      </c>
      <c r="V100" s="116" t="s">
        <v>70</v>
      </c>
      <c r="W100" s="117">
        <v>48</v>
      </c>
      <c r="X100" s="118">
        <v>4</v>
      </c>
      <c r="Y100" s="111">
        <v>4</v>
      </c>
      <c r="Z100" s="111">
        <v>29.323499999999999</v>
      </c>
      <c r="AA100" s="111">
        <v>1</v>
      </c>
      <c r="AB100" s="117">
        <v>122</v>
      </c>
      <c r="AC100" s="119">
        <v>37621</v>
      </c>
      <c r="AD100" s="120" t="s">
        <v>77</v>
      </c>
      <c r="AE100" s="121">
        <v>31.875000070000006</v>
      </c>
      <c r="AF100" s="122">
        <v>30.625</v>
      </c>
      <c r="AG100" s="119" t="s">
        <v>72</v>
      </c>
      <c r="AH100" s="123">
        <v>31.875</v>
      </c>
      <c r="AI100" s="102" t="s">
        <v>73</v>
      </c>
      <c r="AJ100" s="124">
        <v>7.4999999999999997E-2</v>
      </c>
      <c r="AK100" s="124">
        <v>0.10495171550372889</v>
      </c>
      <c r="AL100" s="111" t="s">
        <v>493</v>
      </c>
      <c r="AM100" s="111" t="s">
        <v>61</v>
      </c>
      <c r="AN100" s="111" t="s">
        <v>61</v>
      </c>
      <c r="AO100" s="125">
        <v>1</v>
      </c>
      <c r="AP100" s="111">
        <v>4.0089646529234235</v>
      </c>
    </row>
    <row r="101" spans="1:42" ht="15.75" customHeight="1" x14ac:dyDescent="0.25">
      <c r="A101" s="96" t="s">
        <v>679</v>
      </c>
      <c r="B101" s="80" t="s">
        <v>42</v>
      </c>
      <c r="C101" s="80" t="s">
        <v>219</v>
      </c>
      <c r="D101" s="80" t="s">
        <v>63</v>
      </c>
      <c r="E101" s="3" t="s">
        <v>516</v>
      </c>
      <c r="F101" s="120" t="s">
        <v>517</v>
      </c>
      <c r="G101" s="120" t="s">
        <v>473</v>
      </c>
      <c r="H101" s="120" t="s">
        <v>67</v>
      </c>
      <c r="I101" s="125">
        <v>1</v>
      </c>
      <c r="J101" s="120" t="s">
        <v>61</v>
      </c>
      <c r="K101" s="125" t="s">
        <v>61</v>
      </c>
      <c r="L101" s="120" t="s">
        <v>61</v>
      </c>
      <c r="M101" s="120" t="s">
        <v>61</v>
      </c>
      <c r="N101" s="102" t="s">
        <v>61</v>
      </c>
      <c r="O101" s="102"/>
      <c r="P101" s="102"/>
      <c r="Q101" s="102" t="s">
        <v>61</v>
      </c>
      <c r="R101" s="107" t="s">
        <v>61</v>
      </c>
      <c r="S101" s="111" t="s">
        <v>61</v>
      </c>
      <c r="T101" s="111">
        <v>21.31</v>
      </c>
      <c r="U101" s="111">
        <v>21.31</v>
      </c>
      <c r="V101" s="116" t="s">
        <v>61</v>
      </c>
      <c r="W101" s="117" t="s">
        <v>61</v>
      </c>
      <c r="X101" s="118" t="s">
        <v>61</v>
      </c>
      <c r="Y101" s="111" t="s">
        <v>61</v>
      </c>
      <c r="Z101" s="111" t="s">
        <v>61</v>
      </c>
      <c r="AA101" s="111" t="s">
        <v>61</v>
      </c>
      <c r="AB101" s="117" t="s">
        <v>61</v>
      </c>
      <c r="AC101" s="119" t="s">
        <v>61</v>
      </c>
      <c r="AD101" s="120" t="s">
        <v>77</v>
      </c>
      <c r="AE101" s="121">
        <v>4.6150000000000002</v>
      </c>
      <c r="AF101" s="122" t="s">
        <v>61</v>
      </c>
      <c r="AG101" s="119" t="s">
        <v>72</v>
      </c>
      <c r="AH101" s="102">
        <v>13.878551999999999</v>
      </c>
      <c r="AI101" s="102" t="s">
        <v>109</v>
      </c>
      <c r="AJ101" s="124" t="s">
        <v>61</v>
      </c>
      <c r="AK101" s="124" t="s">
        <v>61</v>
      </c>
      <c r="AL101" s="111" t="s">
        <v>61</v>
      </c>
      <c r="AM101" s="111" t="s">
        <v>61</v>
      </c>
      <c r="AN101" s="111" t="s">
        <v>61</v>
      </c>
      <c r="AO101" s="125" t="s">
        <v>61</v>
      </c>
      <c r="AP101" s="111" t="s">
        <v>61</v>
      </c>
    </row>
    <row r="102" spans="1:42" ht="15.75" customHeight="1" x14ac:dyDescent="0.25">
      <c r="A102" s="96" t="s">
        <v>518</v>
      </c>
      <c r="B102" s="80" t="s">
        <v>42</v>
      </c>
      <c r="C102" s="80" t="s">
        <v>219</v>
      </c>
      <c r="D102" s="80" t="s">
        <v>63</v>
      </c>
      <c r="E102" s="3" t="s">
        <v>519</v>
      </c>
      <c r="F102" s="120" t="s">
        <v>517</v>
      </c>
      <c r="G102" s="120" t="s">
        <v>344</v>
      </c>
      <c r="H102" s="120" t="s">
        <v>67</v>
      </c>
      <c r="I102" s="125">
        <v>0.255</v>
      </c>
      <c r="J102" s="120" t="s">
        <v>351</v>
      </c>
      <c r="K102" s="125" t="s">
        <v>515</v>
      </c>
      <c r="L102" s="120" t="s">
        <v>61</v>
      </c>
      <c r="M102" s="120" t="s">
        <v>61</v>
      </c>
      <c r="N102" s="102" t="s">
        <v>61</v>
      </c>
      <c r="O102" s="102"/>
      <c r="P102" s="102"/>
      <c r="Q102" s="102" t="s">
        <v>61</v>
      </c>
      <c r="R102" s="107">
        <v>2007</v>
      </c>
      <c r="S102" s="111">
        <v>21</v>
      </c>
      <c r="T102" s="111">
        <v>13.0083</v>
      </c>
      <c r="U102" s="111">
        <v>3.3171165</v>
      </c>
      <c r="V102" s="116" t="s">
        <v>61</v>
      </c>
      <c r="W102" s="117">
        <v>6</v>
      </c>
      <c r="X102" s="118">
        <v>1</v>
      </c>
      <c r="Y102" s="111">
        <v>1</v>
      </c>
      <c r="Z102" s="111">
        <v>13.008299999999998</v>
      </c>
      <c r="AA102" s="111">
        <v>25</v>
      </c>
      <c r="AB102" s="117" t="s">
        <v>61</v>
      </c>
      <c r="AC102" s="119">
        <v>37438</v>
      </c>
      <c r="AD102" s="120" t="s">
        <v>77</v>
      </c>
      <c r="AE102" s="121">
        <v>6.8849999999999998</v>
      </c>
      <c r="AF102" s="122">
        <v>20.114999999999998</v>
      </c>
      <c r="AG102" s="119" t="s">
        <v>72</v>
      </c>
      <c r="AH102" s="123">
        <v>6.8849999999999998</v>
      </c>
      <c r="AI102" s="102" t="s">
        <v>73</v>
      </c>
      <c r="AJ102" s="124">
        <v>4.250000000000001E-2</v>
      </c>
      <c r="AK102" s="124">
        <v>4.1489990409242561E-2</v>
      </c>
      <c r="AL102" s="111" t="s">
        <v>520</v>
      </c>
      <c r="AM102" s="111" t="s">
        <v>61</v>
      </c>
      <c r="AN102" s="111" t="s">
        <v>61</v>
      </c>
      <c r="AO102" s="125">
        <v>1</v>
      </c>
      <c r="AP102" s="111">
        <v>4.583333333333333</v>
      </c>
    </row>
    <row r="103" spans="1:42" ht="15.75" customHeight="1" x14ac:dyDescent="0.25">
      <c r="A103" s="96" t="s">
        <v>521</v>
      </c>
      <c r="B103" s="80" t="s">
        <v>42</v>
      </c>
      <c r="C103" s="80" t="s">
        <v>219</v>
      </c>
      <c r="D103" s="80" t="s">
        <v>63</v>
      </c>
      <c r="E103" s="3" t="s">
        <v>522</v>
      </c>
      <c r="F103" s="120" t="s">
        <v>517</v>
      </c>
      <c r="G103" s="120" t="s">
        <v>344</v>
      </c>
      <c r="H103" s="120" t="s">
        <v>67</v>
      </c>
      <c r="I103" s="125">
        <v>0.255</v>
      </c>
      <c r="J103" s="120" t="s">
        <v>351</v>
      </c>
      <c r="K103" s="125" t="s">
        <v>515</v>
      </c>
      <c r="L103" s="120" t="s">
        <v>61</v>
      </c>
      <c r="M103" s="120" t="s">
        <v>61</v>
      </c>
      <c r="N103" s="102" t="s">
        <v>61</v>
      </c>
      <c r="O103" s="102"/>
      <c r="P103" s="102"/>
      <c r="Q103" s="102" t="s">
        <v>61</v>
      </c>
      <c r="R103" s="107">
        <v>2012</v>
      </c>
      <c r="S103" s="111">
        <v>3.6669999999999998</v>
      </c>
      <c r="T103" s="111">
        <v>17.47</v>
      </c>
      <c r="U103" s="111">
        <v>4.4548499999999995</v>
      </c>
      <c r="V103" s="116" t="s">
        <v>61</v>
      </c>
      <c r="W103" s="117">
        <v>48</v>
      </c>
      <c r="X103" s="118">
        <v>1</v>
      </c>
      <c r="Y103" s="111">
        <v>1</v>
      </c>
      <c r="Z103" s="111">
        <v>17.47</v>
      </c>
      <c r="AA103" s="111">
        <v>3</v>
      </c>
      <c r="AB103" s="117" t="s">
        <v>61</v>
      </c>
      <c r="AC103" s="119">
        <v>37438</v>
      </c>
      <c r="AD103" s="120" t="s">
        <v>77</v>
      </c>
      <c r="AE103" s="121">
        <v>8.7974995199999988</v>
      </c>
      <c r="AF103" s="122">
        <v>25.702500000000001</v>
      </c>
      <c r="AG103" s="119" t="s">
        <v>72</v>
      </c>
      <c r="AH103" s="123">
        <v>8.7974999999999994</v>
      </c>
      <c r="AI103" s="102" t="s">
        <v>109</v>
      </c>
      <c r="AJ103" s="124">
        <v>4.3749999999999997E-2</v>
      </c>
      <c r="AK103" s="124">
        <v>3.8425463748050129E-2</v>
      </c>
      <c r="AL103" s="111" t="s">
        <v>523</v>
      </c>
      <c r="AM103" s="111" t="s">
        <v>61</v>
      </c>
      <c r="AN103" s="111" t="s">
        <v>61</v>
      </c>
      <c r="AO103" s="125">
        <v>1</v>
      </c>
      <c r="AP103" s="111">
        <v>4.583333333333333</v>
      </c>
    </row>
    <row r="104" spans="1:42" ht="15.75" customHeight="1" x14ac:dyDescent="0.25">
      <c r="A104" s="96" t="s">
        <v>524</v>
      </c>
      <c r="B104" s="80" t="s">
        <v>42</v>
      </c>
      <c r="C104" s="80" t="s">
        <v>219</v>
      </c>
      <c r="D104" s="80" t="s">
        <v>63</v>
      </c>
      <c r="E104" s="3" t="s">
        <v>525</v>
      </c>
      <c r="F104" s="120" t="s">
        <v>517</v>
      </c>
      <c r="G104" s="120" t="s">
        <v>344</v>
      </c>
      <c r="H104" s="120" t="s">
        <v>67</v>
      </c>
      <c r="I104" s="125">
        <v>0.255</v>
      </c>
      <c r="J104" s="120" t="s">
        <v>351</v>
      </c>
      <c r="K104" s="125" t="s">
        <v>515</v>
      </c>
      <c r="L104" s="120" t="s">
        <v>61</v>
      </c>
      <c r="M104" s="120" t="s">
        <v>61</v>
      </c>
      <c r="N104" s="102" t="s">
        <v>61</v>
      </c>
      <c r="O104" s="102"/>
      <c r="P104" s="102"/>
      <c r="Q104" s="102" t="s">
        <v>61</v>
      </c>
      <c r="R104" s="107">
        <v>2007</v>
      </c>
      <c r="S104" s="111">
        <v>1.8460000000000001</v>
      </c>
      <c r="T104" s="111">
        <v>8.0035000000000007</v>
      </c>
      <c r="U104" s="111">
        <v>2.0408925</v>
      </c>
      <c r="V104" s="116" t="s">
        <v>61</v>
      </c>
      <c r="W104" s="117">
        <v>43</v>
      </c>
      <c r="X104" s="118">
        <v>1</v>
      </c>
      <c r="Y104" s="111">
        <v>1</v>
      </c>
      <c r="Z104" s="111">
        <v>7.8689999999999998</v>
      </c>
      <c r="AA104" s="111">
        <v>31</v>
      </c>
      <c r="AB104" s="117" t="s">
        <v>61</v>
      </c>
      <c r="AC104" s="119">
        <v>37438</v>
      </c>
      <c r="AD104" s="120" t="s">
        <v>77</v>
      </c>
      <c r="AE104" s="121">
        <v>4.7685000500000001</v>
      </c>
      <c r="AF104" s="122">
        <v>13.9315</v>
      </c>
      <c r="AG104" s="119" t="s">
        <v>72</v>
      </c>
      <c r="AH104" s="123">
        <v>4.7684999999999995</v>
      </c>
      <c r="AI104" s="102" t="s">
        <v>73</v>
      </c>
      <c r="AJ104" s="124">
        <v>4.2500000000000003E-2</v>
      </c>
      <c r="AK104" s="124">
        <v>5.4260974829662752E-2</v>
      </c>
      <c r="AL104" s="111" t="s">
        <v>526</v>
      </c>
      <c r="AM104" s="111" t="s">
        <v>61</v>
      </c>
      <c r="AN104" s="111" t="s">
        <v>61</v>
      </c>
      <c r="AO104" s="125">
        <v>1</v>
      </c>
      <c r="AP104" s="111">
        <v>4.583333333333333</v>
      </c>
    </row>
    <row r="105" spans="1:42" ht="15.75" customHeight="1" x14ac:dyDescent="0.25">
      <c r="A105" s="96" t="s">
        <v>527</v>
      </c>
      <c r="B105" s="80" t="s">
        <v>42</v>
      </c>
      <c r="C105" s="80" t="s">
        <v>219</v>
      </c>
      <c r="D105" s="80" t="s">
        <v>63</v>
      </c>
      <c r="E105" s="3" t="s">
        <v>528</v>
      </c>
      <c r="F105" s="120" t="s">
        <v>517</v>
      </c>
      <c r="G105" s="120" t="s">
        <v>312</v>
      </c>
      <c r="H105" s="120" t="s">
        <v>67</v>
      </c>
      <c r="I105" s="125">
        <v>0.255</v>
      </c>
      <c r="J105" s="120" t="s">
        <v>351</v>
      </c>
      <c r="K105" s="125" t="s">
        <v>515</v>
      </c>
      <c r="L105" s="120" t="s">
        <v>61</v>
      </c>
      <c r="M105" s="120" t="s">
        <v>61</v>
      </c>
      <c r="N105" s="102" t="s">
        <v>61</v>
      </c>
      <c r="O105" s="102"/>
      <c r="P105" s="102"/>
      <c r="Q105" s="102" t="s">
        <v>61</v>
      </c>
      <c r="R105" s="107">
        <v>2007</v>
      </c>
      <c r="S105" s="111">
        <v>9.5749999999999993</v>
      </c>
      <c r="T105" s="111">
        <v>45.493400000000001</v>
      </c>
      <c r="U105" s="111">
        <v>11.600817000000001</v>
      </c>
      <c r="V105" s="116" t="s">
        <v>70</v>
      </c>
      <c r="W105" s="117">
        <v>48</v>
      </c>
      <c r="X105" s="118">
        <v>1</v>
      </c>
      <c r="Y105" s="111">
        <v>1</v>
      </c>
      <c r="Z105" s="111">
        <v>45.493400000000001</v>
      </c>
      <c r="AA105" s="111">
        <v>8</v>
      </c>
      <c r="AB105" s="117" t="s">
        <v>61</v>
      </c>
      <c r="AC105" s="119">
        <v>37438</v>
      </c>
      <c r="AD105" s="120" t="s">
        <v>77</v>
      </c>
      <c r="AE105" s="121">
        <v>22.312499969999998</v>
      </c>
      <c r="AF105" s="122">
        <v>65.1875</v>
      </c>
      <c r="AG105" s="119" t="s">
        <v>72</v>
      </c>
      <c r="AH105" s="123">
        <v>22.3125</v>
      </c>
      <c r="AI105" s="102" t="s">
        <v>109</v>
      </c>
      <c r="AJ105" s="124">
        <v>4.4999999999999998E-2</v>
      </c>
      <c r="AK105" s="124">
        <v>3.9280100755331372E-2</v>
      </c>
      <c r="AL105" s="111" t="s">
        <v>529</v>
      </c>
      <c r="AM105" s="111" t="s">
        <v>61</v>
      </c>
      <c r="AN105" s="111" t="s">
        <v>61</v>
      </c>
      <c r="AO105" s="125">
        <v>1</v>
      </c>
      <c r="AP105" s="111">
        <v>4</v>
      </c>
    </row>
    <row r="106" spans="1:42" ht="15.75" customHeight="1" x14ac:dyDescent="0.25">
      <c r="A106" s="96" t="s">
        <v>530</v>
      </c>
      <c r="B106" s="80" t="s">
        <v>42</v>
      </c>
      <c r="C106" s="80" t="s">
        <v>219</v>
      </c>
      <c r="D106" s="80" t="s">
        <v>63</v>
      </c>
      <c r="E106" s="3" t="s">
        <v>531</v>
      </c>
      <c r="F106" s="120" t="s">
        <v>517</v>
      </c>
      <c r="G106" s="120" t="s">
        <v>312</v>
      </c>
      <c r="H106" s="120" t="s">
        <v>67</v>
      </c>
      <c r="I106" s="125">
        <v>0.255</v>
      </c>
      <c r="J106" s="120" t="s">
        <v>351</v>
      </c>
      <c r="K106" s="125" t="s">
        <v>515</v>
      </c>
      <c r="L106" s="120" t="s">
        <v>61</v>
      </c>
      <c r="M106" s="120" t="s">
        <v>61</v>
      </c>
      <c r="N106" s="102" t="s">
        <v>61</v>
      </c>
      <c r="O106" s="102"/>
      <c r="P106" s="102"/>
      <c r="Q106" s="102" t="s">
        <v>61</v>
      </c>
      <c r="R106" s="107">
        <v>2007</v>
      </c>
      <c r="S106" s="111">
        <v>16.600000000000001</v>
      </c>
      <c r="T106" s="111">
        <v>42.954000000000001</v>
      </c>
      <c r="U106" s="111">
        <v>10.95327</v>
      </c>
      <c r="V106" s="116" t="s">
        <v>70</v>
      </c>
      <c r="W106" s="117">
        <v>26</v>
      </c>
      <c r="X106" s="118">
        <v>1</v>
      </c>
      <c r="Y106" s="111">
        <v>1</v>
      </c>
      <c r="Z106" s="111">
        <v>42.954000000000001</v>
      </c>
      <c r="AA106" s="111">
        <v>46</v>
      </c>
      <c r="AB106" s="117" t="s">
        <v>61</v>
      </c>
      <c r="AC106" s="119">
        <v>37438</v>
      </c>
      <c r="AD106" s="120" t="s">
        <v>77</v>
      </c>
      <c r="AE106" s="121">
        <v>48.194999969999998</v>
      </c>
      <c r="AF106" s="122">
        <v>140.80499999999995</v>
      </c>
      <c r="AG106" s="119" t="s">
        <v>72</v>
      </c>
      <c r="AH106" s="123">
        <v>48.195</v>
      </c>
      <c r="AI106" s="102" t="s">
        <v>73</v>
      </c>
      <c r="AJ106" s="124">
        <v>4.374999999999999E-2</v>
      </c>
      <c r="AK106" s="124">
        <v>4.499662599808988E-2</v>
      </c>
      <c r="AL106" s="111" t="s">
        <v>532</v>
      </c>
      <c r="AM106" s="111" t="s">
        <v>61</v>
      </c>
      <c r="AN106" s="111" t="s">
        <v>61</v>
      </c>
      <c r="AO106" s="125">
        <v>1</v>
      </c>
      <c r="AP106" s="111">
        <v>4.333333333333333</v>
      </c>
    </row>
    <row r="107" spans="1:42" ht="15.75" customHeight="1" x14ac:dyDescent="0.25">
      <c r="A107" s="96" t="s">
        <v>533</v>
      </c>
      <c r="B107" s="80" t="s">
        <v>42</v>
      </c>
      <c r="C107" s="80" t="s">
        <v>219</v>
      </c>
      <c r="D107" s="80" t="s">
        <v>63</v>
      </c>
      <c r="E107" s="3" t="s">
        <v>534</v>
      </c>
      <c r="F107" s="120" t="s">
        <v>517</v>
      </c>
      <c r="G107" s="120" t="s">
        <v>344</v>
      </c>
      <c r="H107" s="120" t="s">
        <v>67</v>
      </c>
      <c r="I107" s="125">
        <v>0.51</v>
      </c>
      <c r="J107" s="120" t="s">
        <v>313</v>
      </c>
      <c r="K107" s="125" t="s">
        <v>515</v>
      </c>
      <c r="L107" s="120" t="s">
        <v>61</v>
      </c>
      <c r="M107" s="120" t="s">
        <v>61</v>
      </c>
      <c r="N107" s="102" t="s">
        <v>61</v>
      </c>
      <c r="O107" s="102"/>
      <c r="P107" s="102"/>
      <c r="Q107" s="102" t="s">
        <v>61</v>
      </c>
      <c r="R107" s="107">
        <v>2012</v>
      </c>
      <c r="S107" s="111">
        <v>1.645</v>
      </c>
      <c r="T107" s="111">
        <v>15.662000000000001</v>
      </c>
      <c r="U107" s="111">
        <v>7.9876200000000006</v>
      </c>
      <c r="V107" s="116" t="s">
        <v>70</v>
      </c>
      <c r="W107" s="117">
        <v>95</v>
      </c>
      <c r="X107" s="118">
        <v>1</v>
      </c>
      <c r="Y107" s="111">
        <v>1</v>
      </c>
      <c r="Z107" s="111">
        <v>15.7</v>
      </c>
      <c r="AA107" s="111">
        <v>5</v>
      </c>
      <c r="AB107" s="117" t="s">
        <v>61</v>
      </c>
      <c r="AC107" s="119">
        <v>37438</v>
      </c>
      <c r="AD107" s="120" t="s">
        <v>77</v>
      </c>
      <c r="AE107" s="121">
        <v>17.467500079999997</v>
      </c>
      <c r="AF107" s="122">
        <v>16.782499999999999</v>
      </c>
      <c r="AG107" s="119" t="s">
        <v>72</v>
      </c>
      <c r="AH107" s="123">
        <v>17.467499999999998</v>
      </c>
      <c r="AI107" s="102" t="s">
        <v>100</v>
      </c>
      <c r="AJ107" s="124">
        <v>4.2500000000000003E-2</v>
      </c>
      <c r="AK107" s="124">
        <v>4.0634682324798027E-2</v>
      </c>
      <c r="AL107" s="111" t="s">
        <v>535</v>
      </c>
      <c r="AM107" s="111" t="s">
        <v>61</v>
      </c>
      <c r="AN107" s="111" t="s">
        <v>61</v>
      </c>
      <c r="AO107" s="125">
        <v>1</v>
      </c>
      <c r="AP107" s="111">
        <v>4.916666666666667</v>
      </c>
    </row>
    <row r="108" spans="1:42" ht="15.75" customHeight="1" x14ac:dyDescent="0.25">
      <c r="A108" s="96" t="s">
        <v>536</v>
      </c>
      <c r="B108" s="80" t="s">
        <v>42</v>
      </c>
      <c r="C108" s="80" t="s">
        <v>219</v>
      </c>
      <c r="D108" s="80" t="s">
        <v>63</v>
      </c>
      <c r="E108" s="3" t="s">
        <v>537</v>
      </c>
      <c r="F108" s="120" t="s">
        <v>517</v>
      </c>
      <c r="G108" s="120" t="s">
        <v>344</v>
      </c>
      <c r="H108" s="120" t="s">
        <v>67</v>
      </c>
      <c r="I108" s="125">
        <v>0.255</v>
      </c>
      <c r="J108" s="120" t="s">
        <v>351</v>
      </c>
      <c r="K108" s="125" t="s">
        <v>515</v>
      </c>
      <c r="L108" s="120" t="s">
        <v>61</v>
      </c>
      <c r="M108" s="120" t="s">
        <v>61</v>
      </c>
      <c r="N108" s="102" t="s">
        <v>61</v>
      </c>
      <c r="O108" s="102"/>
      <c r="P108" s="102"/>
      <c r="Q108" s="102" t="s">
        <v>61</v>
      </c>
      <c r="R108" s="107">
        <v>2012</v>
      </c>
      <c r="S108" s="111">
        <v>2.5470000000000002</v>
      </c>
      <c r="T108" s="111">
        <v>13.801</v>
      </c>
      <c r="U108" s="111">
        <v>3.5192550000000002</v>
      </c>
      <c r="V108" s="116" t="s">
        <v>70</v>
      </c>
      <c r="W108" s="117">
        <v>54</v>
      </c>
      <c r="X108" s="118">
        <v>1</v>
      </c>
      <c r="Y108" s="111">
        <v>1</v>
      </c>
      <c r="Z108" s="111">
        <v>13.801</v>
      </c>
      <c r="AA108" s="111">
        <v>6</v>
      </c>
      <c r="AB108" s="117" t="s">
        <v>61</v>
      </c>
      <c r="AC108" s="119">
        <v>37438</v>
      </c>
      <c r="AD108" s="120" t="s">
        <v>77</v>
      </c>
      <c r="AE108" s="121">
        <v>7.3950001500000022</v>
      </c>
      <c r="AF108" s="122">
        <v>21.604999999999997</v>
      </c>
      <c r="AG108" s="119" t="s">
        <v>72</v>
      </c>
      <c r="AH108" s="123">
        <v>7.3949999999999996</v>
      </c>
      <c r="AI108" s="102" t="s">
        <v>73</v>
      </c>
      <c r="AJ108" s="124">
        <v>4.250000000000001E-2</v>
      </c>
      <c r="AK108" s="124">
        <v>4.5632932044523372E-2</v>
      </c>
      <c r="AL108" s="111" t="s">
        <v>341</v>
      </c>
      <c r="AM108" s="111" t="s">
        <v>61</v>
      </c>
      <c r="AN108" s="111" t="s">
        <v>61</v>
      </c>
      <c r="AO108" s="125">
        <v>1</v>
      </c>
      <c r="AP108" s="111">
        <v>4.25</v>
      </c>
    </row>
    <row r="109" spans="1:42" ht="15.75" customHeight="1" x14ac:dyDescent="0.25">
      <c r="A109" s="96" t="s">
        <v>538</v>
      </c>
      <c r="B109" s="80" t="s">
        <v>42</v>
      </c>
      <c r="C109" s="80" t="s">
        <v>219</v>
      </c>
      <c r="D109" s="80" t="s">
        <v>63</v>
      </c>
      <c r="E109" s="3" t="s">
        <v>539</v>
      </c>
      <c r="F109" s="120" t="s">
        <v>517</v>
      </c>
      <c r="G109" s="120" t="s">
        <v>344</v>
      </c>
      <c r="H109" s="120" t="s">
        <v>67</v>
      </c>
      <c r="I109" s="125">
        <v>0.255</v>
      </c>
      <c r="J109" s="120" t="s">
        <v>351</v>
      </c>
      <c r="K109" s="125" t="s">
        <v>515</v>
      </c>
      <c r="L109" s="120" t="s">
        <v>61</v>
      </c>
      <c r="M109" s="120" t="s">
        <v>61</v>
      </c>
      <c r="N109" s="102" t="s">
        <v>61</v>
      </c>
      <c r="O109" s="102"/>
      <c r="P109" s="102"/>
      <c r="Q109" s="102" t="s">
        <v>61</v>
      </c>
      <c r="R109" s="107">
        <v>2013</v>
      </c>
      <c r="S109" s="111">
        <v>2.3620000000000001</v>
      </c>
      <c r="T109" s="111">
        <v>11.886000000000001</v>
      </c>
      <c r="U109" s="111">
        <v>3.0309300000000001</v>
      </c>
      <c r="V109" s="116" t="s">
        <v>70</v>
      </c>
      <c r="W109" s="117">
        <v>50</v>
      </c>
      <c r="X109" s="118">
        <v>1</v>
      </c>
      <c r="Y109" s="111">
        <v>1</v>
      </c>
      <c r="Z109" s="111">
        <v>11.885999999999999</v>
      </c>
      <c r="AA109" s="111">
        <v>4</v>
      </c>
      <c r="AB109" s="117" t="s">
        <v>61</v>
      </c>
      <c r="AC109" s="119">
        <v>37438</v>
      </c>
      <c r="AD109" s="120" t="s">
        <v>77</v>
      </c>
      <c r="AE109" s="121">
        <v>6.0944999200000014</v>
      </c>
      <c r="AF109" s="122">
        <v>17.805500000000002</v>
      </c>
      <c r="AG109" s="119" t="s">
        <v>72</v>
      </c>
      <c r="AH109" s="123">
        <v>6.0945</v>
      </c>
      <c r="AI109" s="102" t="s">
        <v>73</v>
      </c>
      <c r="AJ109" s="124">
        <v>4.2499999999999996E-2</v>
      </c>
      <c r="AK109" s="124">
        <v>3.8864275674427656E-2</v>
      </c>
      <c r="AL109" s="111" t="s">
        <v>540</v>
      </c>
      <c r="AM109" s="111" t="s">
        <v>61</v>
      </c>
      <c r="AN109" s="111" t="s">
        <v>61</v>
      </c>
      <c r="AO109" s="125">
        <v>1</v>
      </c>
      <c r="AP109" s="111">
        <v>2.8333333333333335</v>
      </c>
    </row>
    <row r="110" spans="1:42" ht="15.75" customHeight="1" x14ac:dyDescent="0.25">
      <c r="A110" s="96" t="s">
        <v>541</v>
      </c>
      <c r="B110" s="80" t="s">
        <v>42</v>
      </c>
      <c r="C110" s="80" t="s">
        <v>219</v>
      </c>
      <c r="D110" s="80" t="s">
        <v>63</v>
      </c>
      <c r="E110" s="3" t="s">
        <v>542</v>
      </c>
      <c r="F110" s="120" t="s">
        <v>517</v>
      </c>
      <c r="G110" s="120" t="s">
        <v>344</v>
      </c>
      <c r="H110" s="120" t="s">
        <v>67</v>
      </c>
      <c r="I110" s="125">
        <v>0.51</v>
      </c>
      <c r="J110" s="120" t="s">
        <v>313</v>
      </c>
      <c r="K110" s="125" t="s">
        <v>515</v>
      </c>
      <c r="L110" s="120" t="s">
        <v>61</v>
      </c>
      <c r="M110" s="120" t="s">
        <v>61</v>
      </c>
      <c r="N110" s="102" t="s">
        <v>61</v>
      </c>
      <c r="O110" s="102"/>
      <c r="P110" s="102"/>
      <c r="Q110" s="102" t="s">
        <v>61</v>
      </c>
      <c r="R110" s="107">
        <v>2018</v>
      </c>
      <c r="S110" s="111">
        <v>3.6204000000000001</v>
      </c>
      <c r="T110" s="111">
        <v>21.893000000000001</v>
      </c>
      <c r="U110" s="111">
        <v>11.165430000000001</v>
      </c>
      <c r="V110" s="116" t="s">
        <v>70</v>
      </c>
      <c r="W110" s="117">
        <v>60</v>
      </c>
      <c r="X110" s="118">
        <v>1</v>
      </c>
      <c r="Y110" s="111">
        <v>1</v>
      </c>
      <c r="Z110" s="111">
        <v>21.830000000000002</v>
      </c>
      <c r="AA110" s="111">
        <v>2</v>
      </c>
      <c r="AB110" s="117">
        <v>190</v>
      </c>
      <c r="AC110" s="119">
        <v>43405</v>
      </c>
      <c r="AD110" s="120" t="s">
        <v>77</v>
      </c>
      <c r="AE110" s="121">
        <v>24.225000020000003</v>
      </c>
      <c r="AF110" s="122">
        <v>23.275000000000002</v>
      </c>
      <c r="AG110" s="119" t="s">
        <v>72</v>
      </c>
      <c r="AH110" s="123">
        <v>24.224999999999998</v>
      </c>
      <c r="AI110" s="102" t="s">
        <v>109</v>
      </c>
      <c r="AJ110" s="124">
        <v>4.2500000000000003E-2</v>
      </c>
      <c r="AK110" s="124">
        <v>3.772242928536558E-2</v>
      </c>
      <c r="AL110" s="111" t="s">
        <v>543</v>
      </c>
      <c r="AM110" s="111" t="s">
        <v>61</v>
      </c>
      <c r="AN110" s="111" t="s">
        <v>61</v>
      </c>
      <c r="AO110" s="125">
        <v>1</v>
      </c>
      <c r="AP110" s="111">
        <v>5.5</v>
      </c>
    </row>
    <row r="111" spans="1:42" ht="15.75" customHeight="1" x14ac:dyDescent="0.25">
      <c r="A111" s="96" t="s">
        <v>544</v>
      </c>
      <c r="B111" s="80" t="s">
        <v>42</v>
      </c>
      <c r="C111" s="80" t="s">
        <v>219</v>
      </c>
      <c r="D111" s="80" t="s">
        <v>63</v>
      </c>
      <c r="E111" s="3" t="s">
        <v>545</v>
      </c>
      <c r="F111" s="120" t="s">
        <v>517</v>
      </c>
      <c r="G111" s="120" t="s">
        <v>344</v>
      </c>
      <c r="H111" s="120" t="s">
        <v>67</v>
      </c>
      <c r="I111" s="125">
        <v>0.51</v>
      </c>
      <c r="J111" s="120" t="s">
        <v>313</v>
      </c>
      <c r="K111" s="125" t="s">
        <v>515</v>
      </c>
      <c r="L111" s="120" t="s">
        <v>61</v>
      </c>
      <c r="M111" s="120" t="s">
        <v>61</v>
      </c>
      <c r="N111" s="102" t="s">
        <v>61</v>
      </c>
      <c r="O111" s="102"/>
      <c r="P111" s="102"/>
      <c r="Q111" s="102" t="s">
        <v>61</v>
      </c>
      <c r="R111" s="107">
        <v>2017</v>
      </c>
      <c r="S111" s="111">
        <v>2.1858</v>
      </c>
      <c r="T111" s="111">
        <v>11.233000000000001</v>
      </c>
      <c r="U111" s="111">
        <v>5.7288300000000003</v>
      </c>
      <c r="V111" s="116" t="s">
        <v>70</v>
      </c>
      <c r="W111" s="117">
        <v>51</v>
      </c>
      <c r="X111" s="118">
        <v>1</v>
      </c>
      <c r="Y111" s="111">
        <v>1</v>
      </c>
      <c r="Z111" s="111">
        <v>10.318</v>
      </c>
      <c r="AA111" s="111">
        <v>8</v>
      </c>
      <c r="AB111" s="117">
        <v>62</v>
      </c>
      <c r="AC111" s="119">
        <v>43405</v>
      </c>
      <c r="AD111" s="120" t="s">
        <v>77</v>
      </c>
      <c r="AE111" s="121">
        <v>12.877500210000004</v>
      </c>
      <c r="AF111" s="122">
        <v>12.3725</v>
      </c>
      <c r="AG111" s="119" t="s">
        <v>72</v>
      </c>
      <c r="AH111" s="123">
        <v>12.8775</v>
      </c>
      <c r="AI111" s="102" t="s">
        <v>73</v>
      </c>
      <c r="AJ111" s="124">
        <v>4.2499999999999996E-2</v>
      </c>
      <c r="AK111" s="124">
        <v>3.8843934704087986E-2</v>
      </c>
      <c r="AL111" s="111" t="s">
        <v>546</v>
      </c>
      <c r="AM111" s="111" t="s">
        <v>61</v>
      </c>
      <c r="AN111" s="111" t="s">
        <v>61</v>
      </c>
      <c r="AO111" s="125">
        <v>1</v>
      </c>
      <c r="AP111" s="111">
        <v>3.9166666666666656</v>
      </c>
    </row>
    <row r="112" spans="1:42" ht="15.75" customHeight="1" x14ac:dyDescent="0.25">
      <c r="A112" s="96" t="s">
        <v>707</v>
      </c>
      <c r="B112" s="80" t="s">
        <v>42</v>
      </c>
      <c r="C112" s="80" t="s">
        <v>219</v>
      </c>
      <c r="D112" s="80" t="s">
        <v>63</v>
      </c>
      <c r="E112" s="3" t="s">
        <v>547</v>
      </c>
      <c r="F112" s="120" t="s">
        <v>517</v>
      </c>
      <c r="G112" s="120" t="s">
        <v>344</v>
      </c>
      <c r="H112" s="120" t="s">
        <v>67</v>
      </c>
      <c r="I112" s="125">
        <v>0.51</v>
      </c>
      <c r="J112" s="120" t="s">
        <v>313</v>
      </c>
      <c r="K112" s="125" t="s">
        <v>515</v>
      </c>
      <c r="L112" s="120" t="s">
        <v>61</v>
      </c>
      <c r="M112" s="120" t="s">
        <v>61</v>
      </c>
      <c r="N112" s="102" t="s">
        <v>61</v>
      </c>
      <c r="O112" s="102"/>
      <c r="P112" s="102"/>
      <c r="Q112" s="102" t="s">
        <v>61</v>
      </c>
      <c r="R112" s="107" t="s">
        <v>61</v>
      </c>
      <c r="S112" s="111" t="s">
        <v>61</v>
      </c>
      <c r="T112" s="111" t="s">
        <v>61</v>
      </c>
      <c r="U112" s="111" t="s">
        <v>61</v>
      </c>
      <c r="V112" s="116" t="s">
        <v>70</v>
      </c>
      <c r="W112" s="117" t="s">
        <v>61</v>
      </c>
      <c r="X112" s="118">
        <v>1</v>
      </c>
      <c r="Y112" s="111" t="s">
        <v>61</v>
      </c>
      <c r="Z112" s="111" t="s">
        <v>61</v>
      </c>
      <c r="AA112" s="111" t="s">
        <v>61</v>
      </c>
      <c r="AB112" s="117" t="s">
        <v>61</v>
      </c>
      <c r="AC112" s="119">
        <v>43556</v>
      </c>
      <c r="AD112" s="120" t="s">
        <v>229</v>
      </c>
      <c r="AE112" s="121"/>
      <c r="AF112" s="122">
        <v>11.129923660799999</v>
      </c>
      <c r="AG112" s="119" t="s">
        <v>61</v>
      </c>
      <c r="AH112" s="123" t="s">
        <v>61</v>
      </c>
      <c r="AI112" s="102" t="s">
        <v>61</v>
      </c>
      <c r="AJ112" s="124" t="s">
        <v>61</v>
      </c>
      <c r="AK112" s="124" t="s">
        <v>61</v>
      </c>
      <c r="AL112" s="111" t="s">
        <v>61</v>
      </c>
      <c r="AM112" s="111" t="s">
        <v>61</v>
      </c>
      <c r="AN112" s="111" t="s">
        <v>61</v>
      </c>
      <c r="AO112" s="125" t="s">
        <v>61</v>
      </c>
      <c r="AP112" s="111" t="s">
        <v>61</v>
      </c>
    </row>
    <row r="113" spans="1:42" ht="15.75" customHeight="1" x14ac:dyDescent="0.25">
      <c r="A113" s="96" t="s">
        <v>548</v>
      </c>
      <c r="B113" s="80" t="s">
        <v>42</v>
      </c>
      <c r="C113" s="80" t="s">
        <v>219</v>
      </c>
      <c r="D113" s="80" t="s">
        <v>63</v>
      </c>
      <c r="E113" s="3" t="s">
        <v>549</v>
      </c>
      <c r="F113" s="120" t="s">
        <v>517</v>
      </c>
      <c r="G113" s="120" t="s">
        <v>344</v>
      </c>
      <c r="H113" s="120" t="s">
        <v>67</v>
      </c>
      <c r="I113" s="125">
        <v>0.255</v>
      </c>
      <c r="J113" s="120" t="s">
        <v>351</v>
      </c>
      <c r="K113" s="125" t="s">
        <v>515</v>
      </c>
      <c r="L113" s="120" t="s">
        <v>61</v>
      </c>
      <c r="M113" s="120" t="s">
        <v>61</v>
      </c>
      <c r="N113" s="102" t="s">
        <v>61</v>
      </c>
      <c r="O113" s="102"/>
      <c r="P113" s="102"/>
      <c r="Q113" s="102" t="s">
        <v>61</v>
      </c>
      <c r="R113" s="107">
        <v>2007</v>
      </c>
      <c r="S113" s="111">
        <v>4.9240000000000004</v>
      </c>
      <c r="T113" s="111">
        <v>20.2867</v>
      </c>
      <c r="U113" s="111">
        <v>5.1731084999999997</v>
      </c>
      <c r="V113" s="116" t="s">
        <v>70</v>
      </c>
      <c r="W113" s="117">
        <v>41</v>
      </c>
      <c r="X113" s="118">
        <v>1</v>
      </c>
      <c r="Y113" s="111">
        <v>1</v>
      </c>
      <c r="Z113" s="111">
        <v>20.2867</v>
      </c>
      <c r="AA113" s="111">
        <v>14</v>
      </c>
      <c r="AB113" s="117">
        <v>72</v>
      </c>
      <c r="AC113" s="119">
        <v>37438</v>
      </c>
      <c r="AD113" s="120" t="s">
        <v>77</v>
      </c>
      <c r="AE113" s="121">
        <v>9.5624997499999989</v>
      </c>
      <c r="AF113" s="122">
        <v>27.9375</v>
      </c>
      <c r="AG113" s="119" t="s">
        <v>72</v>
      </c>
      <c r="AH113" s="123">
        <v>9.5625</v>
      </c>
      <c r="AI113" s="102" t="s">
        <v>109</v>
      </c>
      <c r="AJ113" s="124">
        <v>4.4999999999999991E-2</v>
      </c>
      <c r="AK113" s="124">
        <v>4.7750156671691905E-2</v>
      </c>
      <c r="AL113" s="111" t="s">
        <v>476</v>
      </c>
      <c r="AM113" s="111" t="s">
        <v>61</v>
      </c>
      <c r="AN113" s="111" t="s">
        <v>61</v>
      </c>
      <c r="AO113" s="125">
        <v>1</v>
      </c>
      <c r="AP113" s="111">
        <v>3</v>
      </c>
    </row>
    <row r="114" spans="1:42" ht="15.75" customHeight="1" x14ac:dyDescent="0.25">
      <c r="A114" s="96" t="s">
        <v>550</v>
      </c>
      <c r="B114" s="80" t="s">
        <v>42</v>
      </c>
      <c r="C114" s="80" t="s">
        <v>219</v>
      </c>
      <c r="D114" s="80" t="s">
        <v>63</v>
      </c>
      <c r="E114" s="3" t="s">
        <v>551</v>
      </c>
      <c r="F114" s="120" t="s">
        <v>517</v>
      </c>
      <c r="G114" s="120" t="s">
        <v>344</v>
      </c>
      <c r="H114" s="120" t="s">
        <v>67</v>
      </c>
      <c r="I114" s="125">
        <v>0.51</v>
      </c>
      <c r="J114" s="120" t="s">
        <v>313</v>
      </c>
      <c r="K114" s="125" t="s">
        <v>515</v>
      </c>
      <c r="L114" s="120" t="s">
        <v>61</v>
      </c>
      <c r="M114" s="120" t="s">
        <v>61</v>
      </c>
      <c r="N114" s="102" t="s">
        <v>61</v>
      </c>
      <c r="O114" s="102"/>
      <c r="P114" s="102"/>
      <c r="Q114" s="102" t="s">
        <v>61</v>
      </c>
      <c r="R114" s="107">
        <v>2017</v>
      </c>
      <c r="S114" s="111">
        <v>3.9420000000000002</v>
      </c>
      <c r="T114" s="111">
        <v>20.864000000000001</v>
      </c>
      <c r="U114" s="111">
        <v>10.640640000000001</v>
      </c>
      <c r="V114" s="116" t="s">
        <v>70</v>
      </c>
      <c r="W114" s="117">
        <v>53</v>
      </c>
      <c r="X114" s="118">
        <v>1</v>
      </c>
      <c r="Y114" s="111">
        <v>1</v>
      </c>
      <c r="Z114" s="111">
        <v>20.864000000000001</v>
      </c>
      <c r="AA114" s="111">
        <v>3</v>
      </c>
      <c r="AB114" s="117">
        <v>88</v>
      </c>
      <c r="AC114" s="119">
        <v>43405</v>
      </c>
      <c r="AD114" s="120" t="s">
        <v>77</v>
      </c>
      <c r="AE114" s="121">
        <v>21.930000269999997</v>
      </c>
      <c r="AF114" s="122">
        <v>21.069999999999993</v>
      </c>
      <c r="AG114" s="119" t="s">
        <v>72</v>
      </c>
      <c r="AH114" s="123">
        <v>21.93</v>
      </c>
      <c r="AI114" s="102" t="s">
        <v>109</v>
      </c>
      <c r="AJ114" s="124">
        <v>4.4999999999999998E-2</v>
      </c>
      <c r="AK114" s="124">
        <v>4.0479867367582321E-2</v>
      </c>
      <c r="AL114" s="111" t="s">
        <v>552</v>
      </c>
      <c r="AM114" s="111" t="s">
        <v>61</v>
      </c>
      <c r="AN114" s="111" t="s">
        <v>61</v>
      </c>
      <c r="AO114" s="125">
        <v>1</v>
      </c>
      <c r="AP114" s="111">
        <v>2.6666666666666665</v>
      </c>
    </row>
    <row r="115" spans="1:42" ht="15.75" customHeight="1" x14ac:dyDescent="0.25">
      <c r="A115" s="96" t="s">
        <v>553</v>
      </c>
      <c r="B115" s="80" t="s">
        <v>42</v>
      </c>
      <c r="C115" s="80" t="s">
        <v>219</v>
      </c>
      <c r="D115" s="80" t="s">
        <v>63</v>
      </c>
      <c r="E115" s="3" t="s">
        <v>554</v>
      </c>
      <c r="F115" s="120" t="s">
        <v>517</v>
      </c>
      <c r="G115" s="120" t="s">
        <v>344</v>
      </c>
      <c r="H115" s="120" t="s">
        <v>67</v>
      </c>
      <c r="I115" s="125">
        <v>0.51</v>
      </c>
      <c r="J115" s="120" t="s">
        <v>313</v>
      </c>
      <c r="K115" s="125" t="s">
        <v>515</v>
      </c>
      <c r="L115" s="120" t="s">
        <v>61</v>
      </c>
      <c r="M115" s="120" t="s">
        <v>61</v>
      </c>
      <c r="N115" s="102" t="s">
        <v>61</v>
      </c>
      <c r="O115" s="102"/>
      <c r="P115" s="102"/>
      <c r="Q115" s="102" t="s">
        <v>555</v>
      </c>
      <c r="R115" s="107">
        <v>2016</v>
      </c>
      <c r="S115" s="111">
        <v>5.6966999999999999</v>
      </c>
      <c r="T115" s="111">
        <v>25.685000000000002</v>
      </c>
      <c r="U115" s="111">
        <v>13.099350000000001</v>
      </c>
      <c r="V115" s="116" t="s">
        <v>70</v>
      </c>
      <c r="W115" s="117">
        <v>45</v>
      </c>
      <c r="X115" s="118">
        <v>1</v>
      </c>
      <c r="Y115" s="111">
        <v>1</v>
      </c>
      <c r="Z115" s="111">
        <v>25.651</v>
      </c>
      <c r="AA115" s="111">
        <v>3</v>
      </c>
      <c r="AB115" s="117">
        <v>110</v>
      </c>
      <c r="AC115" s="119">
        <v>43405</v>
      </c>
      <c r="AD115" s="120" t="s">
        <v>77</v>
      </c>
      <c r="AE115" s="121">
        <v>31.620000229999995</v>
      </c>
      <c r="AF115" s="122">
        <v>30.379999999999995</v>
      </c>
      <c r="AG115" s="119" t="s">
        <v>72</v>
      </c>
      <c r="AH115" s="123">
        <v>31.619999999999997</v>
      </c>
      <c r="AI115" s="102" t="s">
        <v>73</v>
      </c>
      <c r="AJ115" s="124">
        <v>4.2499999999999996E-2</v>
      </c>
      <c r="AK115" s="124">
        <v>3.7176193312522768E-2</v>
      </c>
      <c r="AL115" s="111" t="s">
        <v>556</v>
      </c>
      <c r="AM115" s="111" t="s">
        <v>61</v>
      </c>
      <c r="AN115" s="111" t="s">
        <v>61</v>
      </c>
      <c r="AO115" s="125">
        <v>1</v>
      </c>
      <c r="AP115" s="111">
        <v>3.5833333333333339</v>
      </c>
    </row>
    <row r="116" spans="1:42" ht="15.75" customHeight="1" x14ac:dyDescent="0.25">
      <c r="A116" s="96" t="s">
        <v>557</v>
      </c>
      <c r="B116" s="80" t="s">
        <v>42</v>
      </c>
      <c r="C116" s="80" t="s">
        <v>219</v>
      </c>
      <c r="D116" s="80" t="s">
        <v>63</v>
      </c>
      <c r="E116" s="3" t="s">
        <v>558</v>
      </c>
      <c r="F116" s="120" t="s">
        <v>517</v>
      </c>
      <c r="G116" s="120" t="s">
        <v>344</v>
      </c>
      <c r="H116" s="120" t="s">
        <v>67</v>
      </c>
      <c r="I116" s="125">
        <v>0.51</v>
      </c>
      <c r="J116" s="120" t="s">
        <v>313</v>
      </c>
      <c r="K116" s="125" t="s">
        <v>515</v>
      </c>
      <c r="L116" s="120" t="s">
        <v>61</v>
      </c>
      <c r="M116" s="120" t="s">
        <v>61</v>
      </c>
      <c r="N116" s="102" t="s">
        <v>61</v>
      </c>
      <c r="O116" s="102"/>
      <c r="P116" s="102"/>
      <c r="Q116" s="102" t="s">
        <v>61</v>
      </c>
      <c r="R116" s="107">
        <v>2017</v>
      </c>
      <c r="S116" s="111">
        <v>4.2949999999999999</v>
      </c>
      <c r="T116" s="111">
        <v>21.888000000000002</v>
      </c>
      <c r="U116" s="111">
        <v>11.162880000000001</v>
      </c>
      <c r="V116" s="116" t="s">
        <v>70</v>
      </c>
      <c r="W116" s="117">
        <v>51</v>
      </c>
      <c r="X116" s="118">
        <v>1</v>
      </c>
      <c r="Y116" s="111">
        <v>1</v>
      </c>
      <c r="Z116" s="111">
        <v>21.888000000000002</v>
      </c>
      <c r="AA116" s="111">
        <v>9</v>
      </c>
      <c r="AB116" s="117">
        <v>166</v>
      </c>
      <c r="AC116" s="119">
        <v>43405</v>
      </c>
      <c r="AD116" s="120" t="s">
        <v>77</v>
      </c>
      <c r="AE116" s="121">
        <v>26.774999949999998</v>
      </c>
      <c r="AF116" s="122">
        <v>25.724999999999998</v>
      </c>
      <c r="AG116" s="119" t="s">
        <v>72</v>
      </c>
      <c r="AH116" s="123">
        <v>26.774999999999999</v>
      </c>
      <c r="AI116" s="102" t="s">
        <v>109</v>
      </c>
      <c r="AJ116" s="124">
        <v>0.04</v>
      </c>
      <c r="AK116" s="124">
        <v>3.5708427392925235E-2</v>
      </c>
      <c r="AL116" s="111" t="s">
        <v>559</v>
      </c>
      <c r="AM116" s="111" t="s">
        <v>61</v>
      </c>
      <c r="AN116" s="111" t="s">
        <v>61</v>
      </c>
      <c r="AO116" s="125">
        <v>1</v>
      </c>
      <c r="AP116" s="111">
        <v>5.083333333333333</v>
      </c>
    </row>
    <row r="117" spans="1:42" ht="15.75" customHeight="1" x14ac:dyDescent="0.25">
      <c r="A117" s="96" t="s">
        <v>560</v>
      </c>
      <c r="B117" s="80" t="s">
        <v>42</v>
      </c>
      <c r="C117" s="80" t="s">
        <v>219</v>
      </c>
      <c r="D117" s="80" t="s">
        <v>63</v>
      </c>
      <c r="E117" s="3" t="s">
        <v>561</v>
      </c>
      <c r="F117" s="120" t="s">
        <v>517</v>
      </c>
      <c r="G117" s="120" t="s">
        <v>344</v>
      </c>
      <c r="H117" s="120" t="s">
        <v>67</v>
      </c>
      <c r="I117" s="125">
        <v>0.51</v>
      </c>
      <c r="J117" s="120" t="s">
        <v>313</v>
      </c>
      <c r="K117" s="125" t="s">
        <v>467</v>
      </c>
      <c r="L117" s="120" t="s">
        <v>61</v>
      </c>
      <c r="M117" s="120" t="s">
        <v>61</v>
      </c>
      <c r="N117" s="102" t="s">
        <v>61</v>
      </c>
      <c r="O117" s="102"/>
      <c r="P117" s="102"/>
      <c r="Q117" s="102" t="s">
        <v>61</v>
      </c>
      <c r="R117" s="107">
        <v>2020</v>
      </c>
      <c r="S117" s="111" t="s">
        <v>61</v>
      </c>
      <c r="T117" s="111">
        <v>7.298</v>
      </c>
      <c r="U117" s="111">
        <v>3.7219800000000003</v>
      </c>
      <c r="V117" s="116" t="s">
        <v>61</v>
      </c>
      <c r="W117" s="117" t="s">
        <v>61</v>
      </c>
      <c r="X117" s="118">
        <v>1</v>
      </c>
      <c r="Y117" s="111">
        <v>1</v>
      </c>
      <c r="Z117" s="111" t="s">
        <v>61</v>
      </c>
      <c r="AA117" s="111">
        <v>0.09</v>
      </c>
      <c r="AB117" s="117">
        <v>40</v>
      </c>
      <c r="AC117" s="119">
        <v>43405</v>
      </c>
      <c r="AD117" s="120" t="s">
        <v>77</v>
      </c>
      <c r="AE117" s="121">
        <v>27.157500029999998</v>
      </c>
      <c r="AF117" s="122">
        <v>26.092499999999998</v>
      </c>
      <c r="AG117" s="119" t="s">
        <v>72</v>
      </c>
      <c r="AH117" s="123">
        <v>27.157499999999999</v>
      </c>
      <c r="AI117" s="102" t="s">
        <v>73</v>
      </c>
      <c r="AJ117" s="124">
        <v>3.8750000000000007E-2</v>
      </c>
      <c r="AK117" s="124">
        <v>4.0856127819424159E-2</v>
      </c>
      <c r="AL117" s="111" t="s">
        <v>532</v>
      </c>
      <c r="AM117" s="111" t="s">
        <v>61</v>
      </c>
      <c r="AN117" s="111" t="s">
        <v>61</v>
      </c>
      <c r="AO117" s="125">
        <v>1</v>
      </c>
      <c r="AP117" s="111">
        <v>12.5</v>
      </c>
    </row>
    <row r="118" spans="1:42" ht="15.75" customHeight="1" x14ac:dyDescent="0.25">
      <c r="A118" s="96" t="s">
        <v>562</v>
      </c>
      <c r="B118" s="80" t="s">
        <v>42</v>
      </c>
      <c r="C118" s="80" t="s">
        <v>219</v>
      </c>
      <c r="D118" s="80" t="s">
        <v>63</v>
      </c>
      <c r="E118" s="3" t="s">
        <v>563</v>
      </c>
      <c r="F118" s="120" t="s">
        <v>517</v>
      </c>
      <c r="G118" s="120" t="s">
        <v>344</v>
      </c>
      <c r="H118" s="120" t="s">
        <v>67</v>
      </c>
      <c r="I118" s="125">
        <v>0.51</v>
      </c>
      <c r="J118" s="120" t="s">
        <v>313</v>
      </c>
      <c r="K118" s="125" t="s">
        <v>467</v>
      </c>
      <c r="L118" s="120" t="s">
        <v>61</v>
      </c>
      <c r="M118" s="120" t="s">
        <v>61</v>
      </c>
      <c r="N118" s="102" t="s">
        <v>61</v>
      </c>
      <c r="O118" s="102"/>
      <c r="P118" s="102"/>
      <c r="Q118" s="102" t="s">
        <v>61</v>
      </c>
      <c r="R118" s="107">
        <v>2020</v>
      </c>
      <c r="S118" s="111" t="s">
        <v>61</v>
      </c>
      <c r="T118" s="111">
        <v>18.855</v>
      </c>
      <c r="U118" s="111">
        <v>9.6160499999999995</v>
      </c>
      <c r="V118" s="116" t="s">
        <v>61</v>
      </c>
      <c r="W118" s="117" t="s">
        <v>61</v>
      </c>
      <c r="X118" s="118">
        <v>1</v>
      </c>
      <c r="Y118" s="111">
        <v>1</v>
      </c>
      <c r="Z118" s="111" t="s">
        <v>61</v>
      </c>
      <c r="AA118" s="111">
        <v>0.05</v>
      </c>
      <c r="AB118" s="117">
        <v>250</v>
      </c>
      <c r="AC118" s="119">
        <v>43405</v>
      </c>
      <c r="AD118" s="120" t="s">
        <v>77</v>
      </c>
      <c r="AE118" s="121">
        <v>20.578500020000003</v>
      </c>
      <c r="AF118" s="122">
        <v>19.771499999999996</v>
      </c>
      <c r="AG118" s="119" t="s">
        <v>72</v>
      </c>
      <c r="AH118" s="123">
        <v>20.578499999999998</v>
      </c>
      <c r="AI118" s="102" t="s">
        <v>73</v>
      </c>
      <c r="AJ118" s="124">
        <v>4.2500000000000003E-2</v>
      </c>
      <c r="AK118" s="124">
        <v>3.6516906901422681E-2</v>
      </c>
      <c r="AL118" s="111" t="s">
        <v>564</v>
      </c>
      <c r="AM118" s="111" t="s">
        <v>61</v>
      </c>
      <c r="AN118" s="111" t="s">
        <v>61</v>
      </c>
      <c r="AO118" s="125">
        <v>1</v>
      </c>
      <c r="AP118" s="111">
        <v>7.75</v>
      </c>
    </row>
    <row r="119" spans="1:42" ht="15.75" customHeight="1" x14ac:dyDescent="0.25">
      <c r="A119" s="96" t="s">
        <v>565</v>
      </c>
      <c r="B119" s="80" t="s">
        <v>42</v>
      </c>
      <c r="C119" s="80" t="s">
        <v>219</v>
      </c>
      <c r="D119" s="80" t="s">
        <v>63</v>
      </c>
      <c r="E119" s="3" t="s">
        <v>566</v>
      </c>
      <c r="F119" s="120" t="s">
        <v>517</v>
      </c>
      <c r="G119" s="120" t="s">
        <v>344</v>
      </c>
      <c r="H119" s="120" t="s">
        <v>67</v>
      </c>
      <c r="I119" s="125">
        <v>0.51</v>
      </c>
      <c r="J119" s="120" t="s">
        <v>313</v>
      </c>
      <c r="K119" s="125" t="s">
        <v>467</v>
      </c>
      <c r="L119" s="120" t="s">
        <v>61</v>
      </c>
      <c r="M119" s="120" t="s">
        <v>61</v>
      </c>
      <c r="N119" s="102" t="s">
        <v>61</v>
      </c>
      <c r="O119" s="102"/>
      <c r="P119" s="102"/>
      <c r="Q119" s="102" t="s">
        <v>61</v>
      </c>
      <c r="R119" s="107">
        <v>2020</v>
      </c>
      <c r="S119" s="111" t="s">
        <v>61</v>
      </c>
      <c r="T119" s="111">
        <v>8.3780000000000001</v>
      </c>
      <c r="U119" s="111">
        <v>4.27278</v>
      </c>
      <c r="V119" s="116" t="s">
        <v>61</v>
      </c>
      <c r="W119" s="117" t="s">
        <v>61</v>
      </c>
      <c r="X119" s="118">
        <v>1</v>
      </c>
      <c r="Y119" s="111">
        <v>1</v>
      </c>
      <c r="Z119" s="111" t="s">
        <v>61</v>
      </c>
      <c r="AA119" s="111">
        <v>0.1</v>
      </c>
      <c r="AB119" s="117">
        <v>45</v>
      </c>
      <c r="AC119" s="119">
        <v>43678</v>
      </c>
      <c r="AD119" s="120" t="s">
        <v>77</v>
      </c>
      <c r="AE119" s="121">
        <v>9.4860000199999988</v>
      </c>
      <c r="AF119" s="122">
        <v>9.1140000000000008</v>
      </c>
      <c r="AG119" s="119" t="s">
        <v>72</v>
      </c>
      <c r="AH119" s="123">
        <v>9.4859999999999989</v>
      </c>
      <c r="AI119" s="102" t="s">
        <v>73</v>
      </c>
      <c r="AJ119" s="124">
        <v>4.4999999999999998E-2</v>
      </c>
      <c r="AK119" s="124">
        <v>3.8344777967546574E-2</v>
      </c>
      <c r="AL119" s="111" t="s">
        <v>567</v>
      </c>
      <c r="AM119" s="111" t="s">
        <v>61</v>
      </c>
      <c r="AN119" s="111" t="s">
        <v>61</v>
      </c>
      <c r="AO119" s="125">
        <v>1</v>
      </c>
      <c r="AP119" s="111">
        <v>4.416666666666667</v>
      </c>
    </row>
    <row r="120" spans="1:42" ht="15.75" customHeight="1" x14ac:dyDescent="0.25">
      <c r="A120" s="96" t="s">
        <v>568</v>
      </c>
      <c r="B120" s="80" t="s">
        <v>42</v>
      </c>
      <c r="C120" s="80" t="s">
        <v>219</v>
      </c>
      <c r="D120" s="80" t="s">
        <v>63</v>
      </c>
      <c r="E120" s="3" t="s">
        <v>569</v>
      </c>
      <c r="F120" s="120" t="s">
        <v>517</v>
      </c>
      <c r="G120" s="120" t="s">
        <v>344</v>
      </c>
      <c r="H120" s="120" t="s">
        <v>67</v>
      </c>
      <c r="I120" s="125">
        <v>0.51</v>
      </c>
      <c r="J120" s="120" t="s">
        <v>313</v>
      </c>
      <c r="K120" s="125" t="s">
        <v>467</v>
      </c>
      <c r="L120" s="120" t="s">
        <v>61</v>
      </c>
      <c r="M120" s="120" t="s">
        <v>61</v>
      </c>
      <c r="N120" s="102" t="s">
        <v>61</v>
      </c>
      <c r="O120" s="102"/>
      <c r="P120" s="102"/>
      <c r="Q120" s="102" t="s">
        <v>61</v>
      </c>
      <c r="R120" s="107">
        <v>2020</v>
      </c>
      <c r="S120" s="111" t="s">
        <v>61</v>
      </c>
      <c r="T120" s="111">
        <v>26.61</v>
      </c>
      <c r="U120" s="111">
        <v>13.571099999999999</v>
      </c>
      <c r="V120" s="116" t="s">
        <v>61</v>
      </c>
      <c r="W120" s="117" t="s">
        <v>61</v>
      </c>
      <c r="X120" s="118">
        <v>1</v>
      </c>
      <c r="Y120" s="111">
        <v>1</v>
      </c>
      <c r="Z120" s="111" t="s">
        <v>61</v>
      </c>
      <c r="AA120" s="111">
        <v>0.05</v>
      </c>
      <c r="AB120" s="117">
        <v>50</v>
      </c>
      <c r="AC120" s="119">
        <v>43586</v>
      </c>
      <c r="AD120" s="120" t="s">
        <v>77</v>
      </c>
      <c r="AE120" s="121">
        <v>28.559999959999995</v>
      </c>
      <c r="AF120" s="122">
        <v>27.439999999999998</v>
      </c>
      <c r="AG120" s="119" t="s">
        <v>72</v>
      </c>
      <c r="AH120" s="123">
        <v>28.56</v>
      </c>
      <c r="AI120" s="102" t="s">
        <v>73</v>
      </c>
      <c r="AJ120" s="124">
        <v>4.250000000000001E-2</v>
      </c>
      <c r="AK120" s="124">
        <v>3.751085779038614E-2</v>
      </c>
      <c r="AL120" s="111" t="s">
        <v>570</v>
      </c>
      <c r="AM120" s="111" t="s">
        <v>61</v>
      </c>
      <c r="AN120" s="111" t="s">
        <v>61</v>
      </c>
      <c r="AO120" s="125">
        <v>1</v>
      </c>
      <c r="AP120" s="111">
        <v>7.583333333333333</v>
      </c>
    </row>
    <row r="121" spans="1:42" ht="15.75" customHeight="1" x14ac:dyDescent="0.25">
      <c r="A121" s="96" t="s">
        <v>571</v>
      </c>
      <c r="B121" s="80" t="s">
        <v>42</v>
      </c>
      <c r="C121" s="80" t="s">
        <v>219</v>
      </c>
      <c r="D121" s="80" t="s">
        <v>63</v>
      </c>
      <c r="E121" s="3" t="s">
        <v>572</v>
      </c>
      <c r="F121" s="120" t="s">
        <v>517</v>
      </c>
      <c r="G121" s="120" t="s">
        <v>312</v>
      </c>
      <c r="H121" s="120" t="s">
        <v>67</v>
      </c>
      <c r="I121" s="125">
        <v>0.51</v>
      </c>
      <c r="J121" s="120" t="s">
        <v>313</v>
      </c>
      <c r="K121" s="125" t="s">
        <v>515</v>
      </c>
      <c r="L121" s="120" t="s">
        <v>61</v>
      </c>
      <c r="M121" s="120" t="s">
        <v>61</v>
      </c>
      <c r="N121" s="102" t="s">
        <v>61</v>
      </c>
      <c r="O121" s="102"/>
      <c r="P121" s="102"/>
      <c r="Q121" s="102" t="s">
        <v>61</v>
      </c>
      <c r="R121" s="107">
        <v>2020</v>
      </c>
      <c r="S121" s="111" t="s">
        <v>61</v>
      </c>
      <c r="T121" s="111">
        <v>9.18</v>
      </c>
      <c r="U121" s="111">
        <v>4.6818</v>
      </c>
      <c r="V121" s="116" t="s">
        <v>61</v>
      </c>
      <c r="W121" s="117" t="s">
        <v>61</v>
      </c>
      <c r="X121" s="118">
        <v>1</v>
      </c>
      <c r="Y121" s="111">
        <v>1</v>
      </c>
      <c r="Z121" s="111" t="s">
        <v>61</v>
      </c>
      <c r="AA121" s="111" t="s">
        <v>61</v>
      </c>
      <c r="AB121" s="117" t="s">
        <v>61</v>
      </c>
      <c r="AC121" s="119" t="s">
        <v>61</v>
      </c>
      <c r="AD121" s="120" t="s">
        <v>77</v>
      </c>
      <c r="AE121" s="121">
        <v>10.45500002</v>
      </c>
      <c r="AF121" s="122">
        <v>10.045</v>
      </c>
      <c r="AG121" s="119" t="s">
        <v>72</v>
      </c>
      <c r="AH121" s="123">
        <v>10.455</v>
      </c>
      <c r="AI121" s="102" t="s">
        <v>100</v>
      </c>
      <c r="AJ121" s="124">
        <v>4.2499999999999996E-2</v>
      </c>
      <c r="AK121" s="124">
        <v>3.7367569379641224E-2</v>
      </c>
      <c r="AL121" s="111" t="s">
        <v>573</v>
      </c>
      <c r="AM121" s="111" t="s">
        <v>61</v>
      </c>
      <c r="AN121" s="111" t="s">
        <v>61</v>
      </c>
      <c r="AO121" s="125">
        <v>1</v>
      </c>
      <c r="AP121" s="111">
        <v>3.75</v>
      </c>
    </row>
    <row r="122" spans="1:42" ht="15.75" customHeight="1" x14ac:dyDescent="0.25">
      <c r="A122" s="96" t="s">
        <v>574</v>
      </c>
      <c r="B122" s="80" t="s">
        <v>42</v>
      </c>
      <c r="C122" s="80" t="s">
        <v>219</v>
      </c>
      <c r="D122" s="80" t="s">
        <v>63</v>
      </c>
      <c r="E122" s="3" t="s">
        <v>575</v>
      </c>
      <c r="F122" s="120" t="s">
        <v>517</v>
      </c>
      <c r="G122" s="120" t="s">
        <v>312</v>
      </c>
      <c r="H122" s="120" t="s">
        <v>67</v>
      </c>
      <c r="I122" s="125">
        <v>0.51</v>
      </c>
      <c r="J122" s="120" t="s">
        <v>313</v>
      </c>
      <c r="K122" s="125" t="s">
        <v>515</v>
      </c>
      <c r="L122" s="120" t="s">
        <v>61</v>
      </c>
      <c r="M122" s="120" t="s">
        <v>61</v>
      </c>
      <c r="N122" s="102" t="s">
        <v>61</v>
      </c>
      <c r="O122" s="102"/>
      <c r="P122" s="102"/>
      <c r="Q122" s="102" t="s">
        <v>61</v>
      </c>
      <c r="R122" s="107">
        <v>2020</v>
      </c>
      <c r="S122" s="111" t="s">
        <v>61</v>
      </c>
      <c r="T122" s="111">
        <v>33.366999999999997</v>
      </c>
      <c r="U122" s="111">
        <v>17.01717</v>
      </c>
      <c r="V122" s="116" t="s">
        <v>61</v>
      </c>
      <c r="W122" s="117" t="s">
        <v>61</v>
      </c>
      <c r="X122" s="118">
        <v>1</v>
      </c>
      <c r="Y122" s="111">
        <v>1</v>
      </c>
      <c r="Z122" s="111" t="s">
        <v>61</v>
      </c>
      <c r="AA122" s="111" t="s">
        <v>61</v>
      </c>
      <c r="AB122" s="117" t="s">
        <v>61</v>
      </c>
      <c r="AC122" s="119">
        <v>37438</v>
      </c>
      <c r="AD122" s="120" t="s">
        <v>77</v>
      </c>
      <c r="AE122" s="121">
        <v>35.547000009999998</v>
      </c>
      <c r="AF122" s="122">
        <v>34.152999999999999</v>
      </c>
      <c r="AG122" s="119" t="s">
        <v>72</v>
      </c>
      <c r="AH122" s="123">
        <v>35.546999999999997</v>
      </c>
      <c r="AI122" s="102" t="s">
        <v>73</v>
      </c>
      <c r="AJ122" s="124">
        <v>4.4999999999999998E-2</v>
      </c>
      <c r="AK122" s="124">
        <v>3.9805197270356862E-2</v>
      </c>
      <c r="AL122" s="111" t="s">
        <v>576</v>
      </c>
      <c r="AM122" s="111" t="s">
        <v>61</v>
      </c>
      <c r="AN122" s="111" t="s">
        <v>61</v>
      </c>
      <c r="AO122" s="125">
        <v>1</v>
      </c>
      <c r="AP122" s="111">
        <v>3.5</v>
      </c>
    </row>
    <row r="123" spans="1:42" ht="15.75" customHeight="1" x14ac:dyDescent="0.25">
      <c r="A123" s="95" t="s">
        <v>577</v>
      </c>
      <c r="B123" s="80" t="s">
        <v>42</v>
      </c>
      <c r="C123" s="80" t="s">
        <v>219</v>
      </c>
      <c r="D123" s="80" t="s">
        <v>63</v>
      </c>
      <c r="E123" s="3" t="s">
        <v>578</v>
      </c>
      <c r="F123" s="120" t="s">
        <v>497</v>
      </c>
      <c r="G123" s="120" t="s">
        <v>303</v>
      </c>
      <c r="H123" s="120" t="s">
        <v>67</v>
      </c>
      <c r="I123" s="125">
        <v>1</v>
      </c>
      <c r="J123" s="120" t="s">
        <v>61</v>
      </c>
      <c r="K123" s="125" t="s">
        <v>579</v>
      </c>
      <c r="L123" s="120" t="s">
        <v>580</v>
      </c>
      <c r="M123" s="120" t="s">
        <v>580</v>
      </c>
      <c r="N123" s="102" t="s">
        <v>166</v>
      </c>
      <c r="O123" s="102"/>
      <c r="P123" s="102"/>
      <c r="Q123" s="102" t="s">
        <v>61</v>
      </c>
      <c r="R123" s="107">
        <v>1980</v>
      </c>
      <c r="S123" s="111">
        <v>19.600000000000001</v>
      </c>
      <c r="T123" s="111">
        <v>85.694900000000004</v>
      </c>
      <c r="U123" s="111">
        <v>85.694900000000004</v>
      </c>
      <c r="V123" s="116" t="s">
        <v>70</v>
      </c>
      <c r="W123" s="117">
        <v>43</v>
      </c>
      <c r="X123" s="118">
        <v>29</v>
      </c>
      <c r="Y123" s="111">
        <v>119</v>
      </c>
      <c r="Z123" s="111">
        <v>0.72260252100840328</v>
      </c>
      <c r="AA123" s="111">
        <v>25</v>
      </c>
      <c r="AB123" s="117">
        <v>1240</v>
      </c>
      <c r="AC123" s="119">
        <v>35339</v>
      </c>
      <c r="AD123" s="120"/>
      <c r="AE123" s="121"/>
      <c r="AF123" s="122"/>
      <c r="AG123" s="119"/>
      <c r="AH123" s="123"/>
      <c r="AI123" s="102"/>
      <c r="AJ123" s="124"/>
      <c r="AK123" s="124"/>
      <c r="AL123" s="111"/>
      <c r="AM123" s="111"/>
      <c r="AN123" s="111"/>
      <c r="AO123" s="125"/>
      <c r="AP123" s="111"/>
    </row>
    <row r="124" spans="1:42" ht="15.75" customHeight="1" x14ac:dyDescent="0.25">
      <c r="A124" s="96" t="s">
        <v>710</v>
      </c>
      <c r="B124" s="80" t="s">
        <v>42</v>
      </c>
      <c r="C124" s="80" t="s">
        <v>219</v>
      </c>
      <c r="D124" s="80" t="s">
        <v>63</v>
      </c>
      <c r="E124" s="3" t="s">
        <v>581</v>
      </c>
      <c r="F124" s="120" t="s">
        <v>517</v>
      </c>
      <c r="G124" s="120" t="s">
        <v>473</v>
      </c>
      <c r="H124" s="120" t="s">
        <v>67</v>
      </c>
      <c r="I124" s="125">
        <v>0.255</v>
      </c>
      <c r="J124" s="120" t="s">
        <v>582</v>
      </c>
      <c r="K124" s="125" t="s">
        <v>467</v>
      </c>
      <c r="L124" s="120" t="s">
        <v>61</v>
      </c>
      <c r="M124" s="120" t="s">
        <v>61</v>
      </c>
      <c r="N124" s="102" t="s">
        <v>61</v>
      </c>
      <c r="O124" s="102"/>
      <c r="P124" s="102"/>
      <c r="Q124" s="102" t="s">
        <v>61</v>
      </c>
      <c r="R124" s="107" t="s">
        <v>70</v>
      </c>
      <c r="S124" s="111">
        <v>127</v>
      </c>
      <c r="T124" s="111" t="s">
        <v>61</v>
      </c>
      <c r="U124" s="111" t="s">
        <v>61</v>
      </c>
      <c r="V124" s="116" t="s">
        <v>61</v>
      </c>
      <c r="W124" s="117" t="s">
        <v>61</v>
      </c>
      <c r="X124" s="118" t="s">
        <v>61</v>
      </c>
      <c r="Y124" s="111" t="s">
        <v>61</v>
      </c>
      <c r="Z124" s="111" t="s">
        <v>61</v>
      </c>
      <c r="AA124" s="111" t="s">
        <v>61</v>
      </c>
      <c r="AB124" s="117" t="s">
        <v>61</v>
      </c>
      <c r="AC124" s="119">
        <v>43444</v>
      </c>
      <c r="AD124" s="120" t="s">
        <v>71</v>
      </c>
      <c r="AE124" s="121">
        <v>41.88</v>
      </c>
      <c r="AF124" s="122">
        <v>122.42603137</v>
      </c>
      <c r="AG124" s="119" t="s">
        <v>72</v>
      </c>
      <c r="AH124" s="123">
        <v>41.9</v>
      </c>
      <c r="AI124" s="102" t="s">
        <v>73</v>
      </c>
      <c r="AJ124" s="124" t="s">
        <v>61</v>
      </c>
      <c r="AK124" s="124" t="s">
        <v>61</v>
      </c>
      <c r="AL124" s="111" t="s">
        <v>61</v>
      </c>
      <c r="AM124" s="111" t="s">
        <v>61</v>
      </c>
      <c r="AN124" s="111" t="s">
        <v>61</v>
      </c>
      <c r="AO124" s="125" t="s">
        <v>61</v>
      </c>
      <c r="AP124" s="111" t="s">
        <v>61</v>
      </c>
    </row>
    <row r="125" spans="1:42" ht="15.75" customHeight="1" x14ac:dyDescent="0.25">
      <c r="A125" s="96" t="s">
        <v>589</v>
      </c>
      <c r="B125" s="80" t="s">
        <v>42</v>
      </c>
      <c r="C125" s="80" t="s">
        <v>219</v>
      </c>
      <c r="D125" s="80" t="s">
        <v>63</v>
      </c>
      <c r="E125" s="3" t="s">
        <v>590</v>
      </c>
      <c r="F125" s="120" t="s">
        <v>585</v>
      </c>
      <c r="G125" s="120" t="s">
        <v>344</v>
      </c>
      <c r="H125" s="120" t="s">
        <v>67</v>
      </c>
      <c r="I125" s="125">
        <v>0.255</v>
      </c>
      <c r="J125" s="120" t="s">
        <v>582</v>
      </c>
      <c r="K125" s="125" t="s">
        <v>467</v>
      </c>
      <c r="L125" s="120" t="s">
        <v>61</v>
      </c>
      <c r="M125" s="120" t="s">
        <v>61</v>
      </c>
      <c r="N125" s="102" t="s">
        <v>61</v>
      </c>
      <c r="O125" s="102"/>
      <c r="P125" s="102"/>
      <c r="Q125" s="102" t="s">
        <v>61</v>
      </c>
      <c r="R125" s="107">
        <v>2021</v>
      </c>
      <c r="S125" s="111" t="s">
        <v>61</v>
      </c>
      <c r="T125" s="111">
        <v>37.149000000000001</v>
      </c>
      <c r="U125" s="111">
        <v>9.4729950000000009</v>
      </c>
      <c r="V125" s="116" t="s">
        <v>61</v>
      </c>
      <c r="W125" s="117" t="s">
        <v>61</v>
      </c>
      <c r="X125" s="118">
        <v>1</v>
      </c>
      <c r="Y125" s="111">
        <v>1</v>
      </c>
      <c r="Z125" s="111" t="s">
        <v>61</v>
      </c>
      <c r="AA125" s="111" t="s">
        <v>61</v>
      </c>
      <c r="AB125" s="117">
        <v>235</v>
      </c>
      <c r="AC125" s="119">
        <v>43435</v>
      </c>
      <c r="AD125" s="120" t="s">
        <v>71</v>
      </c>
      <c r="AE125" s="121">
        <v>19.890000110000003</v>
      </c>
      <c r="AF125" s="122">
        <v>58.11</v>
      </c>
      <c r="AG125" s="119" t="s">
        <v>72</v>
      </c>
      <c r="AH125" s="123">
        <v>19.89</v>
      </c>
      <c r="AI125" s="102" t="s">
        <v>73</v>
      </c>
      <c r="AJ125" s="124">
        <v>3.8800000000000001E-2</v>
      </c>
      <c r="AK125" s="124">
        <v>3.8843124507966245E-2</v>
      </c>
      <c r="AL125" s="111" t="s">
        <v>591</v>
      </c>
      <c r="AM125" s="111" t="s">
        <v>61</v>
      </c>
      <c r="AN125" s="111" t="s">
        <v>61</v>
      </c>
      <c r="AO125" s="125">
        <v>1</v>
      </c>
      <c r="AP125" s="111">
        <v>8.5833333333333339</v>
      </c>
    </row>
    <row r="126" spans="1:42" ht="15.75" customHeight="1" x14ac:dyDescent="0.25">
      <c r="A126" s="96" t="s">
        <v>583</v>
      </c>
      <c r="B126" s="80" t="s">
        <v>42</v>
      </c>
      <c r="C126" s="80" t="s">
        <v>219</v>
      </c>
      <c r="D126" s="80" t="s">
        <v>63</v>
      </c>
      <c r="E126" s="3" t="s">
        <v>584</v>
      </c>
      <c r="F126" s="120" t="s">
        <v>585</v>
      </c>
      <c r="G126" s="120" t="s">
        <v>344</v>
      </c>
      <c r="H126" s="120" t="s">
        <v>67</v>
      </c>
      <c r="I126" s="125">
        <v>0.255</v>
      </c>
      <c r="J126" s="120" t="s">
        <v>582</v>
      </c>
      <c r="K126" s="125" t="s">
        <v>467</v>
      </c>
      <c r="L126" s="120" t="s">
        <v>61</v>
      </c>
      <c r="M126" s="120" t="s">
        <v>61</v>
      </c>
      <c r="N126" s="102" t="s">
        <v>61</v>
      </c>
      <c r="O126" s="102"/>
      <c r="P126" s="102"/>
      <c r="Q126" s="102" t="s">
        <v>61</v>
      </c>
      <c r="R126" s="107" t="s">
        <v>445</v>
      </c>
      <c r="S126" s="111" t="s">
        <v>61</v>
      </c>
      <c r="T126" s="111">
        <v>35.407000000000004</v>
      </c>
      <c r="U126" s="111">
        <v>9.0287850000000009</v>
      </c>
      <c r="V126" s="116" t="s">
        <v>61</v>
      </c>
      <c r="W126" s="117" t="s">
        <v>61</v>
      </c>
      <c r="X126" s="118">
        <v>1</v>
      </c>
      <c r="Y126" s="111" t="s">
        <v>61</v>
      </c>
      <c r="Z126" s="111" t="s">
        <v>61</v>
      </c>
      <c r="AA126" s="111" t="s">
        <v>61</v>
      </c>
      <c r="AB126" s="117" t="s">
        <v>61</v>
      </c>
      <c r="AC126" s="119">
        <v>43435</v>
      </c>
      <c r="AD126" s="120" t="s">
        <v>71</v>
      </c>
      <c r="AE126" s="121">
        <v>21.037500080000001</v>
      </c>
      <c r="AF126" s="122">
        <v>61.462499999999991</v>
      </c>
      <c r="AG126" s="119" t="s">
        <v>72</v>
      </c>
      <c r="AH126" s="123">
        <v>21.037499999999998</v>
      </c>
      <c r="AI126" s="102" t="s">
        <v>73</v>
      </c>
      <c r="AJ126" s="124">
        <v>0.04</v>
      </c>
      <c r="AK126" s="124">
        <v>3.7682981180938803E-2</v>
      </c>
      <c r="AL126" s="111" t="s">
        <v>586</v>
      </c>
      <c r="AM126" s="111" t="s">
        <v>61</v>
      </c>
      <c r="AN126" s="111" t="s">
        <v>61</v>
      </c>
      <c r="AO126" s="125">
        <v>1</v>
      </c>
      <c r="AP126" s="111">
        <v>7.916666666666667</v>
      </c>
    </row>
    <row r="127" spans="1:42" ht="15.75" customHeight="1" x14ac:dyDescent="0.25">
      <c r="A127" s="96" t="s">
        <v>587</v>
      </c>
      <c r="B127" s="80" t="s">
        <v>42</v>
      </c>
      <c r="C127" s="80" t="s">
        <v>219</v>
      </c>
      <c r="D127" s="80" t="s">
        <v>63</v>
      </c>
      <c r="E127" s="3" t="s">
        <v>588</v>
      </c>
      <c r="F127" s="120" t="s">
        <v>585</v>
      </c>
      <c r="G127" s="120" t="s">
        <v>344</v>
      </c>
      <c r="H127" s="120" t="s">
        <v>67</v>
      </c>
      <c r="I127" s="125">
        <v>0.255</v>
      </c>
      <c r="J127" s="120" t="s">
        <v>582</v>
      </c>
      <c r="K127" s="125" t="s">
        <v>467</v>
      </c>
      <c r="L127" s="120" t="s">
        <v>61</v>
      </c>
      <c r="M127" s="120" t="s">
        <v>61</v>
      </c>
      <c r="N127" s="102" t="s">
        <v>61</v>
      </c>
      <c r="O127" s="102"/>
      <c r="P127" s="102"/>
      <c r="Q127" s="102" t="s">
        <v>61</v>
      </c>
      <c r="R127" s="107" t="s">
        <v>445</v>
      </c>
      <c r="S127" s="111" t="s">
        <v>61</v>
      </c>
      <c r="T127" s="111">
        <v>43.429000000000002</v>
      </c>
      <c r="U127" s="111">
        <v>11.074395000000001</v>
      </c>
      <c r="V127" s="116" t="s">
        <v>61</v>
      </c>
      <c r="W127" s="117" t="s">
        <v>61</v>
      </c>
      <c r="X127" s="118">
        <v>1</v>
      </c>
      <c r="Y127" s="111" t="s">
        <v>61</v>
      </c>
      <c r="Z127" s="111" t="s">
        <v>61</v>
      </c>
      <c r="AA127" s="111" t="s">
        <v>61</v>
      </c>
      <c r="AB127" s="117" t="s">
        <v>61</v>
      </c>
      <c r="AC127" s="119">
        <v>43435</v>
      </c>
      <c r="AD127" s="120" t="s">
        <v>71</v>
      </c>
      <c r="AE127" s="121">
        <v>29.070000100000001</v>
      </c>
      <c r="AF127" s="122">
        <v>84.93</v>
      </c>
      <c r="AG127" s="119" t="s">
        <v>72</v>
      </c>
      <c r="AH127" s="123">
        <v>29.07</v>
      </c>
      <c r="AI127" s="102" t="s">
        <v>73</v>
      </c>
      <c r="AJ127" s="124">
        <v>4.2500000000000003E-2</v>
      </c>
      <c r="AK127" s="124">
        <v>4.0441917605344109E-2</v>
      </c>
      <c r="AL127" s="111" t="s">
        <v>400</v>
      </c>
      <c r="AM127" s="111" t="s">
        <v>570</v>
      </c>
      <c r="AN127" s="111" t="s">
        <v>61</v>
      </c>
      <c r="AO127" s="125">
        <v>1</v>
      </c>
      <c r="AP127" s="111">
        <v>5.416666666666667</v>
      </c>
    </row>
    <row r="128" spans="1:42" ht="15.75" customHeight="1" x14ac:dyDescent="0.25">
      <c r="A128" s="96" t="s">
        <v>592</v>
      </c>
      <c r="B128" s="80" t="s">
        <v>42</v>
      </c>
      <c r="C128" s="80" t="s">
        <v>219</v>
      </c>
      <c r="D128" s="80" t="s">
        <v>63</v>
      </c>
      <c r="E128" s="3" t="s">
        <v>720</v>
      </c>
      <c r="F128" s="120" t="s">
        <v>585</v>
      </c>
      <c r="G128" s="120" t="s">
        <v>344</v>
      </c>
      <c r="H128" s="120" t="s">
        <v>67</v>
      </c>
      <c r="I128" s="125">
        <v>0.255</v>
      </c>
      <c r="J128" s="120" t="s">
        <v>582</v>
      </c>
      <c r="K128" s="125" t="s">
        <v>467</v>
      </c>
      <c r="L128" s="120" t="s">
        <v>61</v>
      </c>
      <c r="M128" s="120" t="s">
        <v>61</v>
      </c>
      <c r="N128" s="102" t="s">
        <v>61</v>
      </c>
      <c r="O128" s="102"/>
      <c r="P128" s="102"/>
      <c r="Q128" s="102" t="s">
        <v>61</v>
      </c>
      <c r="R128" s="107">
        <v>2021</v>
      </c>
      <c r="S128" s="111" t="s">
        <v>61</v>
      </c>
      <c r="T128" s="111">
        <v>20.036999999999999</v>
      </c>
      <c r="U128" s="111">
        <v>5.1094349999999995</v>
      </c>
      <c r="V128" s="116" t="s">
        <v>61</v>
      </c>
      <c r="W128" s="117" t="s">
        <v>61</v>
      </c>
      <c r="X128" s="118">
        <v>1</v>
      </c>
      <c r="Y128" s="111">
        <v>1</v>
      </c>
      <c r="Z128" s="111" t="s">
        <v>61</v>
      </c>
      <c r="AA128" s="111" t="s">
        <v>61</v>
      </c>
      <c r="AB128" s="117">
        <v>58</v>
      </c>
      <c r="AC128" s="119" t="s">
        <v>61</v>
      </c>
      <c r="AD128" s="120" t="s">
        <v>71</v>
      </c>
      <c r="AE128" s="121">
        <v>11.117999989999999</v>
      </c>
      <c r="AF128" s="122">
        <v>32.481999999999999</v>
      </c>
      <c r="AG128" s="119" t="s">
        <v>72</v>
      </c>
      <c r="AH128" s="123">
        <v>11.118</v>
      </c>
      <c r="AI128" s="102" t="s">
        <v>109</v>
      </c>
      <c r="AJ128" s="124">
        <v>0.04</v>
      </c>
      <c r="AK128" s="124">
        <v>3.7964043260073778E-2</v>
      </c>
      <c r="AL128" s="111" t="s">
        <v>594</v>
      </c>
      <c r="AM128" s="111" t="s">
        <v>61</v>
      </c>
      <c r="AN128" s="111" t="s">
        <v>61</v>
      </c>
      <c r="AO128" s="125">
        <v>1</v>
      </c>
      <c r="AP128" s="111">
        <v>9.0833333333333339</v>
      </c>
    </row>
    <row r="129" spans="1:42" ht="15.75" customHeight="1" x14ac:dyDescent="0.25">
      <c r="A129" s="96" t="s">
        <v>595</v>
      </c>
      <c r="B129" s="80" t="s">
        <v>42</v>
      </c>
      <c r="C129" s="80" t="s">
        <v>219</v>
      </c>
      <c r="D129" s="80" t="s">
        <v>63</v>
      </c>
      <c r="E129" s="3" t="s">
        <v>721</v>
      </c>
      <c r="F129" s="120" t="s">
        <v>585</v>
      </c>
      <c r="G129" s="120" t="s">
        <v>344</v>
      </c>
      <c r="H129" s="120" t="s">
        <v>67</v>
      </c>
      <c r="I129" s="125">
        <v>0.255</v>
      </c>
      <c r="J129" s="120" t="s">
        <v>582</v>
      </c>
      <c r="K129" s="125" t="s">
        <v>467</v>
      </c>
      <c r="L129" s="120" t="s">
        <v>61</v>
      </c>
      <c r="M129" s="120" t="s">
        <v>61</v>
      </c>
      <c r="N129" s="102" t="s">
        <v>61</v>
      </c>
      <c r="O129" s="102"/>
      <c r="P129" s="102"/>
      <c r="Q129" s="102" t="s">
        <v>61</v>
      </c>
      <c r="R129" s="107">
        <v>2022</v>
      </c>
      <c r="S129" s="111" t="s">
        <v>61</v>
      </c>
      <c r="T129" s="111">
        <v>40.134</v>
      </c>
      <c r="U129" s="111">
        <v>10.234170000000001</v>
      </c>
      <c r="V129" s="116" t="s">
        <v>61</v>
      </c>
      <c r="W129" s="117" t="s">
        <v>61</v>
      </c>
      <c r="X129" s="118">
        <v>1</v>
      </c>
      <c r="Y129" s="111">
        <v>1</v>
      </c>
      <c r="Z129" s="111" t="s">
        <v>61</v>
      </c>
      <c r="AA129" s="111" t="s">
        <v>61</v>
      </c>
      <c r="AB129" s="117">
        <v>256</v>
      </c>
      <c r="AC129" s="119">
        <v>43435</v>
      </c>
      <c r="AD129" s="120" t="s">
        <v>71</v>
      </c>
      <c r="AE129" s="121">
        <v>22.439999949999997</v>
      </c>
      <c r="AF129" s="122">
        <v>65.56</v>
      </c>
      <c r="AG129" s="119" t="s">
        <v>72</v>
      </c>
      <c r="AH129" s="123">
        <v>22.439999999999998</v>
      </c>
      <c r="AI129" s="102" t="s">
        <v>109</v>
      </c>
      <c r="AJ129" s="124">
        <v>0.04</v>
      </c>
      <c r="AK129" s="124">
        <v>3.8092657349826357E-2</v>
      </c>
      <c r="AL129" s="111" t="s">
        <v>596</v>
      </c>
      <c r="AM129" s="111" t="s">
        <v>61</v>
      </c>
      <c r="AN129" s="111" t="s">
        <v>61</v>
      </c>
      <c r="AO129" s="125">
        <v>1</v>
      </c>
      <c r="AP129" s="111">
        <v>9.25</v>
      </c>
    </row>
    <row r="130" spans="1:42" ht="15.75" customHeight="1" x14ac:dyDescent="0.25">
      <c r="A130" s="96" t="s">
        <v>604</v>
      </c>
      <c r="B130" s="80" t="s">
        <v>42</v>
      </c>
      <c r="C130" s="80" t="s">
        <v>219</v>
      </c>
      <c r="D130" s="80" t="s">
        <v>63</v>
      </c>
      <c r="E130" s="3" t="s">
        <v>593</v>
      </c>
      <c r="F130" s="120" t="s">
        <v>585</v>
      </c>
      <c r="G130" s="120" t="s">
        <v>344</v>
      </c>
      <c r="H130" s="120" t="s">
        <v>67</v>
      </c>
      <c r="I130" s="125">
        <v>0.255</v>
      </c>
      <c r="J130" s="120" t="s">
        <v>582</v>
      </c>
      <c r="K130" s="125" t="s">
        <v>467</v>
      </c>
      <c r="L130" s="120" t="s">
        <v>61</v>
      </c>
      <c r="M130" s="120" t="s">
        <v>61</v>
      </c>
      <c r="N130" s="102" t="s">
        <v>61</v>
      </c>
      <c r="O130" s="102"/>
      <c r="P130" s="102"/>
      <c r="Q130" s="102" t="s">
        <v>61</v>
      </c>
      <c r="R130" s="107">
        <v>2022</v>
      </c>
      <c r="S130" s="111" t="s">
        <v>61</v>
      </c>
      <c r="T130" s="111">
        <v>23</v>
      </c>
      <c r="U130" s="111">
        <v>5.8650000000000002</v>
      </c>
      <c r="V130" s="116" t="s">
        <v>61</v>
      </c>
      <c r="W130" s="117" t="s">
        <v>61</v>
      </c>
      <c r="X130" s="118">
        <v>1</v>
      </c>
      <c r="Y130" s="111">
        <v>1</v>
      </c>
      <c r="Z130" s="111" t="s">
        <v>61</v>
      </c>
      <c r="AA130" s="111" t="s">
        <v>61</v>
      </c>
      <c r="AB130" s="117">
        <v>188</v>
      </c>
      <c r="AC130" s="119" t="s">
        <v>61</v>
      </c>
      <c r="AD130" s="120" t="s">
        <v>71</v>
      </c>
      <c r="AE130" s="121">
        <v>4.0749000100000003</v>
      </c>
      <c r="AF130" s="122">
        <v>11.922050499999999</v>
      </c>
      <c r="AG130" s="119" t="s">
        <v>72</v>
      </c>
      <c r="AH130" s="123">
        <v>4.0748999999999995</v>
      </c>
      <c r="AI130" s="102" t="s">
        <v>73</v>
      </c>
      <c r="AJ130" s="124">
        <v>3.8800000000000001E-2</v>
      </c>
      <c r="AK130" s="124" t="s">
        <v>61</v>
      </c>
      <c r="AL130" s="111" t="s">
        <v>605</v>
      </c>
      <c r="AM130" s="111" t="s">
        <v>61</v>
      </c>
      <c r="AN130" s="111" t="s">
        <v>61</v>
      </c>
      <c r="AO130" s="125">
        <v>1</v>
      </c>
      <c r="AP130" s="111">
        <v>10.583333333333334</v>
      </c>
    </row>
    <row r="131" spans="1:42" ht="15.75" customHeight="1" x14ac:dyDescent="0.25">
      <c r="A131" s="96" t="s">
        <v>602</v>
      </c>
      <c r="B131" s="80" t="s">
        <v>42</v>
      </c>
      <c r="C131" s="80" t="s">
        <v>219</v>
      </c>
      <c r="D131" s="80" t="s">
        <v>63</v>
      </c>
      <c r="E131" s="3" t="s">
        <v>722</v>
      </c>
      <c r="F131" s="120" t="s">
        <v>585</v>
      </c>
      <c r="G131" s="120" t="s">
        <v>344</v>
      </c>
      <c r="H131" s="120" t="s">
        <v>67</v>
      </c>
      <c r="I131" s="125">
        <v>0.255</v>
      </c>
      <c r="J131" s="120" t="s">
        <v>582</v>
      </c>
      <c r="K131" s="125" t="s">
        <v>467</v>
      </c>
      <c r="L131" s="120" t="s">
        <v>61</v>
      </c>
      <c r="M131" s="120" t="s">
        <v>61</v>
      </c>
      <c r="N131" s="102" t="s">
        <v>61</v>
      </c>
      <c r="O131" s="102"/>
      <c r="P131" s="102"/>
      <c r="Q131" s="102" t="s">
        <v>61</v>
      </c>
      <c r="R131" s="107">
        <v>2021</v>
      </c>
      <c r="S131" s="111" t="s">
        <v>61</v>
      </c>
      <c r="T131" s="111">
        <v>51.097000000000001</v>
      </c>
      <c r="U131" s="111">
        <v>13.029735000000001</v>
      </c>
      <c r="V131" s="116" t="s">
        <v>61</v>
      </c>
      <c r="W131" s="117" t="s">
        <v>61</v>
      </c>
      <c r="X131" s="118">
        <v>1</v>
      </c>
      <c r="Y131" s="111">
        <v>1</v>
      </c>
      <c r="Z131" s="111" t="s">
        <v>61</v>
      </c>
      <c r="AA131" s="111" t="s">
        <v>61</v>
      </c>
      <c r="AB131" s="117">
        <v>160</v>
      </c>
      <c r="AC131" s="119">
        <v>43435</v>
      </c>
      <c r="AD131" s="120" t="s">
        <v>71</v>
      </c>
      <c r="AE131" s="121">
        <v>26.392500030000001</v>
      </c>
      <c r="AF131" s="122">
        <v>77.107500000000002</v>
      </c>
      <c r="AG131" s="119" t="s">
        <v>72</v>
      </c>
      <c r="AH131" s="123">
        <v>26.392499999999998</v>
      </c>
      <c r="AI131" s="102" t="s">
        <v>109</v>
      </c>
      <c r="AJ131" s="124">
        <v>0.04</v>
      </c>
      <c r="AK131" s="124">
        <v>7.6173233979911076E-2</v>
      </c>
      <c r="AL131" s="111" t="s">
        <v>603</v>
      </c>
      <c r="AM131" s="111" t="s">
        <v>61</v>
      </c>
      <c r="AN131" s="111" t="s">
        <v>61</v>
      </c>
      <c r="AO131" s="125">
        <v>1</v>
      </c>
      <c r="AP131" s="111">
        <v>9.5833333333333339</v>
      </c>
    </row>
    <row r="132" spans="1:42" ht="15.75" customHeight="1" x14ac:dyDescent="0.25">
      <c r="A132" s="96" t="s">
        <v>597</v>
      </c>
      <c r="B132" s="80" t="s">
        <v>42</v>
      </c>
      <c r="C132" s="80" t="s">
        <v>219</v>
      </c>
      <c r="D132" s="80" t="s">
        <v>63</v>
      </c>
      <c r="E132" s="3" t="s">
        <v>598</v>
      </c>
      <c r="F132" s="120" t="s">
        <v>585</v>
      </c>
      <c r="G132" s="120" t="s">
        <v>344</v>
      </c>
      <c r="H132" s="120" t="s">
        <v>67</v>
      </c>
      <c r="I132" s="125">
        <v>0.255</v>
      </c>
      <c r="J132" s="120" t="s">
        <v>582</v>
      </c>
      <c r="K132" s="125" t="s">
        <v>467</v>
      </c>
      <c r="L132" s="120" t="s">
        <v>61</v>
      </c>
      <c r="M132" s="120" t="s">
        <v>61</v>
      </c>
      <c r="N132" s="102" t="s">
        <v>61</v>
      </c>
      <c r="O132" s="102"/>
      <c r="P132" s="102"/>
      <c r="Q132" s="102" t="s">
        <v>61</v>
      </c>
      <c r="R132" s="107">
        <v>2022</v>
      </c>
      <c r="S132" s="111" t="s">
        <v>61</v>
      </c>
      <c r="T132" s="111">
        <v>35.799999999999997</v>
      </c>
      <c r="U132" s="111">
        <v>9.1289999999999996</v>
      </c>
      <c r="V132" s="116" t="s">
        <v>61</v>
      </c>
      <c r="W132" s="117" t="s">
        <v>61</v>
      </c>
      <c r="X132" s="118">
        <v>1</v>
      </c>
      <c r="Y132" s="111">
        <v>1</v>
      </c>
      <c r="Z132" s="111" t="s">
        <v>61</v>
      </c>
      <c r="AA132" s="111" t="s">
        <v>61</v>
      </c>
      <c r="AB132" s="117">
        <v>124</v>
      </c>
      <c r="AC132" s="119">
        <v>43435</v>
      </c>
      <c r="AD132" s="120" t="s">
        <v>71</v>
      </c>
      <c r="AE132" s="121">
        <v>13.769999989999999</v>
      </c>
      <c r="AF132" s="122">
        <v>40.281350770000003</v>
      </c>
      <c r="AG132" s="119" t="s">
        <v>72</v>
      </c>
      <c r="AH132" s="123">
        <v>13.77</v>
      </c>
      <c r="AI132" s="102" t="s">
        <v>109</v>
      </c>
      <c r="AJ132" s="124">
        <v>0.04</v>
      </c>
      <c r="AK132" s="124">
        <v>5.5608848893840296E-2</v>
      </c>
      <c r="AL132" s="111" t="s">
        <v>599</v>
      </c>
      <c r="AM132" s="111" t="s">
        <v>61</v>
      </c>
      <c r="AN132" s="111" t="s">
        <v>61</v>
      </c>
      <c r="AO132" s="125">
        <v>1</v>
      </c>
      <c r="AP132" s="111">
        <v>10.166666666666666</v>
      </c>
    </row>
    <row r="133" spans="1:42" ht="15.75" customHeight="1" x14ac:dyDescent="0.25">
      <c r="A133" s="96" t="s">
        <v>600</v>
      </c>
      <c r="B133" s="80" t="s">
        <v>42</v>
      </c>
      <c r="C133" s="80" t="s">
        <v>219</v>
      </c>
      <c r="D133" s="80" t="s">
        <v>63</v>
      </c>
      <c r="E133" s="3" t="s">
        <v>715</v>
      </c>
      <c r="F133" s="120" t="s">
        <v>585</v>
      </c>
      <c r="G133" s="120" t="s">
        <v>344</v>
      </c>
      <c r="H133" s="120" t="s">
        <v>67</v>
      </c>
      <c r="I133" s="125">
        <v>0.255</v>
      </c>
      <c r="J133" s="120" t="s">
        <v>582</v>
      </c>
      <c r="K133" s="125" t="s">
        <v>467</v>
      </c>
      <c r="L133" s="120" t="s">
        <v>61</v>
      </c>
      <c r="M133" s="120" t="s">
        <v>61</v>
      </c>
      <c r="N133" s="102" t="s">
        <v>61</v>
      </c>
      <c r="O133" s="102"/>
      <c r="P133" s="102"/>
      <c r="Q133" s="102" t="s">
        <v>61</v>
      </c>
      <c r="R133" s="107">
        <v>2022</v>
      </c>
      <c r="S133" s="111" t="s">
        <v>61</v>
      </c>
      <c r="T133" s="111">
        <v>62</v>
      </c>
      <c r="U133" s="111">
        <v>15.81</v>
      </c>
      <c r="V133" s="116" t="s">
        <v>61</v>
      </c>
      <c r="W133" s="117" t="s">
        <v>61</v>
      </c>
      <c r="X133" s="118">
        <v>1</v>
      </c>
      <c r="Y133" s="111">
        <v>1</v>
      </c>
      <c r="Z133" s="111" t="s">
        <v>61</v>
      </c>
      <c r="AA133" s="111" t="s">
        <v>61</v>
      </c>
      <c r="AB133" s="117">
        <v>377</v>
      </c>
      <c r="AC133" s="119" t="s">
        <v>61</v>
      </c>
      <c r="AD133" s="120" t="s">
        <v>71</v>
      </c>
      <c r="AE133" s="121">
        <v>16.574999989999998</v>
      </c>
      <c r="AF133" s="122">
        <v>48.498894639999996</v>
      </c>
      <c r="AG133" s="119" t="s">
        <v>72</v>
      </c>
      <c r="AH133" s="123">
        <v>16.574999999999999</v>
      </c>
      <c r="AI133" s="102" t="s">
        <v>109</v>
      </c>
      <c r="AJ133" s="124">
        <v>0.04</v>
      </c>
      <c r="AK133" s="124">
        <v>8.0787260211673234E-2</v>
      </c>
      <c r="AL133" s="111" t="s">
        <v>601</v>
      </c>
      <c r="AM133" s="111" t="s">
        <v>61</v>
      </c>
      <c r="AN133" s="111" t="s">
        <v>61</v>
      </c>
      <c r="AO133" s="125">
        <v>1</v>
      </c>
      <c r="AP133" s="111">
        <v>7.25</v>
      </c>
    </row>
    <row r="134" spans="1:42" ht="15.75" customHeight="1" x14ac:dyDescent="0.25">
      <c r="A134" s="96" t="s">
        <v>656</v>
      </c>
      <c r="B134" s="80" t="s">
        <v>42</v>
      </c>
      <c r="C134" s="80" t="s">
        <v>263</v>
      </c>
      <c r="D134" s="80" t="s">
        <v>63</v>
      </c>
      <c r="E134" s="3" t="s">
        <v>657</v>
      </c>
      <c r="F134" s="120" t="s">
        <v>658</v>
      </c>
      <c r="G134" s="120" t="s">
        <v>344</v>
      </c>
      <c r="H134" s="120" t="s">
        <v>54</v>
      </c>
      <c r="I134" s="125">
        <v>0.33400000000000002</v>
      </c>
      <c r="J134" s="120" t="s">
        <v>719</v>
      </c>
      <c r="K134" s="125" t="s">
        <v>61</v>
      </c>
      <c r="L134" s="120" t="s">
        <v>61</v>
      </c>
      <c r="M134" s="120" t="s">
        <v>61</v>
      </c>
      <c r="N134" s="102" t="s">
        <v>61</v>
      </c>
      <c r="O134" s="102"/>
      <c r="P134" s="102"/>
      <c r="Q134" s="102" t="s">
        <v>61</v>
      </c>
      <c r="R134" s="107" t="s">
        <v>61</v>
      </c>
      <c r="S134" s="111">
        <v>620</v>
      </c>
      <c r="T134" s="111">
        <v>400.6</v>
      </c>
      <c r="U134" s="111">
        <v>133.51998</v>
      </c>
      <c r="V134" s="116" t="s">
        <v>61</v>
      </c>
      <c r="W134" s="117" t="s">
        <v>61</v>
      </c>
      <c r="X134" s="118">
        <v>47</v>
      </c>
      <c r="Y134" s="111" t="s">
        <v>61</v>
      </c>
      <c r="Z134" s="111" t="s">
        <v>61</v>
      </c>
      <c r="AA134" s="111" t="s">
        <v>61</v>
      </c>
      <c r="AB134" s="117" t="s">
        <v>61</v>
      </c>
      <c r="AC134" s="119">
        <v>44501</v>
      </c>
      <c r="AD134" s="120" t="s">
        <v>71</v>
      </c>
      <c r="AE134" s="121">
        <v>329.60007000000002</v>
      </c>
      <c r="AF134" s="122">
        <v>329.60007000000002</v>
      </c>
      <c r="AG134" s="119" t="s">
        <v>72</v>
      </c>
      <c r="AH134" s="123" t="s">
        <v>61</v>
      </c>
      <c r="AI134" s="102" t="s">
        <v>73</v>
      </c>
      <c r="AJ134" s="124">
        <v>4.7500000000000001E-2</v>
      </c>
      <c r="AK134" s="124">
        <v>5.1719824775219178E-2</v>
      </c>
      <c r="AL134" s="111" t="s">
        <v>659</v>
      </c>
      <c r="AM134" s="111" t="s">
        <v>660</v>
      </c>
      <c r="AN134" s="111" t="s">
        <v>661</v>
      </c>
      <c r="AO134" s="125">
        <v>0.9835964853501441</v>
      </c>
      <c r="AP134" s="111">
        <v>6.7561643582063029</v>
      </c>
    </row>
    <row r="135" spans="1:42" ht="15.75" customHeight="1" thickBot="1" x14ac:dyDescent="0.3">
      <c r="A135" s="97" t="s">
        <v>723</v>
      </c>
      <c r="B135" s="81" t="s">
        <v>42</v>
      </c>
      <c r="C135" s="81" t="s">
        <v>263</v>
      </c>
      <c r="D135" s="81" t="s">
        <v>63</v>
      </c>
      <c r="E135" s="4" t="s">
        <v>657</v>
      </c>
      <c r="F135" s="130" t="s">
        <v>658</v>
      </c>
      <c r="G135" s="130" t="s">
        <v>344</v>
      </c>
      <c r="H135" s="130" t="s">
        <v>54</v>
      </c>
      <c r="I135" s="134">
        <v>0.33400000000000002</v>
      </c>
      <c r="J135" s="130" t="s">
        <v>719</v>
      </c>
      <c r="K135" s="134" t="s">
        <v>61</v>
      </c>
      <c r="L135" s="130" t="s">
        <v>61</v>
      </c>
      <c r="M135" s="130" t="s">
        <v>61</v>
      </c>
      <c r="N135" s="104" t="s">
        <v>61</v>
      </c>
      <c r="O135" s="104"/>
      <c r="P135" s="104"/>
      <c r="Q135" s="104" t="s">
        <v>61</v>
      </c>
      <c r="R135" s="108" t="s">
        <v>61</v>
      </c>
      <c r="S135" s="112" t="s">
        <v>61</v>
      </c>
      <c r="T135" s="112" t="s">
        <v>61</v>
      </c>
      <c r="U135" s="112" t="s">
        <v>61</v>
      </c>
      <c r="V135" s="126" t="s">
        <v>61</v>
      </c>
      <c r="W135" s="127" t="s">
        <v>61</v>
      </c>
      <c r="X135" s="128">
        <v>7</v>
      </c>
      <c r="Y135" s="112" t="s">
        <v>61</v>
      </c>
      <c r="Z135" s="112" t="s">
        <v>61</v>
      </c>
      <c r="AA135" s="112" t="s">
        <v>61</v>
      </c>
      <c r="AB135" s="127" t="s">
        <v>61</v>
      </c>
      <c r="AC135" s="129">
        <v>44501</v>
      </c>
      <c r="AD135" s="130" t="s">
        <v>71</v>
      </c>
      <c r="AE135" s="131">
        <v>81.7</v>
      </c>
      <c r="AF135" s="132">
        <v>81.7</v>
      </c>
      <c r="AG135" s="129" t="s">
        <v>72</v>
      </c>
      <c r="AH135" s="104">
        <v>8.6780200000000001</v>
      </c>
      <c r="AI135" s="104" t="s">
        <v>73</v>
      </c>
      <c r="AJ135" s="133" t="s">
        <v>61</v>
      </c>
      <c r="AK135" s="133"/>
      <c r="AL135" s="112" t="s">
        <v>591</v>
      </c>
      <c r="AM135" s="112" t="s">
        <v>61</v>
      </c>
      <c r="AN135" s="112" t="s">
        <v>61</v>
      </c>
      <c r="AO135" s="134" t="s">
        <v>61</v>
      </c>
      <c r="AP135" s="112" t="s">
        <v>61</v>
      </c>
    </row>
    <row r="136" spans="1:42" ht="28.5" customHeight="1" x14ac:dyDescent="0.25">
      <c r="A136" s="5"/>
      <c r="B136" s="101"/>
      <c r="C136" s="101"/>
      <c r="D136" s="101"/>
      <c r="E136" s="5"/>
      <c r="F136" s="137"/>
      <c r="G136" s="137"/>
      <c r="H136" s="137"/>
      <c r="I136" s="152"/>
      <c r="J136" s="109"/>
      <c r="K136" s="109"/>
      <c r="L136" s="148"/>
      <c r="M136" s="148"/>
      <c r="N136" s="148"/>
      <c r="O136" s="148"/>
      <c r="P136" s="148"/>
      <c r="Q136" s="105"/>
      <c r="R136" s="109"/>
      <c r="S136" s="113"/>
      <c r="T136" s="113"/>
      <c r="U136" s="113"/>
      <c r="V136" s="135"/>
      <c r="W136" s="136"/>
      <c r="X136" s="137"/>
      <c r="Y136" s="137"/>
      <c r="Z136" s="137"/>
      <c r="AA136" s="138"/>
      <c r="AB136" s="139"/>
      <c r="AC136" s="140"/>
      <c r="AD136" s="137"/>
      <c r="AE136" s="141"/>
      <c r="AF136" s="142"/>
      <c r="AG136" s="143"/>
      <c r="AH136" s="142"/>
      <c r="AI136" s="143"/>
      <c r="AJ136" s="144"/>
      <c r="AK136" s="144"/>
      <c r="AL136" s="143"/>
      <c r="AM136" s="143"/>
      <c r="AN136" s="143"/>
      <c r="AO136" s="145"/>
      <c r="AP136" s="142"/>
    </row>
    <row r="137" spans="1:42" ht="15" x14ac:dyDescent="0.25">
      <c r="A137" s="5" t="s">
        <v>709</v>
      </c>
      <c r="B137" s="101"/>
      <c r="C137" s="101"/>
      <c r="D137" s="101"/>
      <c r="E137" s="5"/>
      <c r="F137" s="137"/>
      <c r="G137" s="137"/>
      <c r="H137" s="137"/>
      <c r="I137" s="152"/>
      <c r="J137" s="109"/>
      <c r="K137" s="109"/>
      <c r="L137" s="148"/>
      <c r="M137" s="148"/>
      <c r="N137" s="148"/>
      <c r="O137" s="148"/>
      <c r="P137" s="148"/>
      <c r="Q137" s="105"/>
      <c r="R137" s="109"/>
      <c r="S137" s="113"/>
      <c r="T137" s="113"/>
      <c r="U137" s="113"/>
      <c r="V137" s="135"/>
      <c r="W137" s="136"/>
      <c r="X137" s="137"/>
      <c r="Y137" s="137"/>
      <c r="Z137" s="137"/>
      <c r="AA137" s="138"/>
      <c r="AB137" s="139"/>
      <c r="AC137" s="140"/>
      <c r="AD137" s="137"/>
      <c r="AE137" s="141"/>
      <c r="AF137" s="142"/>
      <c r="AG137" s="143"/>
      <c r="AH137" s="142"/>
      <c r="AI137" s="143"/>
      <c r="AJ137" s="144"/>
      <c r="AK137" s="144"/>
      <c r="AL137" s="143"/>
      <c r="AM137" s="143"/>
      <c r="AN137" s="143"/>
      <c r="AO137" s="145"/>
      <c r="AP137" s="142"/>
    </row>
    <row r="138" spans="1:42" ht="15" x14ac:dyDescent="0.25">
      <c r="A138" s="5" t="s">
        <v>674</v>
      </c>
    </row>
    <row r="139" spans="1:42" ht="15" x14ac:dyDescent="0.25">
      <c r="A139" s="5" t="s">
        <v>675</v>
      </c>
    </row>
    <row r="140" spans="1:42" ht="15" x14ac:dyDescent="0.25">
      <c r="A140" s="5" t="s">
        <v>676</v>
      </c>
    </row>
    <row r="141" spans="1:42" ht="15" x14ac:dyDescent="0.25">
      <c r="A141" s="98" t="s">
        <v>677</v>
      </c>
    </row>
    <row r="142" spans="1:42" ht="15" x14ac:dyDescent="0.25">
      <c r="A142" s="98" t="s">
        <v>711</v>
      </c>
    </row>
    <row r="143" spans="1:42" ht="15" x14ac:dyDescent="0.25">
      <c r="A143" s="98" t="s">
        <v>712</v>
      </c>
    </row>
    <row r="144" spans="1:42" ht="15" x14ac:dyDescent="0.25"/>
    <row r="145" spans="1:1" ht="16.5" x14ac:dyDescent="0.25">
      <c r="A145" s="100"/>
    </row>
  </sheetData>
  <conditionalFormatting sqref="A1:A140">
    <cfRule type="duplicateValues" dxfId="5" priority="3"/>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5E618-C938-462F-BFE5-3825BA34A0FF}">
  <dimension ref="A1:B27"/>
  <sheetViews>
    <sheetView workbookViewId="0">
      <selection activeCell="B20" sqref="B20"/>
    </sheetView>
  </sheetViews>
  <sheetFormatPr defaultRowHeight="15" x14ac:dyDescent="0.25"/>
  <cols>
    <col min="1" max="1" width="81.85546875" customWidth="1"/>
  </cols>
  <sheetData>
    <row r="1" spans="1:2" x14ac:dyDescent="0.25">
      <c r="A1" s="153" t="s">
        <v>662</v>
      </c>
      <c r="B1" s="153"/>
    </row>
    <row r="2" spans="1:2" x14ac:dyDescent="0.25">
      <c r="A2" s="6"/>
      <c r="B2" s="6"/>
    </row>
    <row r="3" spans="1:2" x14ac:dyDescent="0.25">
      <c r="A3" s="7"/>
      <c r="B3" s="8">
        <v>44926</v>
      </c>
    </row>
    <row r="4" spans="1:2" x14ac:dyDescent="0.25">
      <c r="A4" s="10"/>
      <c r="B4" s="11"/>
    </row>
    <row r="5" spans="1:2" x14ac:dyDescent="0.25">
      <c r="A5" s="12" t="s">
        <v>663</v>
      </c>
      <c r="B5" s="25">
        <f>7638.3</f>
        <v>7638.3</v>
      </c>
    </row>
    <row r="6" spans="1:2" x14ac:dyDescent="0.25">
      <c r="A6" s="12" t="s">
        <v>664</v>
      </c>
      <c r="B6" s="25">
        <v>443.36</v>
      </c>
    </row>
    <row r="7" spans="1:2" x14ac:dyDescent="0.25">
      <c r="A7" s="12" t="s">
        <v>665</v>
      </c>
      <c r="B7" s="25">
        <v>4</v>
      </c>
    </row>
    <row r="8" spans="1:2" x14ac:dyDescent="0.25">
      <c r="A8" s="12" t="s">
        <v>666</v>
      </c>
      <c r="B8" s="25">
        <f>8580.6</f>
        <v>8580.6</v>
      </c>
    </row>
    <row r="9" spans="1:2" x14ac:dyDescent="0.25">
      <c r="A9" s="12" t="s">
        <v>667</v>
      </c>
      <c r="B9" s="25">
        <v>163.9</v>
      </c>
    </row>
    <row r="10" spans="1:2" x14ac:dyDescent="0.25">
      <c r="A10" s="13" t="s">
        <v>668</v>
      </c>
      <c r="B10" s="14">
        <f>SUM(B5:B9)</f>
        <v>16830.160000000003</v>
      </c>
    </row>
    <row r="11" spans="1:2" x14ac:dyDescent="0.25">
      <c r="A11" s="15"/>
      <c r="B11" s="16"/>
    </row>
    <row r="12" spans="1:2" x14ac:dyDescent="0.25">
      <c r="A12" s="9"/>
      <c r="B12" s="9"/>
    </row>
    <row r="13" spans="1:2" x14ac:dyDescent="0.25">
      <c r="A13" s="13"/>
      <c r="B13" s="6"/>
    </row>
    <row r="14" spans="1:2" x14ac:dyDescent="0.25">
      <c r="A14" s="17" t="s">
        <v>669</v>
      </c>
      <c r="B14" s="18">
        <v>16034.200805319999</v>
      </c>
    </row>
    <row r="15" spans="1:2" x14ac:dyDescent="0.25">
      <c r="A15" s="13" t="s">
        <v>670</v>
      </c>
      <c r="B15" s="19"/>
    </row>
    <row r="16" spans="1:2" x14ac:dyDescent="0.25">
      <c r="A16" s="13"/>
      <c r="B16" s="20"/>
    </row>
    <row r="17" spans="1:2" x14ac:dyDescent="0.25">
      <c r="A17" s="13" t="s">
        <v>671</v>
      </c>
      <c r="B17" s="20">
        <v>443.36</v>
      </c>
    </row>
    <row r="18" spans="1:2" x14ac:dyDescent="0.25">
      <c r="A18" s="13" t="s">
        <v>442</v>
      </c>
      <c r="B18" s="20">
        <v>4</v>
      </c>
    </row>
    <row r="19" spans="1:2" x14ac:dyDescent="0.25">
      <c r="A19" s="6" t="s">
        <v>672</v>
      </c>
      <c r="B19" s="20">
        <v>348.60644678</v>
      </c>
    </row>
    <row r="20" spans="1:2" x14ac:dyDescent="0.25">
      <c r="A20" s="21" t="s">
        <v>673</v>
      </c>
      <c r="B20" s="22">
        <v>16830.167252099996</v>
      </c>
    </row>
    <row r="21" spans="1:2" x14ac:dyDescent="0.25">
      <c r="A21" s="13"/>
      <c r="B21" s="6"/>
    </row>
    <row r="22" spans="1:2" x14ac:dyDescent="0.25">
      <c r="A22" s="13"/>
      <c r="B22" s="6"/>
    </row>
    <row r="23" spans="1:2" x14ac:dyDescent="0.25">
      <c r="A23" s="24"/>
      <c r="B23" s="23"/>
    </row>
    <row r="24" spans="1:2" x14ac:dyDescent="0.25">
      <c r="A24" s="24"/>
      <c r="B24" s="23"/>
    </row>
    <row r="25" spans="1:2" x14ac:dyDescent="0.25">
      <c r="A25" s="13"/>
      <c r="B25" s="6"/>
    </row>
    <row r="26" spans="1:2" x14ac:dyDescent="0.25">
      <c r="A26" s="13"/>
      <c r="B26" s="6"/>
    </row>
    <row r="27" spans="1:2" x14ac:dyDescent="0.25">
      <c r="A27" s="6"/>
      <c r="B27" s="6"/>
    </row>
  </sheetData>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F0BD8-129C-4885-ADB1-CDCF7087AAC7}">
  <dimension ref="A1:Y21"/>
  <sheetViews>
    <sheetView zoomScale="85" zoomScaleNormal="85" workbookViewId="0">
      <selection activeCell="B6" sqref="B6"/>
    </sheetView>
  </sheetViews>
  <sheetFormatPr defaultRowHeight="15" x14ac:dyDescent="0.25"/>
  <cols>
    <col min="1" max="1" width="40.7109375" customWidth="1"/>
    <col min="2" max="25" width="9.140625" style="79"/>
  </cols>
  <sheetData>
    <row r="1" spans="1:25" x14ac:dyDescent="0.25">
      <c r="A1" s="26" t="s">
        <v>684</v>
      </c>
      <c r="B1" s="57"/>
      <c r="C1" s="58"/>
      <c r="D1" s="58"/>
      <c r="E1" s="58"/>
      <c r="F1" s="58"/>
      <c r="G1" s="58"/>
      <c r="H1" s="58"/>
      <c r="I1" s="58"/>
      <c r="J1" s="58"/>
      <c r="K1" s="58"/>
      <c r="L1" s="58"/>
      <c r="M1" s="58"/>
      <c r="N1" s="58"/>
      <c r="O1" s="58"/>
      <c r="P1" s="58"/>
      <c r="Q1" s="58"/>
      <c r="R1" s="58"/>
      <c r="S1" s="58"/>
      <c r="T1" s="58"/>
      <c r="U1" s="58"/>
      <c r="V1" s="58"/>
      <c r="W1" s="58"/>
      <c r="X1" s="58"/>
      <c r="Y1" s="58"/>
    </row>
    <row r="2" spans="1:25" x14ac:dyDescent="0.25">
      <c r="A2" s="27"/>
      <c r="B2" s="58"/>
      <c r="C2" s="58"/>
      <c r="D2" s="58"/>
      <c r="E2" s="58"/>
      <c r="F2" s="58"/>
      <c r="G2" s="58"/>
      <c r="H2" s="58"/>
      <c r="I2" s="58"/>
      <c r="J2" s="58"/>
      <c r="K2" s="58"/>
      <c r="L2" s="58"/>
      <c r="M2" s="58"/>
      <c r="N2" s="58"/>
      <c r="O2" s="58"/>
      <c r="P2" s="58"/>
      <c r="Q2" s="58"/>
      <c r="R2" s="58"/>
      <c r="S2" s="58"/>
      <c r="T2" s="58"/>
      <c r="U2" s="58"/>
      <c r="V2" s="58"/>
      <c r="W2" s="58"/>
      <c r="X2" s="58"/>
      <c r="Y2" s="58"/>
    </row>
    <row r="3" spans="1:25" x14ac:dyDescent="0.25">
      <c r="A3" s="28"/>
      <c r="B3" s="59" t="s">
        <v>62</v>
      </c>
      <c r="C3" s="60"/>
      <c r="D3" s="60"/>
      <c r="E3" s="61"/>
      <c r="F3" s="59" t="s">
        <v>219</v>
      </c>
      <c r="G3" s="60"/>
      <c r="H3" s="60"/>
      <c r="I3" s="61"/>
      <c r="J3" s="59" t="s">
        <v>195</v>
      </c>
      <c r="K3" s="60"/>
      <c r="L3" s="60"/>
      <c r="M3" s="61"/>
      <c r="N3" s="59" t="s">
        <v>263</v>
      </c>
      <c r="O3" s="60"/>
      <c r="P3" s="60"/>
      <c r="Q3" s="61"/>
      <c r="R3" s="59" t="s">
        <v>489</v>
      </c>
      <c r="S3" s="60"/>
      <c r="T3" s="60"/>
      <c r="U3" s="61"/>
      <c r="V3" s="59" t="s">
        <v>685</v>
      </c>
      <c r="W3" s="60"/>
      <c r="X3" s="60"/>
      <c r="Y3" s="61"/>
    </row>
    <row r="4" spans="1:25" x14ac:dyDescent="0.25">
      <c r="A4" s="29" t="s">
        <v>41</v>
      </c>
      <c r="B4" s="62"/>
      <c r="C4" s="63"/>
      <c r="D4" s="63"/>
      <c r="E4" s="64"/>
      <c r="F4" s="62"/>
      <c r="G4" s="63"/>
      <c r="H4" s="63"/>
      <c r="I4" s="64"/>
      <c r="J4" s="62"/>
      <c r="K4" s="63"/>
      <c r="L4" s="63"/>
      <c r="M4" s="64"/>
      <c r="N4" s="62"/>
      <c r="O4" s="63"/>
      <c r="P4" s="63"/>
      <c r="Q4" s="64"/>
      <c r="R4" s="62"/>
      <c r="S4" s="63"/>
      <c r="T4" s="63"/>
      <c r="U4" s="64"/>
      <c r="V4" s="62"/>
      <c r="W4" s="63"/>
      <c r="X4" s="63"/>
      <c r="Y4" s="64"/>
    </row>
    <row r="5" spans="1:25" x14ac:dyDescent="0.25">
      <c r="A5" s="30" t="s">
        <v>686</v>
      </c>
      <c r="B5" s="65">
        <v>20</v>
      </c>
      <c r="C5" s="66" t="s">
        <v>691</v>
      </c>
      <c r="D5" s="66"/>
      <c r="E5" s="67"/>
      <c r="F5" s="65">
        <v>8</v>
      </c>
      <c r="G5" s="66" t="s">
        <v>691</v>
      </c>
      <c r="H5" s="66"/>
      <c r="I5" s="67"/>
      <c r="J5" s="65">
        <v>4</v>
      </c>
      <c r="K5" s="66" t="s">
        <v>691</v>
      </c>
      <c r="L5" s="66"/>
      <c r="M5" s="67"/>
      <c r="N5" s="65">
        <v>4</v>
      </c>
      <c r="O5" s="66" t="s">
        <v>691</v>
      </c>
      <c r="P5" s="66"/>
      <c r="Q5" s="67"/>
      <c r="R5" s="65">
        <v>0</v>
      </c>
      <c r="S5" s="66" t="s">
        <v>61</v>
      </c>
      <c r="T5" s="66"/>
      <c r="U5" s="67"/>
      <c r="V5" s="68">
        <v>36</v>
      </c>
      <c r="W5" s="69" t="s">
        <v>691</v>
      </c>
      <c r="X5" s="69"/>
      <c r="Y5" s="70"/>
    </row>
    <row r="6" spans="1:25" x14ac:dyDescent="0.25">
      <c r="A6" s="31" t="s">
        <v>692</v>
      </c>
      <c r="B6" s="71">
        <v>643.68184700005884</v>
      </c>
      <c r="C6" s="58" t="s">
        <v>687</v>
      </c>
      <c r="D6" s="72">
        <v>15.6169765497544</v>
      </c>
      <c r="E6" s="73" t="s">
        <v>43</v>
      </c>
      <c r="F6" s="71">
        <v>398.53489000009256</v>
      </c>
      <c r="G6" s="58" t="s">
        <v>687</v>
      </c>
      <c r="H6" s="72">
        <v>9.669233427037792</v>
      </c>
      <c r="I6" s="73" t="s">
        <v>43</v>
      </c>
      <c r="J6" s="71">
        <v>221.048</v>
      </c>
      <c r="K6" s="58" t="s">
        <v>687</v>
      </c>
      <c r="L6" s="72">
        <v>5.3630554418443852</v>
      </c>
      <c r="M6" s="73" t="s">
        <v>43</v>
      </c>
      <c r="N6" s="71">
        <v>183.84912000000003</v>
      </c>
      <c r="O6" s="58" t="s">
        <v>687</v>
      </c>
      <c r="P6" s="72">
        <v>4.4605380889865618</v>
      </c>
      <c r="Q6" s="73" t="s">
        <v>43</v>
      </c>
      <c r="R6" s="71">
        <v>0</v>
      </c>
      <c r="S6" s="58" t="s">
        <v>687</v>
      </c>
      <c r="T6" s="72">
        <v>0</v>
      </c>
      <c r="U6" s="73" t="s">
        <v>43</v>
      </c>
      <c r="V6" s="71">
        <v>1447.1138570001515</v>
      </c>
      <c r="W6" s="58" t="s">
        <v>687</v>
      </c>
      <c r="X6" s="72">
        <v>35.109803507623141</v>
      </c>
      <c r="Y6" s="73" t="s">
        <v>43</v>
      </c>
    </row>
    <row r="7" spans="1:25" x14ac:dyDescent="0.25">
      <c r="A7" s="31"/>
      <c r="B7" s="74">
        <v>0.44480387212544775</v>
      </c>
      <c r="C7" s="58"/>
      <c r="D7" s="72"/>
      <c r="E7" s="73"/>
      <c r="F7" s="74">
        <v>0.27539981603538111</v>
      </c>
      <c r="G7" s="58"/>
      <c r="H7" s="72"/>
      <c r="I7" s="73"/>
      <c r="J7" s="74">
        <v>0.15275093865677555</v>
      </c>
      <c r="K7" s="58"/>
      <c r="L7" s="72"/>
      <c r="M7" s="73"/>
      <c r="N7" s="74">
        <v>0.12704537318239553</v>
      </c>
      <c r="O7" s="58"/>
      <c r="P7" s="72"/>
      <c r="Q7" s="73"/>
      <c r="R7" s="74">
        <v>0</v>
      </c>
      <c r="S7" s="58"/>
      <c r="T7" s="72"/>
      <c r="U7" s="73"/>
      <c r="V7" s="74"/>
      <c r="W7" s="58"/>
      <c r="X7" s="72"/>
      <c r="Y7" s="73"/>
    </row>
    <row r="8" spans="1:25" x14ac:dyDescent="0.25">
      <c r="A8" s="31" t="s">
        <v>688</v>
      </c>
      <c r="B8" s="71">
        <v>7367.9872012499991</v>
      </c>
      <c r="C8" s="58" t="s">
        <v>689</v>
      </c>
      <c r="D8" s="72">
        <v>45.951695944866607</v>
      </c>
      <c r="E8" s="73" t="s">
        <v>43</v>
      </c>
      <c r="F8" s="71">
        <v>2527.3529646400002</v>
      </c>
      <c r="G8" s="58" t="s">
        <v>689</v>
      </c>
      <c r="H8" s="72">
        <v>15.762263397633436</v>
      </c>
      <c r="I8" s="73" t="s">
        <v>43</v>
      </c>
      <c r="J8" s="71">
        <v>1387.1899997599996</v>
      </c>
      <c r="K8" s="58" t="s">
        <v>689</v>
      </c>
      <c r="L8" s="72">
        <v>8.6514446002181966</v>
      </c>
      <c r="M8" s="73" t="s">
        <v>43</v>
      </c>
      <c r="N8" s="71">
        <v>1353.6767996000001</v>
      </c>
      <c r="O8" s="58" t="s">
        <v>689</v>
      </c>
      <c r="P8" s="72">
        <v>8.4424338701737014</v>
      </c>
      <c r="Q8" s="73" t="s">
        <v>43</v>
      </c>
      <c r="R8" s="71">
        <v>0</v>
      </c>
      <c r="S8" s="58" t="s">
        <v>689</v>
      </c>
      <c r="T8" s="72">
        <v>0</v>
      </c>
      <c r="U8" s="73" t="s">
        <v>43</v>
      </c>
      <c r="V8" s="71">
        <v>12636.206965249999</v>
      </c>
      <c r="W8" s="58" t="s">
        <v>689</v>
      </c>
      <c r="X8" s="72">
        <v>78.807837812891947</v>
      </c>
      <c r="Y8" s="73" t="s">
        <v>43</v>
      </c>
    </row>
    <row r="9" spans="1:25" x14ac:dyDescent="0.25">
      <c r="A9" s="31"/>
      <c r="B9" s="74">
        <v>0.58308535318487698</v>
      </c>
      <c r="C9" s="58"/>
      <c r="D9" s="75"/>
      <c r="E9" s="73"/>
      <c r="F9" s="74">
        <v>0.20000882951587506</v>
      </c>
      <c r="G9" s="58"/>
      <c r="H9" s="75"/>
      <c r="I9" s="73"/>
      <c r="J9" s="74">
        <v>0.10977898696775223</v>
      </c>
      <c r="K9" s="58"/>
      <c r="L9" s="75"/>
      <c r="M9" s="73"/>
      <c r="N9" s="74">
        <v>0.10712683033149564</v>
      </c>
      <c r="O9" s="58"/>
      <c r="P9" s="75"/>
      <c r="Q9" s="73"/>
      <c r="R9" s="74">
        <v>0</v>
      </c>
      <c r="S9" s="58"/>
      <c r="T9" s="75"/>
      <c r="U9" s="73"/>
      <c r="V9" s="74"/>
      <c r="W9" s="58"/>
      <c r="X9" s="75"/>
      <c r="Y9" s="73"/>
    </row>
    <row r="10" spans="1:25" x14ac:dyDescent="0.25">
      <c r="A10" s="29" t="s">
        <v>42</v>
      </c>
      <c r="B10" s="76"/>
      <c r="C10" s="77"/>
      <c r="D10" s="77"/>
      <c r="E10" s="78"/>
      <c r="F10" s="76"/>
      <c r="G10" s="77"/>
      <c r="H10" s="77"/>
      <c r="I10" s="78"/>
      <c r="J10" s="76"/>
      <c r="K10" s="77"/>
      <c r="L10" s="77"/>
      <c r="M10" s="78"/>
      <c r="N10" s="76"/>
      <c r="O10" s="77"/>
      <c r="P10" s="77"/>
      <c r="Q10" s="78"/>
      <c r="R10" s="76"/>
      <c r="S10" s="77"/>
      <c r="T10" s="77"/>
      <c r="U10" s="78"/>
      <c r="V10" s="76"/>
      <c r="W10" s="77"/>
      <c r="X10" s="77"/>
      <c r="Y10" s="78"/>
    </row>
    <row r="11" spans="1:25" x14ac:dyDescent="0.25">
      <c r="A11" s="30" t="s">
        <v>686</v>
      </c>
      <c r="B11" s="65">
        <v>39</v>
      </c>
      <c r="C11" s="66" t="s">
        <v>691</v>
      </c>
      <c r="D11" s="66"/>
      <c r="E11" s="67"/>
      <c r="F11" s="65">
        <v>41</v>
      </c>
      <c r="G11" s="66" t="s">
        <v>691</v>
      </c>
      <c r="H11" s="66"/>
      <c r="I11" s="67"/>
      <c r="J11" s="65">
        <v>14</v>
      </c>
      <c r="K11" s="66" t="s">
        <v>691</v>
      </c>
      <c r="L11" s="66"/>
      <c r="M11" s="67"/>
      <c r="N11" s="65">
        <v>54</v>
      </c>
      <c r="O11" s="66" t="s">
        <v>691</v>
      </c>
      <c r="P11" s="66"/>
      <c r="Q11" s="67"/>
      <c r="R11" s="65">
        <v>1</v>
      </c>
      <c r="S11" s="66" t="s">
        <v>693</v>
      </c>
      <c r="T11" s="66"/>
      <c r="U11" s="67"/>
      <c r="V11" s="68">
        <v>149</v>
      </c>
      <c r="W11" s="69" t="s">
        <v>691</v>
      </c>
      <c r="X11" s="69"/>
      <c r="Y11" s="70"/>
    </row>
    <row r="12" spans="1:25" x14ac:dyDescent="0.25">
      <c r="A12" s="31" t="s">
        <v>692</v>
      </c>
      <c r="B12" s="71">
        <v>657.83704999999998</v>
      </c>
      <c r="C12" s="58" t="s">
        <v>687</v>
      </c>
      <c r="D12" s="72">
        <v>15.960409371943458</v>
      </c>
      <c r="E12" s="73" t="s">
        <v>43</v>
      </c>
      <c r="F12" s="71">
        <v>1300.1616000000001</v>
      </c>
      <c r="G12" s="58" t="s">
        <v>687</v>
      </c>
      <c r="H12" s="72">
        <v>31.544455250249285</v>
      </c>
      <c r="I12" s="73" t="s">
        <v>43</v>
      </c>
      <c r="J12" s="71">
        <v>243.66199999999998</v>
      </c>
      <c r="K12" s="58" t="s">
        <v>687</v>
      </c>
      <c r="L12" s="72">
        <v>5.9117151707804929</v>
      </c>
      <c r="M12" s="73" t="s">
        <v>43</v>
      </c>
      <c r="N12" s="71">
        <v>400.6</v>
      </c>
      <c r="O12" s="58" t="s">
        <v>687</v>
      </c>
      <c r="P12" s="72">
        <v>9.7193370218362567</v>
      </c>
      <c r="Q12" s="73" t="s">
        <v>43</v>
      </c>
      <c r="R12" s="71">
        <v>72.305800000000005</v>
      </c>
      <c r="S12" s="58" t="s">
        <v>687</v>
      </c>
      <c r="T12" s="72">
        <v>1.7542796775673692</v>
      </c>
      <c r="U12" s="73" t="s">
        <v>43</v>
      </c>
      <c r="V12" s="71">
        <v>2674.5664499999998</v>
      </c>
      <c r="W12" s="58" t="s">
        <v>687</v>
      </c>
      <c r="X12" s="72">
        <v>64.890196492376845</v>
      </c>
      <c r="Y12" s="73" t="s">
        <v>43</v>
      </c>
    </row>
    <row r="13" spans="1:25" x14ac:dyDescent="0.25">
      <c r="A13" s="31"/>
      <c r="B13" s="74">
        <v>0.24596025647446523</v>
      </c>
      <c r="C13" s="58"/>
      <c r="D13" s="72"/>
      <c r="E13" s="73"/>
      <c r="F13" s="74">
        <v>0.48612050749384084</v>
      </c>
      <c r="G13" s="58"/>
      <c r="H13" s="72"/>
      <c r="I13" s="73"/>
      <c r="J13" s="74">
        <v>9.1103363687224895E-2</v>
      </c>
      <c r="K13" s="58"/>
      <c r="L13" s="72"/>
      <c r="M13" s="73"/>
      <c r="N13" s="74">
        <v>0.1497812851125834</v>
      </c>
      <c r="O13" s="58"/>
      <c r="P13" s="72"/>
      <c r="Q13" s="73"/>
      <c r="R13" s="74">
        <v>2.7034587231885756E-2</v>
      </c>
      <c r="S13" s="58"/>
      <c r="T13" s="72"/>
      <c r="U13" s="73"/>
      <c r="V13" s="74"/>
      <c r="W13" s="58"/>
      <c r="X13" s="72"/>
      <c r="Y13" s="73"/>
    </row>
    <row r="14" spans="1:25" x14ac:dyDescent="0.25">
      <c r="A14" s="31" t="s">
        <v>688</v>
      </c>
      <c r="B14" s="71">
        <v>1661.9308701000002</v>
      </c>
      <c r="C14" s="58" t="s">
        <v>689</v>
      </c>
      <c r="D14" s="72">
        <v>10.36491241614354</v>
      </c>
      <c r="E14" s="73" t="s">
        <v>43</v>
      </c>
      <c r="F14" s="71">
        <v>929.24589994999997</v>
      </c>
      <c r="G14" s="58" t="s">
        <v>689</v>
      </c>
      <c r="H14" s="72">
        <v>5.7953989178037775</v>
      </c>
      <c r="I14" s="73" t="s">
        <v>43</v>
      </c>
      <c r="J14" s="71">
        <v>378.73800003999997</v>
      </c>
      <c r="K14" s="58" t="s">
        <v>689</v>
      </c>
      <c r="L14" s="72">
        <v>2.3620634706928341</v>
      </c>
      <c r="M14" s="73" t="s">
        <v>43</v>
      </c>
      <c r="N14" s="71">
        <v>411.30007000000001</v>
      </c>
      <c r="O14" s="58" t="s">
        <v>689</v>
      </c>
      <c r="P14" s="72">
        <v>2.5651423166880538</v>
      </c>
      <c r="Q14" s="73" t="s">
        <v>43</v>
      </c>
      <c r="R14" s="71">
        <v>16.778999980000005</v>
      </c>
      <c r="S14" s="58" t="s">
        <v>689</v>
      </c>
      <c r="T14" s="72">
        <v>0.10464506577984782</v>
      </c>
      <c r="U14" s="73" t="s">
        <v>43</v>
      </c>
      <c r="V14" s="71">
        <v>3397.9938400700007</v>
      </c>
      <c r="W14" s="58" t="s">
        <v>689</v>
      </c>
      <c r="X14" s="72">
        <v>21.192162187108057</v>
      </c>
      <c r="Y14" s="73" t="s">
        <v>43</v>
      </c>
    </row>
    <row r="15" spans="1:25" x14ac:dyDescent="0.25">
      <c r="A15" s="31"/>
      <c r="B15" s="74">
        <v>0.48909178424695537</v>
      </c>
      <c r="C15" s="58"/>
      <c r="D15" s="75"/>
      <c r="E15" s="73"/>
      <c r="F15" s="74">
        <v>0.27346897719239449</v>
      </c>
      <c r="G15" s="58"/>
      <c r="H15" s="75"/>
      <c r="I15" s="73"/>
      <c r="J15" s="74">
        <v>0.11145929565081193</v>
      </c>
      <c r="K15" s="58"/>
      <c r="L15" s="75"/>
      <c r="M15" s="73"/>
      <c r="N15" s="74">
        <v>0.12104202931442835</v>
      </c>
      <c r="O15" s="58"/>
      <c r="P15" s="75"/>
      <c r="Q15" s="73"/>
      <c r="R15" s="74">
        <v>4.9379135954096811E-3</v>
      </c>
      <c r="S15" s="58"/>
      <c r="T15" s="75"/>
      <c r="U15" s="73"/>
      <c r="V15" s="74"/>
      <c r="W15" s="58"/>
      <c r="X15" s="75"/>
      <c r="Y15" s="73"/>
    </row>
    <row r="16" spans="1:25" x14ac:dyDescent="0.25">
      <c r="A16" s="29" t="s">
        <v>685</v>
      </c>
      <c r="B16" s="76"/>
      <c r="C16" s="77"/>
      <c r="D16" s="77"/>
      <c r="E16" s="78"/>
      <c r="F16" s="76"/>
      <c r="G16" s="77"/>
      <c r="H16" s="77"/>
      <c r="I16" s="78"/>
      <c r="J16" s="76"/>
      <c r="K16" s="77"/>
      <c r="L16" s="77"/>
      <c r="M16" s="78"/>
      <c r="N16" s="76"/>
      <c r="O16" s="77"/>
      <c r="P16" s="77"/>
      <c r="Q16" s="78"/>
      <c r="R16" s="76"/>
      <c r="S16" s="77"/>
      <c r="T16" s="77"/>
      <c r="U16" s="78"/>
      <c r="V16" s="76"/>
      <c r="W16" s="77"/>
      <c r="X16" s="77"/>
      <c r="Y16" s="78"/>
    </row>
    <row r="17" spans="1:25" x14ac:dyDescent="0.25">
      <c r="A17" s="83" t="s">
        <v>686</v>
      </c>
      <c r="B17" s="84">
        <v>59</v>
      </c>
      <c r="C17" s="85" t="s">
        <v>691</v>
      </c>
      <c r="D17" s="85"/>
      <c r="E17" s="86"/>
      <c r="F17" s="84">
        <v>49</v>
      </c>
      <c r="G17" s="85" t="s">
        <v>691</v>
      </c>
      <c r="H17" s="85"/>
      <c r="I17" s="86"/>
      <c r="J17" s="84">
        <v>18</v>
      </c>
      <c r="K17" s="85" t="s">
        <v>691</v>
      </c>
      <c r="L17" s="85"/>
      <c r="M17" s="86"/>
      <c r="N17" s="84">
        <v>58</v>
      </c>
      <c r="O17" s="85" t="s">
        <v>691</v>
      </c>
      <c r="P17" s="85"/>
      <c r="Q17" s="86"/>
      <c r="R17" s="84">
        <v>1</v>
      </c>
      <c r="S17" s="85" t="s">
        <v>693</v>
      </c>
      <c r="T17" s="85"/>
      <c r="U17" s="86"/>
      <c r="V17" s="84">
        <v>185</v>
      </c>
      <c r="W17" s="85" t="s">
        <v>691</v>
      </c>
      <c r="X17" s="85"/>
      <c r="Y17" s="86"/>
    </row>
    <row r="18" spans="1:25" x14ac:dyDescent="0.25">
      <c r="A18" s="31" t="s">
        <v>692</v>
      </c>
      <c r="B18" s="87">
        <v>1301.5188970000588</v>
      </c>
      <c r="C18" s="27" t="s">
        <v>687</v>
      </c>
      <c r="D18" s="88">
        <v>31.577385921697854</v>
      </c>
      <c r="E18" s="89" t="s">
        <v>43</v>
      </c>
      <c r="F18" s="87">
        <v>1698.6964900000926</v>
      </c>
      <c r="G18" s="27" t="s">
        <v>687</v>
      </c>
      <c r="H18" s="88">
        <v>41.213688677287074</v>
      </c>
      <c r="I18" s="89" t="s">
        <v>43</v>
      </c>
      <c r="J18" s="87">
        <v>464.71</v>
      </c>
      <c r="K18" s="27" t="s">
        <v>687</v>
      </c>
      <c r="L18" s="88">
        <v>11.274770612624879</v>
      </c>
      <c r="M18" s="89" t="s">
        <v>43</v>
      </c>
      <c r="N18" s="87">
        <v>584.44911999999999</v>
      </c>
      <c r="O18" s="27" t="s">
        <v>687</v>
      </c>
      <c r="P18" s="88">
        <v>14.179875110822818</v>
      </c>
      <c r="Q18" s="89" t="s">
        <v>43</v>
      </c>
      <c r="R18" s="87">
        <v>72.305800000000005</v>
      </c>
      <c r="S18" s="27" t="s">
        <v>687</v>
      </c>
      <c r="T18" s="88">
        <v>1.7542796775673692</v>
      </c>
      <c r="U18" s="89" t="s">
        <v>43</v>
      </c>
      <c r="V18" s="87">
        <v>4121.6803070001515</v>
      </c>
      <c r="W18" s="27" t="s">
        <v>687</v>
      </c>
      <c r="X18" s="88">
        <v>100</v>
      </c>
      <c r="Y18" s="89" t="s">
        <v>43</v>
      </c>
    </row>
    <row r="19" spans="1:25" x14ac:dyDescent="0.25">
      <c r="A19" s="31"/>
      <c r="B19" s="87"/>
      <c r="C19" s="27"/>
      <c r="D19" s="88"/>
      <c r="E19" s="89"/>
      <c r="F19" s="87"/>
      <c r="G19" s="27"/>
      <c r="H19" s="88"/>
      <c r="I19" s="89"/>
      <c r="J19" s="87"/>
      <c r="K19" s="27"/>
      <c r="L19" s="88"/>
      <c r="M19" s="89"/>
      <c r="N19" s="87"/>
      <c r="O19" s="27"/>
      <c r="P19" s="88"/>
      <c r="Q19" s="89"/>
      <c r="R19" s="87"/>
      <c r="S19" s="27"/>
      <c r="T19" s="88"/>
      <c r="U19" s="89"/>
      <c r="V19" s="87"/>
      <c r="W19" s="27"/>
      <c r="X19" s="88"/>
      <c r="Y19" s="89"/>
    </row>
    <row r="20" spans="1:25" x14ac:dyDescent="0.25">
      <c r="A20" s="31" t="s">
        <v>688</v>
      </c>
      <c r="B20" s="90">
        <v>9029.9180713499991</v>
      </c>
      <c r="C20" s="27" t="s">
        <v>689</v>
      </c>
      <c r="D20" s="88">
        <v>56.316608361010147</v>
      </c>
      <c r="E20" s="89" t="s">
        <v>43</v>
      </c>
      <c r="F20" s="90">
        <v>3456.5988645900002</v>
      </c>
      <c r="G20" s="27" t="s">
        <v>689</v>
      </c>
      <c r="H20" s="88">
        <v>21.557662315437216</v>
      </c>
      <c r="I20" s="89" t="s">
        <v>43</v>
      </c>
      <c r="J20" s="90">
        <v>1765.9279997999997</v>
      </c>
      <c r="K20" s="27" t="s">
        <v>689</v>
      </c>
      <c r="L20" s="88">
        <v>11.013508070911032</v>
      </c>
      <c r="M20" s="89" t="s">
        <v>43</v>
      </c>
      <c r="N20" s="90">
        <v>1764.9768696000001</v>
      </c>
      <c r="O20" s="27" t="s">
        <v>689</v>
      </c>
      <c r="P20" s="88">
        <v>11.007576186861755</v>
      </c>
      <c r="Q20" s="89" t="s">
        <v>43</v>
      </c>
      <c r="R20" s="90">
        <v>16.778999980000005</v>
      </c>
      <c r="S20" s="27" t="s">
        <v>689</v>
      </c>
      <c r="T20" s="88">
        <v>0.10464506577984782</v>
      </c>
      <c r="U20" s="89" t="s">
        <v>43</v>
      </c>
      <c r="V20" s="90">
        <v>16034.200805320001</v>
      </c>
      <c r="W20" s="27" t="s">
        <v>689</v>
      </c>
      <c r="X20" s="88">
        <v>100</v>
      </c>
      <c r="Y20" s="89" t="s">
        <v>43</v>
      </c>
    </row>
    <row r="21" spans="1:25" x14ac:dyDescent="0.25">
      <c r="A21" s="94"/>
      <c r="B21" s="91"/>
      <c r="C21" s="92"/>
      <c r="D21" s="92"/>
      <c r="E21" s="93"/>
      <c r="F21" s="91"/>
      <c r="G21" s="92"/>
      <c r="H21" s="92"/>
      <c r="I21" s="93"/>
      <c r="J21" s="91"/>
      <c r="K21" s="92"/>
      <c r="L21" s="92"/>
      <c r="M21" s="93"/>
      <c r="N21" s="91"/>
      <c r="O21" s="92"/>
      <c r="P21" s="92"/>
      <c r="Q21" s="93"/>
      <c r="R21" s="91"/>
      <c r="S21" s="92"/>
      <c r="T21" s="92"/>
      <c r="U21" s="93"/>
      <c r="V21" s="91"/>
      <c r="W21" s="92"/>
      <c r="X21" s="92"/>
      <c r="Y21" s="93"/>
    </row>
  </sheetData>
  <conditionalFormatting sqref="C5:E5 D6:E7 C8:E9 V6:Y9 C11:E11 C15:E15 G5:I5 K5:M5 O5:Q5 G11:I11 G15:I15 K11:M11 K15:M15 O11:Q11 O15:Q15 S15:U15 S11:Y11 S5:Y5 H6:I7 L6:M7 G8:I9 K8:M9 O8:Q9 S8:U9 P6:Q7 T6:U7 V12:Y15 C14 D12:E14 G14 H12:I14 K14 L12:M14 O14 P12:Q14 S14 T12:U14">
    <cfRule type="expression" dxfId="4" priority="2" stopIfTrue="1">
      <formula>C5=MAX($F5:$N5)</formula>
    </cfRule>
  </conditionalFormatting>
  <conditionalFormatting sqref="Y17:Y21 C17:E21 F21:X21 B21 G17:I20 K17:M20 O17:Q20 S17:X20">
    <cfRule type="expression" dxfId="3" priority="1" stopIfTrue="1">
      <formula>B17=MAX($F17:$N17)</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99FC2-E918-4058-9F93-B0D4F342F41D}">
  <dimension ref="A3:F42"/>
  <sheetViews>
    <sheetView workbookViewId="0">
      <selection activeCell="B46" sqref="B46"/>
    </sheetView>
  </sheetViews>
  <sheetFormatPr defaultColWidth="9.140625" defaultRowHeight="14.25" x14ac:dyDescent="0.2"/>
  <cols>
    <col min="1" max="1" width="20.85546875" style="32" customWidth="1"/>
    <col min="2" max="2" width="35.5703125" style="38" customWidth="1"/>
    <col min="3" max="6" width="20.85546875" style="44" customWidth="1"/>
    <col min="7" max="7" width="20.85546875" style="32" customWidth="1"/>
    <col min="8" max="16384" width="9.140625" style="32"/>
  </cols>
  <sheetData>
    <row r="3" spans="1:6" ht="15" x14ac:dyDescent="0.25">
      <c r="A3" s="33" t="s">
        <v>694</v>
      </c>
      <c r="B3" s="39" t="s">
        <v>695</v>
      </c>
      <c r="C3" s="45" t="s">
        <v>19</v>
      </c>
      <c r="D3" s="45" t="s">
        <v>696</v>
      </c>
      <c r="E3" s="45" t="s">
        <v>697</v>
      </c>
      <c r="F3" s="46" t="s">
        <v>23</v>
      </c>
    </row>
    <row r="4" spans="1:6" ht="15" x14ac:dyDescent="0.25">
      <c r="A4" s="34"/>
      <c r="B4" s="40"/>
      <c r="C4" s="47" t="s">
        <v>698</v>
      </c>
      <c r="D4" s="47"/>
      <c r="E4" s="47" t="s">
        <v>48</v>
      </c>
      <c r="F4" s="48"/>
    </row>
    <row r="5" spans="1:6" ht="15" x14ac:dyDescent="0.25">
      <c r="A5" s="35" t="s">
        <v>41</v>
      </c>
      <c r="F5" s="49"/>
    </row>
    <row r="6" spans="1:6" x14ac:dyDescent="0.2">
      <c r="A6" s="36" t="s">
        <v>62</v>
      </c>
      <c r="B6" s="41">
        <v>20</v>
      </c>
      <c r="C6" s="50">
        <v>405.49047963002943</v>
      </c>
      <c r="D6" s="50">
        <v>3219</v>
      </c>
      <c r="E6" s="50">
        <v>7367.9872012499991</v>
      </c>
      <c r="F6" s="51">
        <v>30</v>
      </c>
    </row>
    <row r="7" spans="1:6" x14ac:dyDescent="0.2">
      <c r="A7" s="36" t="s">
        <v>219</v>
      </c>
      <c r="B7" s="41">
        <v>7</v>
      </c>
      <c r="C7" s="50">
        <v>197.6238975</v>
      </c>
      <c r="D7" s="50">
        <v>3764</v>
      </c>
      <c r="E7" s="50">
        <v>2510.8529646400002</v>
      </c>
      <c r="F7" s="51">
        <v>12</v>
      </c>
    </row>
    <row r="8" spans="1:6" x14ac:dyDescent="0.2">
      <c r="A8" s="36" t="s">
        <v>195</v>
      </c>
      <c r="B8" s="41">
        <v>4</v>
      </c>
      <c r="C8" s="50">
        <v>110.524</v>
      </c>
      <c r="D8" s="50">
        <v>1231</v>
      </c>
      <c r="E8" s="50">
        <v>1387.1899997599996</v>
      </c>
      <c r="F8" s="51">
        <v>6</v>
      </c>
    </row>
    <row r="9" spans="1:6" x14ac:dyDescent="0.2">
      <c r="A9" s="36" t="s">
        <v>699</v>
      </c>
      <c r="B9" s="41">
        <v>0</v>
      </c>
      <c r="C9" s="50">
        <v>0</v>
      </c>
      <c r="D9" s="50">
        <v>0</v>
      </c>
      <c r="E9" s="50">
        <v>0</v>
      </c>
      <c r="F9" s="51">
        <v>0</v>
      </c>
    </row>
    <row r="10" spans="1:6" x14ac:dyDescent="0.2">
      <c r="A10" s="36" t="s">
        <v>263</v>
      </c>
      <c r="B10" s="41">
        <v>4</v>
      </c>
      <c r="C10" s="50">
        <v>109.65284700000002</v>
      </c>
      <c r="D10" s="50">
        <v>1161</v>
      </c>
      <c r="E10" s="50">
        <v>1353.6767996000001</v>
      </c>
      <c r="F10" s="51">
        <v>6</v>
      </c>
    </row>
    <row r="11" spans="1:6" x14ac:dyDescent="0.2">
      <c r="A11" s="36" t="s">
        <v>489</v>
      </c>
      <c r="B11" s="41">
        <v>0</v>
      </c>
      <c r="C11" s="50">
        <v>0</v>
      </c>
      <c r="D11" s="50">
        <v>0</v>
      </c>
      <c r="E11" s="50">
        <v>0</v>
      </c>
      <c r="F11" s="51">
        <v>0</v>
      </c>
    </row>
    <row r="12" spans="1:6" x14ac:dyDescent="0.2">
      <c r="A12" s="36"/>
      <c r="B12" s="42">
        <v>35</v>
      </c>
      <c r="C12" s="52">
        <v>823.29122413002949</v>
      </c>
      <c r="D12" s="52">
        <v>9375</v>
      </c>
      <c r="E12" s="52">
        <v>12619.706965249999</v>
      </c>
      <c r="F12" s="53">
        <v>54</v>
      </c>
    </row>
    <row r="13" spans="1:6" ht="15" x14ac:dyDescent="0.25">
      <c r="A13" s="35" t="s">
        <v>700</v>
      </c>
      <c r="B13" s="41"/>
      <c r="C13" s="50"/>
      <c r="D13" s="50"/>
      <c r="E13" s="50"/>
      <c r="F13" s="51"/>
    </row>
    <row r="14" spans="1:6" x14ac:dyDescent="0.2">
      <c r="A14" s="36" t="s">
        <v>219</v>
      </c>
      <c r="B14" s="41">
        <v>1</v>
      </c>
      <c r="C14" s="50">
        <v>0.38550000009250002</v>
      </c>
      <c r="D14" s="50">
        <v>940</v>
      </c>
      <c r="E14" s="50">
        <v>16.5</v>
      </c>
      <c r="F14" s="51">
        <v>1</v>
      </c>
    </row>
    <row r="15" spans="1:6" x14ac:dyDescent="0.2">
      <c r="A15" s="36"/>
      <c r="B15" s="41"/>
      <c r="C15" s="50"/>
      <c r="D15" s="50"/>
      <c r="E15" s="50"/>
      <c r="F15" s="51"/>
    </row>
    <row r="16" spans="1:6" ht="15" x14ac:dyDescent="0.25">
      <c r="A16" s="35" t="s">
        <v>701</v>
      </c>
      <c r="B16" s="42">
        <v>1</v>
      </c>
      <c r="C16" s="52">
        <v>0.38550000009250002</v>
      </c>
      <c r="D16" s="52">
        <v>940</v>
      </c>
      <c r="E16" s="52">
        <v>16.5</v>
      </c>
      <c r="F16" s="53">
        <v>1</v>
      </c>
    </row>
    <row r="17" spans="1:6" x14ac:dyDescent="0.2">
      <c r="A17" s="36" t="s">
        <v>702</v>
      </c>
      <c r="B17" s="41"/>
      <c r="C17" s="50"/>
      <c r="D17" s="50"/>
      <c r="E17" s="50"/>
      <c r="F17" s="51"/>
    </row>
    <row r="18" spans="1:6" x14ac:dyDescent="0.2">
      <c r="A18" s="36" t="s">
        <v>219</v>
      </c>
      <c r="B18" s="41">
        <v>0</v>
      </c>
      <c r="C18" s="50">
        <v>0</v>
      </c>
      <c r="D18" s="50">
        <v>0</v>
      </c>
      <c r="E18" s="50">
        <v>0</v>
      </c>
      <c r="F18" s="51">
        <v>0</v>
      </c>
    </row>
    <row r="19" spans="1:6" x14ac:dyDescent="0.2">
      <c r="A19" s="36"/>
      <c r="B19" s="41"/>
      <c r="C19" s="50"/>
      <c r="D19" s="50"/>
      <c r="E19" s="50"/>
      <c r="F19" s="51"/>
    </row>
    <row r="20" spans="1:6" x14ac:dyDescent="0.2">
      <c r="A20" s="36"/>
      <c r="B20" s="41"/>
      <c r="C20" s="50"/>
      <c r="D20" s="50"/>
      <c r="E20" s="50"/>
      <c r="F20" s="51"/>
    </row>
    <row r="21" spans="1:6" ht="15" x14ac:dyDescent="0.25">
      <c r="A21" s="35" t="s">
        <v>703</v>
      </c>
      <c r="B21" s="43">
        <v>36</v>
      </c>
      <c r="C21" s="54">
        <v>823.67672413012201</v>
      </c>
      <c r="D21" s="54">
        <v>10315</v>
      </c>
      <c r="E21" s="54">
        <v>12636.206965249999</v>
      </c>
      <c r="F21" s="55">
        <v>55</v>
      </c>
    </row>
    <row r="22" spans="1:6" x14ac:dyDescent="0.2">
      <c r="A22" s="36"/>
      <c r="B22" s="41"/>
      <c r="C22" s="50"/>
      <c r="F22" s="51"/>
    </row>
    <row r="23" spans="1:6" ht="15" x14ac:dyDescent="0.25">
      <c r="A23" s="35" t="s">
        <v>42</v>
      </c>
      <c r="B23" s="41"/>
      <c r="C23" s="50"/>
      <c r="D23" s="50"/>
      <c r="E23" s="50"/>
      <c r="F23" s="51"/>
    </row>
    <row r="24" spans="1:6" x14ac:dyDescent="0.2">
      <c r="A24" s="36" t="s">
        <v>62</v>
      </c>
      <c r="B24" s="41">
        <v>39</v>
      </c>
      <c r="C24" s="50">
        <v>303.87703649999997</v>
      </c>
      <c r="D24" s="50">
        <v>5831</v>
      </c>
      <c r="E24" s="50">
        <v>1661.9308701000002</v>
      </c>
      <c r="F24" s="51">
        <v>75</v>
      </c>
    </row>
    <row r="25" spans="1:6" x14ac:dyDescent="0.2">
      <c r="A25" s="36" t="s">
        <v>219</v>
      </c>
      <c r="B25" s="41">
        <v>41</v>
      </c>
      <c r="C25" s="50">
        <v>616.98723250000023</v>
      </c>
      <c r="D25" s="50">
        <v>4690</v>
      </c>
      <c r="E25" s="50">
        <v>929.24589994999997</v>
      </c>
      <c r="F25" s="51">
        <v>75</v>
      </c>
    </row>
    <row r="26" spans="1:6" x14ac:dyDescent="0.2">
      <c r="A26" s="36" t="s">
        <v>195</v>
      </c>
      <c r="B26" s="41">
        <v>14</v>
      </c>
      <c r="C26" s="50">
        <v>154.43389999999999</v>
      </c>
      <c r="D26" s="50">
        <v>254</v>
      </c>
      <c r="E26" s="50">
        <v>378.73800003999997</v>
      </c>
      <c r="F26" s="51">
        <v>19</v>
      </c>
    </row>
    <row r="27" spans="1:6" x14ac:dyDescent="0.2">
      <c r="A27" s="36" t="s">
        <v>489</v>
      </c>
      <c r="B27" s="41">
        <v>1</v>
      </c>
      <c r="C27" s="50">
        <v>36.875958000000004</v>
      </c>
      <c r="D27" s="50">
        <v>0</v>
      </c>
      <c r="E27" s="50">
        <v>16.778999980000005</v>
      </c>
      <c r="F27" s="51">
        <v>2</v>
      </c>
    </row>
    <row r="28" spans="1:6" x14ac:dyDescent="0.2">
      <c r="A28" s="36" t="s">
        <v>263</v>
      </c>
      <c r="B28" s="41">
        <v>54</v>
      </c>
      <c r="C28" s="50">
        <v>133.51998</v>
      </c>
      <c r="D28" s="50">
        <v>0</v>
      </c>
      <c r="E28" s="50">
        <v>411.30007000000001</v>
      </c>
      <c r="F28" s="51">
        <v>54</v>
      </c>
    </row>
    <row r="29" spans="1:6" ht="15" x14ac:dyDescent="0.25">
      <c r="A29" s="35" t="s">
        <v>704</v>
      </c>
      <c r="B29" s="43">
        <v>149</v>
      </c>
      <c r="C29" s="54">
        <v>1245.6941070000003</v>
      </c>
      <c r="D29" s="54">
        <v>10775</v>
      </c>
      <c r="E29" s="54">
        <v>3397.9938400700003</v>
      </c>
      <c r="F29" s="55">
        <v>225</v>
      </c>
    </row>
    <row r="30" spans="1:6" x14ac:dyDescent="0.2">
      <c r="A30" s="36"/>
      <c r="F30" s="51"/>
    </row>
    <row r="31" spans="1:6" ht="15" x14ac:dyDescent="0.25">
      <c r="A31" s="35" t="s">
        <v>690</v>
      </c>
      <c r="B31" s="41"/>
      <c r="C31" s="50"/>
      <c r="D31" s="50"/>
      <c r="E31" s="50"/>
      <c r="F31" s="51"/>
    </row>
    <row r="32" spans="1:6" x14ac:dyDescent="0.2">
      <c r="A32" s="36" t="s">
        <v>62</v>
      </c>
      <c r="B32" s="41">
        <v>0</v>
      </c>
      <c r="C32" s="50">
        <v>0</v>
      </c>
      <c r="D32" s="50">
        <v>0</v>
      </c>
      <c r="E32" s="50">
        <v>0</v>
      </c>
      <c r="F32" s="51">
        <v>0</v>
      </c>
    </row>
    <row r="33" spans="1:6" x14ac:dyDescent="0.2">
      <c r="A33" s="36" t="s">
        <v>219</v>
      </c>
      <c r="B33" s="41">
        <v>0</v>
      </c>
      <c r="C33" s="50">
        <v>0</v>
      </c>
      <c r="D33" s="50">
        <v>0</v>
      </c>
      <c r="E33" s="50">
        <v>0</v>
      </c>
      <c r="F33" s="51">
        <v>0</v>
      </c>
    </row>
    <row r="34" spans="1:6" x14ac:dyDescent="0.2">
      <c r="A34" s="36" t="s">
        <v>195</v>
      </c>
      <c r="B34" s="41">
        <v>0</v>
      </c>
      <c r="C34" s="50">
        <v>0</v>
      </c>
      <c r="D34" s="50">
        <v>0</v>
      </c>
      <c r="E34" s="50">
        <v>0</v>
      </c>
      <c r="F34" s="51">
        <v>0</v>
      </c>
    </row>
    <row r="35" spans="1:6" x14ac:dyDescent="0.2">
      <c r="A35" s="36" t="s">
        <v>489</v>
      </c>
      <c r="B35" s="41">
        <v>0</v>
      </c>
      <c r="C35" s="50">
        <v>0</v>
      </c>
      <c r="D35" s="50">
        <v>0</v>
      </c>
      <c r="E35" s="50">
        <v>0</v>
      </c>
      <c r="F35" s="51">
        <v>0</v>
      </c>
    </row>
    <row r="36" spans="1:6" x14ac:dyDescent="0.2">
      <c r="A36" s="36" t="s">
        <v>263</v>
      </c>
      <c r="B36" s="41">
        <v>0</v>
      </c>
      <c r="C36" s="50">
        <v>0</v>
      </c>
      <c r="D36" s="50">
        <v>0</v>
      </c>
      <c r="E36" s="50">
        <v>0</v>
      </c>
      <c r="F36" s="51">
        <v>0</v>
      </c>
    </row>
    <row r="37" spans="1:6" ht="15" x14ac:dyDescent="0.25">
      <c r="A37" s="35" t="s">
        <v>705</v>
      </c>
      <c r="B37" s="43">
        <v>0</v>
      </c>
      <c r="C37" s="54">
        <v>0</v>
      </c>
      <c r="D37" s="54">
        <v>0</v>
      </c>
      <c r="E37" s="54">
        <v>0</v>
      </c>
      <c r="F37" s="55">
        <v>0</v>
      </c>
    </row>
    <row r="38" spans="1:6" x14ac:dyDescent="0.2">
      <c r="A38" s="36"/>
      <c r="B38" s="41"/>
      <c r="C38" s="50"/>
      <c r="D38" s="50"/>
      <c r="E38" s="50"/>
      <c r="F38" s="51"/>
    </row>
    <row r="39" spans="1:6" x14ac:dyDescent="0.2">
      <c r="A39" s="36"/>
      <c r="B39" s="41"/>
      <c r="C39" s="50"/>
      <c r="D39" s="50"/>
      <c r="E39" s="50"/>
      <c r="F39" s="51"/>
    </row>
    <row r="40" spans="1:6" ht="15" x14ac:dyDescent="0.25">
      <c r="A40" s="37" t="s">
        <v>706</v>
      </c>
      <c r="B40" s="43">
        <v>185</v>
      </c>
      <c r="C40" s="54">
        <v>2069.3708311301225</v>
      </c>
      <c r="D40" s="54">
        <v>21090</v>
      </c>
      <c r="E40" s="54">
        <v>16034.200805320001</v>
      </c>
      <c r="F40" s="55">
        <v>280</v>
      </c>
    </row>
    <row r="41" spans="1:6" x14ac:dyDescent="0.2">
      <c r="B41" s="41"/>
      <c r="C41" s="56"/>
      <c r="D41" s="50"/>
      <c r="E41" s="56"/>
      <c r="F41" s="50"/>
    </row>
    <row r="42" spans="1:6" x14ac:dyDescent="0.2">
      <c r="B42" s="41"/>
      <c r="C42" s="56"/>
      <c r="D42" s="50"/>
      <c r="E42" s="56"/>
      <c r="F42" s="50"/>
    </row>
  </sheetData>
  <conditionalFormatting sqref="A1 A38:A42 A3:A5">
    <cfRule type="duplicateValues" dxfId="2" priority="1"/>
    <cfRule type="duplicateValues" dxfId="1" priority="2"/>
  </conditionalFormatting>
  <conditionalFormatting sqref="A1 A38:A42 A3:A5">
    <cfRule type="duplicateValues" dxfId="0" priority="3"/>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HY23 synopsis</vt:lpstr>
      <vt:lpstr>Book value rec</vt:lpstr>
      <vt:lpstr>DXS Map data</vt:lpstr>
      <vt:lpstr>Synopsis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Renee OConnor</dc:creator>
  <cp:lastModifiedBy>Renee OConnor</cp:lastModifiedBy>
  <dcterms:created xsi:type="dcterms:W3CDTF">2023-02-10T03:51:42Z</dcterms:created>
  <dcterms:modified xsi:type="dcterms:W3CDTF">2023-02-13T20:59:44Z</dcterms:modified>
</cp:coreProperties>
</file>