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Y:\DXS IR and Communications\Investor Reporting\FY Results\2021\FY21 Synopsis\"/>
    </mc:Choice>
  </mc:AlternateContent>
  <xr:revisionPtr revIDLastSave="0" documentId="13_ncr:1_{97983D0F-191C-462C-ACCB-09D33069A9D8}" xr6:coauthVersionLast="47" xr6:coauthVersionMax="47" xr10:uidLastSave="{00000000-0000-0000-0000-000000000000}"/>
  <bookViews>
    <workbookView xWindow="-120" yWindow="-120" windowWidth="29040" windowHeight="15840" xr2:uid="{373264E2-D0C0-4C2C-8DD6-310FCBE22EF8}"/>
  </bookViews>
  <sheets>
    <sheet name="30 June 2021" sheetId="1" r:id="rId1"/>
    <sheet name="DXS data" sheetId="4" r:id="rId2"/>
    <sheet name="Book value rec" sheetId="2" r:id="rId3"/>
    <sheet name="Synopsis summary" sheetId="3" r:id="rId4"/>
  </sheets>
  <externalReferences>
    <externalReference r:id="rId5"/>
  </externalReferences>
  <definedNames>
    <definedName name="_xlnm._FilterDatabase" localSheetId="0" hidden="1">'30 June 2021'!$A$3:$AQ$136</definedName>
    <definedName name="rPeriod">[1]Selection!$C$16</definedName>
  </definedNames>
  <calcPr calcId="191029" calcOnSave="0"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18" i="4" l="1"/>
  <c r="AE24" i="4"/>
  <c r="AE12" i="4"/>
  <c r="AE6" i="4"/>
  <c r="B5" i="2"/>
  <c r="B7" i="2"/>
  <c r="B6" i="2"/>
</calcChain>
</file>

<file path=xl/sharedStrings.xml><?xml version="1.0" encoding="utf-8"?>
<sst xmlns="http://schemas.openxmlformats.org/spreadsheetml/2006/main" count="3546" uniqueCount="891">
  <si>
    <t>Sector</t>
  </si>
  <si>
    <t>State</t>
  </si>
  <si>
    <t>Property name &amp; address</t>
  </si>
  <si>
    <t>Country</t>
  </si>
  <si>
    <t>Description
Short description of building and location only.</t>
  </si>
  <si>
    <t>Additional description</t>
  </si>
  <si>
    <t>Sustainability content</t>
  </si>
  <si>
    <t>Metro area</t>
  </si>
  <si>
    <t>Building Type</t>
  </si>
  <si>
    <t>Title</t>
  </si>
  <si>
    <t>Ownership</t>
  </si>
  <si>
    <t>Co-Owner</t>
  </si>
  <si>
    <t>Zoning</t>
  </si>
  <si>
    <t>NABERS energy rating (with green power)</t>
  </si>
  <si>
    <t>NABERS energy rating (without green power)</t>
  </si>
  <si>
    <t>NABERS water rating</t>
  </si>
  <si>
    <t>Green Star rating</t>
  </si>
  <si>
    <t>Year Built</t>
  </si>
  <si>
    <t>Site Area</t>
  </si>
  <si>
    <t xml:space="preserve">Lettable Area </t>
  </si>
  <si>
    <t>Lettable Area adjusted for Ownership</t>
  </si>
  <si>
    <t>Typical Floor Area</t>
  </si>
  <si>
    <t>Site Coverage</t>
  </si>
  <si>
    <t>Number of Buildings</t>
  </si>
  <si>
    <t>Number of Units</t>
  </si>
  <si>
    <t>Average Unit Size</t>
  </si>
  <si>
    <t>Office Content</t>
  </si>
  <si>
    <t>Car parking spaces</t>
  </si>
  <si>
    <t xml:space="preserve">Acquisition </t>
  </si>
  <si>
    <t>Classification as Inv Prop, Equity Accounted, Develop Prop or Inventory</t>
  </si>
  <si>
    <t>Book Value  
Note 8</t>
  </si>
  <si>
    <t>Third party total value</t>
  </si>
  <si>
    <t xml:space="preserve">Independent Valuation </t>
  </si>
  <si>
    <t>Independent Valuation</t>
  </si>
  <si>
    <t>Valuation Agency</t>
  </si>
  <si>
    <t>Cap rate</t>
  </si>
  <si>
    <t>Initial Yield</t>
  </si>
  <si>
    <t>Major Customer 1</t>
  </si>
  <si>
    <t>Major Customer 2</t>
  </si>
  <si>
    <t>Major Customer 3</t>
  </si>
  <si>
    <t>Portfolio Leased by Area</t>
  </si>
  <si>
    <t>Weighted Average Lease Expiry</t>
  </si>
  <si>
    <t>AIFRS NOI</t>
  </si>
  <si>
    <t>DWPF</t>
  </si>
  <si>
    <t>Office</t>
  </si>
  <si>
    <t>Industrial</t>
  </si>
  <si>
    <t>Healthcare</t>
  </si>
  <si>
    <t>Development</t>
  </si>
  <si>
    <t>The website provides an area where you can describe sustainability features for the properties</t>
  </si>
  <si>
    <t>%</t>
  </si>
  <si>
    <t>hectares</t>
  </si>
  <si>
    <t>000 sqm</t>
  </si>
  <si>
    <t>sqm</t>
  </si>
  <si>
    <t>Date</t>
  </si>
  <si>
    <t>A$m</t>
  </si>
  <si>
    <t>Years 
(by income)</t>
  </si>
  <si>
    <t>AIP</t>
  </si>
  <si>
    <t>The Mill comprises a mix of eleven modern and refurbished historic buildings, providing converted warehouse style office, retail spaces and car parking. 
The Mill is located on the corner of Bourke Road and Huntley Street in Alexandria, 15 minutes from the Sydney CBD, 10 minutes from Sydney Airport and one kilometre from Green Square railway station.
The tenancy profile consists of a diverse range of users and includes The Grounds of Alexandria. The Grounds of Alexandria is a popular food &amp; beverage operator offering a cafe, bar, restaurant and sustainable garden, attracting 15,000-20,000 visitors each week and providing popular amenity for the occupiers and local community.</t>
  </si>
  <si>
    <t>The Mill comprises a mix of eleven modern and refurbished historic buildings, providing converted warehouse style office, retail spaces and car parking. The Mill is located on the corner of Bourke Road and Huntley Street in Alexandria, 15 minutes from the Sydney CBD, 10 minutes from Sydney Airport and one kilometre from Green Square railway station.</t>
  </si>
  <si>
    <t>Melbourne, North</t>
  </si>
  <si>
    <t>Sydney</t>
  </si>
  <si>
    <t>Brisbane</t>
  </si>
  <si>
    <t>Perth</t>
  </si>
  <si>
    <t>6. Book values include development properties held as investment property.</t>
  </si>
  <si>
    <t>7. All public car parking revenue is assumed to have an income expiry of 10 years.</t>
  </si>
  <si>
    <t>8. The book value column includes development assets that are held at the lower of cost or recoverable amount.</t>
  </si>
  <si>
    <t>9. Cap rate is the capitalisation rate resulting from the book value.</t>
  </si>
  <si>
    <t>10. Office and carpark components are combined into one property.</t>
  </si>
  <si>
    <t>Investment properties</t>
  </si>
  <si>
    <t>Assets held for sale</t>
  </si>
  <si>
    <t>Inventories</t>
  </si>
  <si>
    <t>Equity accounted investments</t>
  </si>
  <si>
    <t xml:space="preserve">Reconciliation to financial statement note </t>
  </si>
  <si>
    <t>Synopsis NBV</t>
  </si>
  <si>
    <t>Add:</t>
  </si>
  <si>
    <t>Held for sale</t>
  </si>
  <si>
    <t>Inventory</t>
  </si>
  <si>
    <t>Total NBV</t>
  </si>
  <si>
    <t>Synopsis Summary</t>
  </si>
  <si>
    <t>Number of Properties</t>
  </si>
  <si>
    <t>Car Park Spaces</t>
  </si>
  <si>
    <t>Book Value</t>
  </si>
  <si>
    <t xml:space="preserve">AIFRS NOI </t>
  </si>
  <si>
    <t xml:space="preserve">'000 m2 </t>
  </si>
  <si>
    <t>NSW</t>
  </si>
  <si>
    <t>VIC</t>
  </si>
  <si>
    <t>QLD</t>
  </si>
  <si>
    <t>ACT</t>
  </si>
  <si>
    <t>WA</t>
  </si>
  <si>
    <t>SA</t>
  </si>
  <si>
    <t>Car Parks</t>
  </si>
  <si>
    <t>Carpark</t>
  </si>
  <si>
    <t>Total car parks</t>
  </si>
  <si>
    <t>Total office</t>
  </si>
  <si>
    <t>Total industrial</t>
  </si>
  <si>
    <t>Total healthcare</t>
  </si>
  <si>
    <t>Total portfolio</t>
  </si>
  <si>
    <t>NOI for inventory properties</t>
  </si>
  <si>
    <t>NOI for other properties</t>
  </si>
  <si>
    <t>Note 1 of the Financial Statements</t>
  </si>
  <si>
    <t>Total</t>
  </si>
  <si>
    <t>Total operating segment revenue</t>
  </si>
  <si>
    <t>A</t>
  </si>
  <si>
    <t>NOI Held for sale</t>
  </si>
  <si>
    <t>Property Expenses</t>
  </si>
  <si>
    <t>B</t>
  </si>
  <si>
    <t>Per Financial Statements</t>
  </si>
  <si>
    <t>Corporate and administration expenses</t>
  </si>
  <si>
    <t>Total Portfolio</t>
  </si>
  <si>
    <t>A+B</t>
  </si>
  <si>
    <t xml:space="preserve"> </t>
  </si>
  <si>
    <t>Canberra</t>
  </si>
  <si>
    <t>Melbourne</t>
  </si>
  <si>
    <t>Adelaide</t>
  </si>
  <si>
    <t>No. of properties</t>
  </si>
  <si>
    <t>m2</t>
  </si>
  <si>
    <t>Value (A$'m &amp; % portfolio):</t>
  </si>
  <si>
    <t>m</t>
  </si>
  <si>
    <t>properties</t>
  </si>
  <si>
    <t/>
  </si>
  <si>
    <t>Area (m2 &amp; % portfolio):</t>
  </si>
  <si>
    <t>property</t>
  </si>
  <si>
    <t>Total sqm</t>
  </si>
  <si>
    <t>56 Berry Street, North Sydney</t>
  </si>
  <si>
    <t>AUS</t>
  </si>
  <si>
    <t xml:space="preserve">56 Berry Street is a 5,230 square metre B-Grade office building, located within North Sydney Council’s Ward Street masterplan precinct. </t>
  </si>
  <si>
    <t>North Sydney</t>
  </si>
  <si>
    <t>B Grade - office</t>
  </si>
  <si>
    <t>Freehold</t>
  </si>
  <si>
    <t>Dexus Office Partner</t>
  </si>
  <si>
    <t>B3 Commercial Core</t>
  </si>
  <si>
    <t>Equity Accounted</t>
  </si>
  <si>
    <t>Savills</t>
  </si>
  <si>
    <t>Christie Corporate</t>
  </si>
  <si>
    <t>A Grade - office</t>
  </si>
  <si>
    <t>100 Mount Street, North Sydney</t>
  </si>
  <si>
    <t xml:space="preserve">100 Mount Street is a newly completed Premium grade office tower offering 35 levels of architecturally designed office space, with expansive floorplates up to 1,200sqm. 100 Mount occupies a prominent position on the corner of Mount and Walker Streets with a third street frontage to Spring Street. The site has prime retail exposure and benefits from its proximity to key transport infrastructure, in addition to excellent natural light and Harbour views from its eastern and southern aspects.
The building features an inviting lobby with 8-metre high ceiling, harbour views from its eastern and southern aspects, on-site retailers and an automated blind system maximising natural light and visibility. 
The newly developed office tower achieved its target ratings of 5 star Green Star and 5 star NABERS Energy ratings. </t>
  </si>
  <si>
    <t>100 Mount Street is a newly completed Premium Grade office tower offering 35 levels of architecturally designed office space and occupies a prominent position on the corner of Mount and Walker Streets with a third street frontage to Spring Street. The building features an inviting lobby with 8-metre-high ceiling, harbour views from its eastern and southern aspects, on-site retailers and an automated blind system maximising natural light and visibility. It will also benefit from its proximity to key transport infrastructure.</t>
  </si>
  <si>
    <t>NR</t>
  </si>
  <si>
    <t>5.0 Star (Design &amp; As Built v1.1)</t>
  </si>
  <si>
    <t>Investment Property</t>
  </si>
  <si>
    <t>KF</t>
  </si>
  <si>
    <t>NBN</t>
  </si>
  <si>
    <t>Laing O Rourke</t>
  </si>
  <si>
    <t>First Data Resources</t>
  </si>
  <si>
    <t xml:space="preserve">201 Miller Street, North Sydney </t>
  </si>
  <si>
    <t>201 Miller offers 22 levels of A-Grade office space with 665 square metres typical floor plates, parking for 91 cars and floor-to-ceiling windows that flood workspaces with natural light and offer enviable views across Sydney Harbour. 
Occupying a commanding position at the junction of Miller and Berry Streets, 201 Miller is conveniently close to Greenwood Plaza, North Sydney's largest retail precinct.
201 Millers Street's superior amenities include concierge services, and its location close to restaurants, cafes and bars means all your client and business entertainment needs will be accommodated.
 - Iconic architecture with panoramic views of Sydney Harbour
 - 5 Star NABERS Energy rating
 - Excellent choice of onsite and local amenities</t>
  </si>
  <si>
    <t>CIVAS</t>
  </si>
  <si>
    <t>Nestle Australia</t>
  </si>
  <si>
    <t>Wilson Parking</t>
  </si>
  <si>
    <t>ViaSat</t>
  </si>
  <si>
    <t>101 George Street, Parramatta</t>
  </si>
  <si>
    <t xml:space="preserve">101 George Street is an A-Grade office building with ground floor retail on a prime corner location in Parramatta's thriving CBD with frontages to George and Charles Streets.
The 9-level building has light filled floor plates with interconnecting stairs between levels designed for flexible and collaborative working. 
The nearby Rivercat ferry wharf and Parramatta train station provide easy access for commuters from all areas of Sydney. The building also has 295 car parking spaces. 
In addition to the convenient onsite retailers and al fresco options on Eat Street and Church Street, or Westfield Parramatta is a ten-minute walk away. 
Tenants also benefit from a gym across the road, a nearby swimming pool, and walkways along the riverbank and parklands. 
- Parramatta CBD location
- Wide range of local services
- Excellent transport options	</t>
  </si>
  <si>
    <t>Parramatta CBD</t>
  </si>
  <si>
    <t>4.0 Star (Office As Built v2)</t>
  </si>
  <si>
    <t>Commonwealth Bank of Australia</t>
  </si>
  <si>
    <t>Espresso Bar 101</t>
  </si>
  <si>
    <t>130 George Street, Parramatta</t>
  </si>
  <si>
    <t>130 George Street is located at the heart of Parramatta’s financial district with panoramic views over Parramatta River towards Sydney, and the Blue Mountains.
Accommodation in the contemporary B-Grade tower is spread over 14 levels with large floor plates offering flexible office configuration options.
The building is within close walking distance of Parramatta train station and has basement car parking making it suitable for commuters. 
 - Large 1,480 square metre floor plates
 - Consecutive high-rise floors available
 - Abundant natural light and views</t>
  </si>
  <si>
    <t>130 George Street is located at the heart of Parramatta’s financial district with panoramic views over Parramatta River towards Sydney, and the Blue Mountains. Accommodation in the contemporary B-Grade tower is spread over 14 levels with large floor plates offering flexible office configuration options.</t>
  </si>
  <si>
    <t>Commonwealth of Australia</t>
  </si>
  <si>
    <t>State of NSW</t>
  </si>
  <si>
    <t>AON Corp Australia</t>
  </si>
  <si>
    <t>140 George Street, Parramatta</t>
  </si>
  <si>
    <t>140 George Street comprises a commercial development site and is situated on the northern alignment of George Street, adjacent to 150 George Street, Parramatta</t>
  </si>
  <si>
    <t>Land</t>
  </si>
  <si>
    <t>150 George Street, Parramatta</t>
  </si>
  <si>
    <t xml:space="preserve">150 George Street is an A-Grade office building located in Parramatta’s prime business district with frontages to George and Charles Streets. 
The contemporary 22-level tower features an exclusive terrace on level 6 with breathtaking views of Sydney and the Blue Mountains from the upper floors. There is also a full-service concierge and above-ground car park with 492 parking spaces.
Parramatta is Western Sydney’s thriving, cosmopolitan city where tenants of 150 George Street are spoilt for choice with food and retail outlets at Harris Park, Eat Street, Phillip Street, Church Street South and Westfield Parramatta. There are also a number of nearby fitness facilities including a gym, swimming pool or walks along the riverbank. 
The building is adjacent to Parramatta Wharf for the river ferry from central Sydney, and a short walk from public transport options at the Parramatta Railway and Bus terminals.  
- Enviable Parramatta location 
- Excellent choice of food and retail outlets 
- Well connected via public transport  </t>
  </si>
  <si>
    <t>150 George Street is an A-Grade office building located in Parramatta’s prime business district with frontages to George and Charles Streets. The 22-level tower features an exclusive terrace on level 6 and an above-ground car park with 492 parking spaces.</t>
  </si>
  <si>
    <t xml:space="preserve">2 &amp; 4 Dawn Fraser Avenue, Sydney Olympic Park </t>
  </si>
  <si>
    <t>2 &amp; 4 Dawn Fraser Avenue comprises two adjoining A-Grade office buildings with retail accommodation in a highly visible location opposite the Sydney Olympic Park railway station. The contemporary seven-level buildings feature large, column free floor plates and excellent natural light.
The building is surrounded by a number of world class sport and fitness facilities, a variety of food and beverage retailers, and the green spaces of Bicentennial Park and Bennelong Parkway. 
The facility is well connected to Sydney via the M4 motorway for motorists with parking for 593 cars spread over six split level basement floors. 
- High profile Olympic Park location 
- Large column free floor plates 
- Excellent food and retail options nearby</t>
  </si>
  <si>
    <t>Sydney Olympic Park</t>
  </si>
  <si>
    <t>Leasehold</t>
  </si>
  <si>
    <t>B4 Mixed Use</t>
  </si>
  <si>
    <t>5.0 Star (Office As Built v2)</t>
  </si>
  <si>
    <t>1,965-2,656</t>
  </si>
  <si>
    <t>CW</t>
  </si>
  <si>
    <t>NSW Police</t>
  </si>
  <si>
    <t>CMLA Services Pty Ltd</t>
  </si>
  <si>
    <t>Beyond Bank</t>
  </si>
  <si>
    <t>100-130 Harris Street, Pyrmont</t>
  </si>
  <si>
    <t>100-130 Harris Street is a boutique office building located in the thriving Sydney fringe office market of Pyrmont. 
100 Harris Street presents a unique blend of heritage character with modern functionality. The building provides over 24,000 square metres of A-Grade office space and features large floors plates, high ceilings and internal atria. 
The new addition of 130 Harris Street provides an additional 2,447 square metres of office and retail floor space along with 142 car spaces. 
Originally a wool store building with ornate brick facades, the historically significant 100 Harris Street has recently undergone an imaginative transformation. The expansive floor plates of up to 5,026 square metres, generously spaced over six floors, are characterised by oversized ceiling heights and abundant natural light.
100-130 Harris features brand new end-of-trip facilities and is also supported by Workspace Dexus giving tenants access to our suite of services, from priority access to childcare to parking solutions.
- Expansive floorplates of up to 5,026 square metres
- Unique Heritage A-Grade offering
- Exposed ceilings and services</t>
  </si>
  <si>
    <t>100 Harris Street is a boutique office building located in the thriving Sydney fringe office market of Pyrmont. 100 Harris Street presents a unique blend of heritage character with modern functionality. The building provides over 24,000 square metres of A-Grade office space and features large floors plates, high ceilings and internal atria. The new addition of 130 Harris Street provides an additional 2,447 square metres of office and retail floor space and 142 car spaces.</t>
  </si>
  <si>
    <t>Sydney CBD</t>
  </si>
  <si>
    <t>circa 1890s/2017</t>
  </si>
  <si>
    <t>2,870-5,026</t>
  </si>
  <si>
    <t>JLL</t>
  </si>
  <si>
    <t>Domain Holdings Australia</t>
  </si>
  <si>
    <t>WeWork</t>
  </si>
  <si>
    <t>Enero Group</t>
  </si>
  <si>
    <t>Australia Square Complex, 264-278 George Street, Sydney</t>
  </si>
  <si>
    <t>Of international standing, Australia Square merits its iconic status for its architectural and commercial heritage. 
State-of-the-art refurbishment, including energy efficiency upgrades ensure it remains at the forefront of service and efficiency.
With 1,020 square metres typical floor area across 48 circular levels, Australia Square’s A-Grade services, contemporary refurbishments, 24-hour security and five-star concierge services and exemplary features making it one of the most desirable commercial addresses in Sydney.
Open floor spaces, abundant natural light, impressive views of the city and Sydney Harbour are combined with a vibrant open-air plaza. Retail services include a choice of 17 different dining options, including O'Bar and Dining located on Level 47 and Ryan's Bar in the external plaza.
Demonstrating its longevity, Australia Square was recently named by the Urban Development Institute of Australia as one of the top five developments built in NSW over the past 50 years.
- Iconic A-Grade complex
- Excellent onsite services and retail
- Harry Seidler exemplary design</t>
  </si>
  <si>
    <t>Australia Square merits its iconic status for its architectural and commercial heritage. Australia Square’s A-Grade services, open floor spaces, abundant natural light, impressive views of the city and Sydney Harbour are combined with a vibrant open-air plaza. Retail services include a choice of 17 different dining options, including O’Bar and Dining located on Level 47 and Ryan’s Bar in the external plaza.</t>
  </si>
  <si>
    <t>General Property Trust</t>
  </si>
  <si>
    <t>B8 Metropolitan Centre</t>
  </si>
  <si>
    <t>Tower 5.0 / Plaza 5.5</t>
  </si>
  <si>
    <t>Tower 4.0 / Plaza 4.0</t>
  </si>
  <si>
    <t>NINEMSN</t>
  </si>
  <si>
    <t xml:space="preserve">Governor Phillip &amp; Macquarie Tower Complex, 1 Farrer Place, Sydney </t>
  </si>
  <si>
    <t>Governor Phillip &amp; Macquarie Tower complex is a premium CBD office complex with a stunning, light-filled lobby that unites the two landmark towers. Bearing the name of two leading colonial era governors, the buildings have a unique connection to Sydney’s commercial life that dates back to 1788.
Governor Phillip Tower has 37 levels and Governor Macquarie Tower 25 levels, offering more than 80,000sqm of premium office space between them. With typical floorplates of 1,200-1,460 square metres, each cleverly designed floor provides inspiring office space, equipped for every aspect of business at the highest level. The complex also offers the new retail precinct, Raphael Lane which launched in 2019, offering a variety of impressive dining options.
Located in the heart of Sydney’s financial district, with close proximity to Circular Quay and Wynyard transport hubs, the towers offer unparalleled views over the harbour, Botanic Gardens and CBD. 
There’s secure public and tenant parking for up to 654 cars, modern end-of-trip and fitness facilities including a bike area, showers and lockers. The building features very impressive lobby areas and onsite cafés. Security is paramount supported by 24-hour, 7-day onsite security control room.
- Premium and historic location
- Outstanding on-site amenities
- Expansive CBD and harbour views</t>
  </si>
  <si>
    <t>Governor Phillip &amp; Macquarie Tower complex is a premium CBD office complex with a stunning, light-filled lobby that unites the two landmark towers. Governor Phillip Tower has 37 levels and Governor Macquarie Tower 25 levels, offering more than 80,000 square metres of premium office space between them. With typical floorplates of 1,200-1,460 square metres, each cleverly designed floor provides inspiring office space, equipped for every aspect of business at the highest level.</t>
  </si>
  <si>
    <t>Premium Grade - office</t>
  </si>
  <si>
    <t>GMT 5.0 / GPT 5.0</t>
  </si>
  <si>
    <t>GMT 4.5 / GPT 5.0</t>
  </si>
  <si>
    <t>GMT 4.0 / GPT 4.0</t>
  </si>
  <si>
    <t>1,200-1,460</t>
  </si>
  <si>
    <t>Dabserv</t>
  </si>
  <si>
    <t>Goldman Sachs Partners Aust</t>
  </si>
  <si>
    <t>Minter Ellison</t>
  </si>
  <si>
    <t>Grosvenor Place, 225 George Street, Sydney</t>
  </si>
  <si>
    <t xml:space="preserve">Recognised for its outstanding architectural merit and key location adjoining Circular Quay, Grosvenor Place is a landmark Premium office building in the northern sector of the Sydney CBD. Providing 44 levels of prime office space, with typical 2,000 square metres floor plates, ground floor retail plaza and car parking for 502 cars.
A signature design by renowned architect Harry Seidler, the island site also includes The Morrison Hotel and the heritage listed Royal Naval House and Johnson's Building. 
The individual floors deliver flexible and efficient floor spaces, among the largest in Sydney. Floor-to-ceiling windows are a key feature with many boasting iconic views. There is a dedicated onsite management team.
The pedestrian plaza links the building to the surrounding area including The Rocks and many of Sydney’s cultural icons. Transport from Circular Quay includes rail, bus, ferry and soon light rail.
</t>
  </si>
  <si>
    <t>Dexus Office Partner, CIC, CSC</t>
  </si>
  <si>
    <t>Sydney Core Scheme</t>
  </si>
  <si>
    <t>Equity Accounted - Held for Sale</t>
  </si>
  <si>
    <t>25 Martin Place</t>
  </si>
  <si>
    <t>Designed by Harry Seidler, the 25 Martin Place has a unique façade, with elegantly contoured pre-cast concrete, white quartz and glass. The tower offers 67 levels of high-quality office space in a prestigious CBD location. 
Positioned in the heart of Sydney’s financial and cultural districts, 25 Martin Place is bounded by three of Sydney CBD’s prime streets – Martin Place, Castlereagh Street and King Street, linking seamlessly to the public transport system.
The tower is supported by a concierge team offering a wide variety of convenient services, superior end-of-trip facilities, on-site 24/7 team security team and an exclusive selection of fashion, food and service retailers located within the plaza and outside on a podium level.
- Unique places to eat and relax
- Prime CBD location with 3 street frontages
- High quality services and facilities</t>
  </si>
  <si>
    <t>Designed by Harry Seidler, the 25 Martin Place has a unique façade, with elegantly contoured pre-cast concrete, white quartz and glass. The tower offers 67 levels of high-quality office space. Positioned in the heart of Sydney’s financial and cultural districts, 25 Martin Place is bounded by three of Sydney CBD’s prime streets – Martin Place, Castlereagh Street and King Street, linking seamlessly to the public transport system.</t>
  </si>
  <si>
    <t>Jul-17/Apr-19</t>
  </si>
  <si>
    <t>Sparke Helmore</t>
  </si>
  <si>
    <t>GPT Group</t>
  </si>
  <si>
    <t>Holding Redlich</t>
  </si>
  <si>
    <t>One Margaret Street, Sydney</t>
  </si>
  <si>
    <t>One Margaret Street is located on a prominent corner location overlooking the business and leisure precinct of Barangaroo.
An expansive foyer greets tenants and visitors while the splayed building orientation allows plenty of natural light to fill the building. One Margaret offers 18 levels of A-Grade office space with 1,000 square metres typical floor areas with superior finishes and views across the CBD, Barangaroo and Darling Harbour, and three levels of parking for 111 cars.
The buildings amenities include Dexus concierge services while shopping and dining options to suit all needs, as well as the nearby bustling lifestyle precinct of Barangaroo.
Dexus Place is also located in the building, a tailored extension to your workplace that features 14 meeting rooms, 3 training rooms, 3 formal boardrooms, a large auditorium and a business lounge. A fully immersive studio is designed to emulate the real-life conference experience, connecting you to other Dexus Place office locations in Sydney and Melbourne.
- A-Grade office tower
- Efficient and light filled spaces
- Excellent transport connectivity</t>
  </si>
  <si>
    <t>One Margaret Street offers 18 levels of A-Grade office space with 1,000 square metres typical floor areas, superior finishes and views across the CBD, Barangaroo and Darling Harbour, and three levels of parking for 111 cars. An expansive foyer greets tenants and visitors while the splayed building orientation allows plenty of natural light to fill the building.</t>
  </si>
  <si>
    <t>CBRE</t>
  </si>
  <si>
    <t>BDO Services</t>
  </si>
  <si>
    <t>Cuscal</t>
  </si>
  <si>
    <t>Western Union</t>
  </si>
  <si>
    <t>1 Bligh Street, Sydney</t>
  </si>
  <si>
    <t>1 Bligh Street offers an iconic, world-class location and unrivalled amenity. Boasting a distinctive and contemporary design, this multi-award-winning office building is situated in the financial centre of Sydney. 1 Bligh Street combines leading edge design, technology and sustainability with stunning views. 
Completed in 2011, there are 27 levels of Premium, 6 Star Green Star office space. Ideal for advanced workplaces, the building features 1,600 square metres typical floors and varied suit configurations, as well as a spectacular top floor terrace, curvilinear double skin, glass facade with a striking, naturally ventilated full height atrium. 
The buildings abundant amenities include concierge services, a European style pedestrian plaza with licensed café, a childcare centre, shower facilities, bicycle racks and car parking.
These outstanding qualities are further enhanced by nearby public transport from Circular Quay, Martin Place and upgraded Wynyard stations. 
- Iconic architectural design
- Unique, light filled atrium
- Excellent transport connections</t>
  </si>
  <si>
    <t>1 Bligh Street offers an iconic, world-class location and unrivalled amenity. Boasting a distinctive and contemporary design, the building is situated in the financial centre of Sydney. 1 Bligh Street combines leading edge design, technology and sustainability with stunning views. 1 Bligh offers 27 levels of Premium, 6 Star Green Star office space, 1,600 square metres typical floors and varied suite configurations as well as a spectacular top floor terrace, curvilinear double skin, glass facade with a striking, naturally ventilated full height atrium.</t>
  </si>
  <si>
    <t>DWPF, MDAP</t>
  </si>
  <si>
    <t>6.0 Star (Office As Built v2)</t>
  </si>
  <si>
    <t>Budage P/L</t>
  </si>
  <si>
    <t>Papuan Oil Search Limited</t>
  </si>
  <si>
    <t>3 Spring Street, Sydney</t>
  </si>
  <si>
    <t xml:space="preserve">3 Spring Street is a B-Grade office building providing over 7,000 square metres located adjacent to 56, 58 and 60 Pitt Street, Sydney. Situated in the heart of the financial district, Spring Street is located in the heart of Sydney’s Financial Core, minutes from Circular Quay. </t>
  </si>
  <si>
    <t>Business 2 Zone 1 (B2Z)</t>
  </si>
  <si>
    <t xml:space="preserve">5 Martin Place, Sydney </t>
  </si>
  <si>
    <t>5 Martin Place is a first-class office building that marries the contemporary needs of today's businesses with the desire to celebrate and honour Sydney’s past.
The modern design includes a new tower with an 11-storey central atrium ‘light well’ and triple height foyer. 5 Martin Place’s heritage component has been thoughtfully updated while retaining its distinctive features such as the sandstone and marble façade and marble clad stairs.
5 Martin Place offers 19 levels of Premium office space with 1,100-2,400 square metres typical floor plates. The upper floors benefit from a full-height glass façade that fills the workspaces with natural light and offer views over Martin Place and the CBD.
The building occupies a prominent corner position within Martin Place and sustainability is at the core of its design with the building achieving a 5 Star (Office Design v3) and a 5 Star (Office As Built v3) Green Star ratings as well as a 5-Star NABERS Energy rating through initiatives such as multi-service chilled beams, a high efficiency façade and sensor lighting controls.
- Prominent corner location in Martin Place
- Modern design that pays tribute to the past
- Large light filled atrium and triple height foyer</t>
  </si>
  <si>
    <t>5 Martin Place is a first-class office building that marries the contemporary needs of businesses with the desire to celebrate and honour Sydney’s past. 5 Martin Place offers 19 levels of Premium office space with 1,100-2,400 square metres typical floor plates, while the upper floors benefit from a full-height glass façade that fills the workspaces with natural light and offer views over Martin Place and the CBD.</t>
  </si>
  <si>
    <t>Dexus Office Partner, Cbus Property</t>
  </si>
  <si>
    <t>5.0 Star (Office Design v3), 
5.0 Star (Office As Built v3)</t>
  </si>
  <si>
    <t>1916/2015</t>
  </si>
  <si>
    <t>1,100-2,400</t>
  </si>
  <si>
    <t>Ashurst</t>
  </si>
  <si>
    <t>Challenger</t>
  </si>
  <si>
    <t>14-18 Lee Street, Sydney</t>
  </si>
  <si>
    <t xml:space="preserve">Conveniently located adjacent to Central Station at the southern end of Sydney’s CBD, 14-18 Lee Street provides eight levels of A-Grade office accommodation, a 90 space basement car park and retail on the ground floor. 
The building features generous floor plates of 2,000 square metres with large windows that maximise natural light and views over Central Station and towards George Street. The building also has a balcony terrace and end-of-trip facilities including bicycle racks, lockers and showers.
There are a number of food and retail outlets downstairs in the Henry Deane Plaza with Chinatown, World Square, Broadway Shopping Centre and Fraser Park all just a short walk away. The location also adjoins Sydney’s university precinct including Sydney University, UTS and Notre Dame.
The building benefits from unrivalled public transport links being located adjacent to the largest and busiest railway station in New South Wales, as well as Railway Square bus station. 
- Large floor plates of more than 2,000 square metres 
- Unrivalled public transport connections 
- Excellent food and retail options </t>
  </si>
  <si>
    <t>Conveniently located adjacent to Central Station at the southern end of Sydney’s CBD, 14-18 Lee Street provides eight levels of A-Grade office accommodation, a 90 space basement car park and retail on the ground floor. The building features generous floor plates of 2,000 square metres with large windows that maximise natural light.</t>
  </si>
  <si>
    <t>30 The Bond, 30-34 Hickson Road, Sydney</t>
  </si>
  <si>
    <t>30 The Bond is a contemporary, A-grade office tower with an impressive full height atrium providing an abundance of natural light.
The 9 level building features glass lifts, suspended meeting rooms and open breakout spaces, as well as large floor plates providing the best in workspace efficiency and flexibility.
Located close to the heart of Sydney's historic Rocks precinct, 30 The Bond benefits from a wide variety of restaurants, hotels, bars and café’s as well as the outdoor spaces of Observatory Hill Park and Barangaroo Reserve. 
Connectivity is easy, with 30 The Bond offering convenient and direct access to public transport. Wynyard Walk provides quick undercover access to trains and buses, while Barangaroo Ferry Wharf is just minutes from the doorstep.
- Highly sought-after waterfront location in Barangaroo
- Exceptional architecture with energy efficiencies 
- Full height atrium with abundant natural light</t>
  </si>
  <si>
    <t>30 The Bond is a contemporary nine level office tower located in Sydney’s newest business, retail and dining precinct - Barangaroo. The A-Grade building offers some of the largest floor plates in Sydney providing the best in workspace efficiency, integration and interaction. The lobby features internal stairs, glass lifts, suspended meeting rooms with large break out spaces.</t>
  </si>
  <si>
    <t>5.0 Star (Office As Built v1)</t>
  </si>
  <si>
    <t>IOOF</t>
  </si>
  <si>
    <t>WPP AUNZ</t>
  </si>
  <si>
    <t>Roche</t>
  </si>
  <si>
    <t>36 The Bond, 36 Hickson Road, Sydney</t>
  </si>
  <si>
    <t>36 The Bond is a unique building on the water’s edge of one of Australia’s largest mixed-use precinct, Barangaroo. Building one consists of 5 levels and building two provides 3 levels including a mezzanine level and massive forecourt.
The building offers convenient and direct links to public transport, with quick undercover access to trains and buses via Wynyard Walk, and Barangaroo Ferry Wharf just minutes from the doorstep. Customers also have access to 30 The Bond’s end-of-trip facilities located just next door, including lockers, bicycle racks, shower and change facilities. 
Over 80 retailers provide a range of amenity to the area, including bars, restaurants, cafés, David Jones and a Fitness First gym. Also located at 36 Hickson Road is Solera, an intimate small bar hidden within the historic sandstone enclave.
- Prime western core location
- Unique, heritage office space
- Easy access to trains, buses and ferries</t>
  </si>
  <si>
    <t>36 The Bond is a unique building on the water’s edge of one of Australia’s largest mixed-use precinct, Barangaroo. Building one consists of 5 levels and building two providing 3 levels including a mezzanine level and massive forecourt. The building offers convenient and direct links to public transport, with quick undercover access to trains and buses via Wynyard Walk, and Barangaroo Ferry Wharf just minutes from the doorstep.</t>
  </si>
  <si>
    <t>Heritage</t>
  </si>
  <si>
    <t>circa 1900's</t>
  </si>
  <si>
    <t>130-326</t>
  </si>
  <si>
    <t>Enterprise Architects</t>
  </si>
  <si>
    <t>Lionize</t>
  </si>
  <si>
    <t>Gas Lane</t>
  </si>
  <si>
    <t>44 Market Street, Sydney</t>
  </si>
  <si>
    <t>44 Market Street sits on a premium site in Sydney’s CBD on the doorstep of bustling entertainment and retail precincts.
A newly refurbished lobby opens onto Market and Clarence Streets, boasting brand new, modern bars and cafes. 
44 Market Street offers 26 levels of A-Grade office space with 1,000 square metres typical floor plates and flexible accommodation options ranging from small suites to entire floors. The upper levels benefit from panoramic views and lower levels receive plenty of natural light as a result of 44 Market’s corner position on York, Clarence and Market Streets.
The building also boasts a new kind of workspace, SuiteX. Offering flexible spaces and flexible leases, SuiteX presents a unique turnkey layout across ten design-led suites, with demountable wall systems enabling tenants to retract or expand as needed. 
Amenities include Dexus concierge services, a café and informal meeting areas, all located on the doorstep of the entertainment hubs of King Street Wharf and Darling Harbour and next to Sydney’s major retail precincts of Westfield Sydney, the Queen Victoria Building and Pitt Street Mall.
There is convenient access to public transport with Town Hall Station and bus routes nearby.
- Flexible suite configurations
- Gateway site to entertainment and retail hubs
- 360-degree view from upper floors</t>
  </si>
  <si>
    <t>44 Market Street sits on a premium site in Sydney’s CBD on the doorstep of bustling entertainment and retail precincts. 44 Market Street offers 26 levels of A-Grade office space, offering flexible accommodation options ranging from small suites to entire floors and parking for 134 cars.</t>
  </si>
  <si>
    <t>Slater and Gordon</t>
  </si>
  <si>
    <t>Beca</t>
  </si>
  <si>
    <t>56 Pitt Street, Sydney</t>
  </si>
  <si>
    <t>56 Pitt Street is a sustainable office tower that occupies a significant site in Sydney’s past. Built on land that originally housed the Sydney stock and wool exchange 150 years ago, this contemporary building proudly features the Lady of Commerce Statue that dates back to 1889.
56 Pitt offers 26 levels of B-Grade office space with 800 square metres typical floor areas typified by natural light and with views across the CBD and Sydney Harbour. The workspaces are complemented by ground floor retail offerings and basement parking for 64 cars.
Sustainability is a key factor at 56 Pitt Street, with the building achieving a 5 star NABERS Energy rating marked by significant reductions in electricity and water usage.
The building is conveniently located close to both bus and train public transport options, including Wynyard and Circular Quay stations.
- Sustainability focus
- Views of the CBD and Sydney Harbour
- Convenient access to public transport</t>
  </si>
  <si>
    <t>56 Pitt Street is a sustainable office tower that occupies a significant site in Sydney’s past. 56 Pitt offers 26 levels of B-Grade office space with 800 square metres typical floor areas typified by natural light and with views across the CBD and Sydney Harbour. The workspaces are complemented by ground floor retail offerings and basement parking for 64 cars.</t>
  </si>
  <si>
    <t>Infigen Energy Services</t>
  </si>
  <si>
    <t>Holman Webb</t>
  </si>
  <si>
    <t>Insurance Council of Aust</t>
  </si>
  <si>
    <t>60 Castlereagh Street, Sydney</t>
  </si>
  <si>
    <t xml:space="preserve">60 Castlereagh Street is one of Sydney’s premier retail and office buildings located at the heart of the city’s business and leisure centre.
The 20-storey A-Grade building is located next to Martin Place train Station, and is surrounded by many bustling cafes, bars, food courts, fine dining restaurants and arts and culture venues. 
The building’s efficient central core provides flexible 360-degree floor plates, while the curved windows make the most of the sweeping views across Sydney Harbour from the top four floors. 
The recently upgraded End of Trip Facilities and dual lobbies are complemented by the latest in industry lift technology, air-filtration and circulation, 24/7 security and a fully automated building management and control system. 
There are also bicycle racks, changing rooms, lockers and showers for those who enjoy fitness pursuits in the nearby parks and recreational facilities. 
 - Sydney’s business, retail and leisure epicentre 
 - Flexible floor plates 
 - Excellent building facilities </t>
  </si>
  <si>
    <t>1,200-1,300</t>
  </si>
  <si>
    <t>BNP Paribas</t>
  </si>
  <si>
    <t>James Hardie Australia</t>
  </si>
  <si>
    <t>Australian Energy Market Commission</t>
  </si>
  <si>
    <t>175 Pitt Street, Sydney</t>
  </si>
  <si>
    <t>175 Pitt Street is a superior office building that delivers sustainable design and sought after amenities. A retail redevelopment was completed in 2019, that added three luxury retail brands, Tiffany, Kennedys and Hublot. 
A substantial building upgrade, completed in 2010, helped 175 Pitt achieve a 5.5 star NABERS Energy rating, with sustainable initiatives including monthly water and electricity monitoring, recycling programs and sensor lighting in common areas. The building also has a 4 Star Green Star rating.
175 Pitt Street offers 22 levels of A-Grade office space with 1,050 square metres typical floor area, views to Sydney Harbour Bridge and Sydney Tower from the upper levels, high-end ground and lower ground retail including luxury brands, financial institutions and a gym, as well as basement parking for 52 cars.
The building’s amenities help encourage an active workforce, with premium end-of-trip facilities including showers, secure bike parking, a towel service and lockers.
175 Pitt Street’s central location, with frontages to Pitt and King Streets, means the building is close to Sydney’s major retail and dining precincts as well as major train and bus transport routes.
- Views to Sydney Harbour and the CBD
- New end-of-trip facilities
- Sustainable building practices</t>
  </si>
  <si>
    <t>4.0 Star (Office Design v2)</t>
  </si>
  <si>
    <t>Tiffany &amp; Co Australia</t>
  </si>
  <si>
    <t>JustCo</t>
  </si>
  <si>
    <t>309-321 Kent Street, Sydney</t>
  </si>
  <si>
    <t>309-321 Kent Street is part of a two-tower complex situated on the doorstep of Sydney’s revered lifestyle precinct at Darling Harbour.
The distinguishing glass façade invites natural light, workers and visitors into the building’s expansive forecourt and impressive lobby that instantly position tenants as contemporary and vibrant.
309-321 Kent offers 17 levels of A-Grade offices with 1,060 square metres typical floor areas, column-free and flexible workspaces along with enviable views across Darling Harbour. 
The building features a wide range of amenities such as Dexus concierge services, ground floor retail plaza, a conference facility, childcare centre, three cafes, hotel-style end of trip facilities and car parking.
These amenities are enhanced by 309-321 Kent Street’s ease of access to public transport options, with Wynyard, Town Hall and Martin Place stations, as well as the commuter hub of King Street Wharf, all within minutes of the building.
- On the doorstep of Darling Harbour
- Glass façade captures natural light
- Flexible workspaces</t>
  </si>
  <si>
    <t>309-321 Kent Street is part of a two-tower complex situated on the doorstep of Sydney’s revered lifestyle precinct at Darling Harbour. 309-321 Kent offers 17 levels of A-Grade offices with column-free and flexible workspaces along a wide range of amenities including Dexus concierge services, ground floor retail plaza, childcare centre, three cafes, hotel-style end of trip facilities. Currently undergoing a minor redevelopment to add further quality retail offering as well as a new lobby and extension of the low-rise floors at 309 Kent Street.</t>
  </si>
  <si>
    <t>ADPF</t>
  </si>
  <si>
    <t>309 Kent 5.5 / 321 Kent 5.5</t>
  </si>
  <si>
    <t xml:space="preserve">309 Kent 5.5 / 321 Kent 5.0 </t>
  </si>
  <si>
    <t>309 Kent 4.5 / 321 Kent 4.5</t>
  </si>
  <si>
    <t>Property NSW</t>
  </si>
  <si>
    <t>Genea</t>
  </si>
  <si>
    <t>Cisco Systems Australia</t>
  </si>
  <si>
    <t>383-395 Kent Street, Sydney</t>
  </si>
  <si>
    <t>383-395 Kent Street stands proud in the heart of Sydney’s CBD between Town Hall and Wynyard train stations with convenient dual access on Sussex Street.
Tenants, visitors and employees are welcomed into a modern double height foyer, with the building benefitting from dual frontage to Kent and Sussex Streets.
383-395 Kent offers 12 levels of A-Grade office space with 1,577 square metres typical refurbished floor plates, superior finishes, flexible workspace solutions to meet varied business needs, floor to ceiling windows to maximise natural light and expansive views across Darling Harbour and the CBD.
The building’s amenities include Dexus concierge services, a café, end-of-trip facilities such as shower facilities, lockers and bike racks as well as ample parking for 818 cars
All this is located within easy access to cycle ways and public transport hubs including Wynyard and Town Hall bus and rail interchanges, as well as entertainment and dining precincts such as Cockle Bay Wharf, King Street Wharf, Queen Victoria Building and Darling Harbour.
- Expansive views
- Abundant amenities
- Easy access to transport hubs</t>
  </si>
  <si>
    <t>383-395 Kent Street stands proud in the heart of Sydney’s CBD between Town Hall and Wynyard train stations. 383-395 Kent offers 12 levels of A-Grade office space with 1,577 square metres typical refurbished floor plates, superior finishes, floor to ceiling windows to maximise natural light and expansive views across Darling Harbour and the CBD.</t>
  </si>
  <si>
    <t>Grant Thornton</t>
  </si>
  <si>
    <t>Intersystems</t>
  </si>
  <si>
    <t xml:space="preserve">Waterfront Place Complex, 1 Eagle Street, Brisbane </t>
  </si>
  <si>
    <t xml:space="preserve">Waterfront Place is a commercial complex comprising three adjacent buildings including a landmark 37-level Premium office tower, Eagle Street Pier and Naldham House.  
The properties are located within the prime commercial precinct of Brisbane’s CBD known as the ‘Golden Triangle’.  
Adjoining the office tower is Eagle Street Pier, a two-level retail, food and beverage complex considered one of Brisbane's premier dining destinations. 
The complex incorporates Dexus Place - a pioneering, intelligently designed, premium workspace that provides solutions for all meeting, training and conference space requirements. There is also hotel style concierge, flexible lobby areas for casual business meetings, quality end-of-trip facilities and a 475 bay car park with a valet car wash service. 
Naldham House was built in the late 1870’s and sits in historic contrast on the corner of Mary and Felix Street. </t>
  </si>
  <si>
    <t>Waterfront Place is a commercial complex comprising three adjacent buildings including a landmark 37-level Premium office tower, Eagle Street Pier and Naldham House. Adjoining the office tower is Eagle Street Pier, a two-level retail, food and beverage complex considered one of Brisbane’s premier dining destinations.</t>
  </si>
  <si>
    <t>Brisbane CBD</t>
  </si>
  <si>
    <t>MPI - City Centre</t>
  </si>
  <si>
    <t>Hopgood Ganim Lawyers</t>
  </si>
  <si>
    <t xml:space="preserve">12 Creek Street, Brisbane </t>
  </si>
  <si>
    <t>12 Creek Street is one of Brisbane’s most striking office towers on the doorstep of the city’s dining and entertainment precincts. The building has long standing appeal as a well-regarded location and address.
Known as Blue Tower, 12 Creek Street combines iconic design with a sense of space for a light filled, efficient work environment that contributes to productivity.
The building offers 32 levels of A-Grade office space with 1,050 square metres typical floor plates, sweeping views across the Brisbane River and CBD, ground floor retail outlets and parking for 293 cars. 
A new development adjoining 12 Creek Street - The Annex is currently underway featuring boutique office space with a rooftop terrace, cascading gardens that combine in a vertical village to provide access to fresh air, and a casual dining precinct set in a vibrant fore court.
As part of a Dexus commitment to sustainability, the building has upgraded services so tenants enjoy smooth high-speed lifts, digitally-monitored air-conditioning and increased energy efficiency.
12 Creek Street offers these exceptional services in the heart of Brisbane’s ‘Golden Triangle’ and in close proximity to restaurants, entertainment and transport links.
- Iconic design and blue-chip location
- Plenty of natural light
- Upgraded building services</t>
  </si>
  <si>
    <t xml:space="preserve"> 12 Creek 5.0 / The Annex NR</t>
  </si>
  <si>
    <t>12 Creek 5.0 / The Annex NR</t>
  </si>
  <si>
    <t>12 Creek 4.0 / The Annex NR</t>
  </si>
  <si>
    <t>Worley</t>
  </si>
  <si>
    <t>Moray and Agnew</t>
  </si>
  <si>
    <t>123 Albert Street, Brisbane</t>
  </si>
  <si>
    <t xml:space="preserve">123 Albert Street is Brisbane's first Premium tower to achieve a 6 Star Green Star rating and offers some of the largest column-free floor plates available in the city’s CBD.
The 26 level contemporary glass and steel building commands a prominent corner location with convenient access via Albert, Charlotte and Elizabeth Streets and is surrounded by Brisbane's financial hub, law courts and government offices.
Each level is designed with leading edge workplace design in mind with finishes of the highest quality materials and technology. The building features a spacious, futuristic ground floor lobby with lounge areas and five onsite food and coffee outlets. There are a number of other retail amenities and banking facilities in the local area.  
Tenant amenities include an onsite management office with 24-hour security; secure bicycle storage, change rooms, showers and lockers; as well as eight levels of undercover parking.
- 6 Star Green Star rating
- Prime central Brisbane location 
- High quality finish and technology </t>
  </si>
  <si>
    <t>123 Albert Street is Brisbane’s first Premium tower to achieve a 6 Star Green Star rating and offers some of the largest column-free floor plates available in the city’s CBD. The 26-level contemporary glass and steel building commands a prominent corner location. The building features a spacious, futuristic ground floor lobby with lounge areas and five onsite food and coffee outlets.</t>
  </si>
  <si>
    <t>Rio Tinto</t>
  </si>
  <si>
    <t>Bentleys (QLD)</t>
  </si>
  <si>
    <t>State of QLD</t>
  </si>
  <si>
    <t>145 Ann Street, Brisbane</t>
  </si>
  <si>
    <t>145 Ann Street is a distinctive A-Grade commercial tower in a highly sought-after location of Brisbane’s CBD near the historic King George Square, Queen Street Mall and the courts. 
The 27 level tower features an impressive double height reception with large, column-free floor plates enhanced by an abundance of natural light through low-sill windows.
The building is the first in Australia to be publicly supported by the Heart Foundation. Its ‘Healthy by Design’ features include premium end-of-trip facilities including bicycle racks and showers, a healthy choice café in the foyer and people-friendly stairwells to all floors. The building also features an onsite childcare centre and basement parking.
The building is well connected by train with Central Railway Station only five minutes’ walk away; and Queen Street Mall offers a variety of major retailers, food courts, cafés, bars and restaurants. 
- Desirable Brisbane central location  
- Design supported by the Heart Foundation
- Excellent transport links</t>
  </si>
  <si>
    <t>145 Ann Street is a distinctive A-Grade commercial tower in a highly sought-after location of Brisbane’s CBD near the historic King George Square, Queen Street Mall and the courts. The 27-level tower features an impressive double height reception with large, column-free floor plates enhanced by an abundance of natural light through low-sill windows.</t>
  </si>
  <si>
    <t>Mutual Marketplace</t>
  </si>
  <si>
    <t>GHD Services</t>
  </si>
  <si>
    <t xml:space="preserve">480 Queen Street, Brisbane </t>
  </si>
  <si>
    <t xml:space="preserve">480 Queen Street is one of the most prestigious office buildings in Brisbane’s Golden Triangle already home to a number of Australia’s leading financial, legal, accounting and resources firms. 
The 32 level tower features the largest floor plates in the Brisbane CBD market of approximately 2,800 square metres making it ideal for businesses searching for flexible open plan office configuration. 
Activity based amenities within the building include a vibrant retail and dining destination, a nature based in-building parkland, and a spectacular rooftop hospitality area.
480 Queen Street is well connected to a wide range of public transport options including bus, train and river ferry, and Brisbane Airport is a 10 minute drive away via the Airport Link Tunnel.  
 - Prestigious Golden Triangle location 
 - Largest floor plates on the market
 - Unparalleled amenities
 </t>
  </si>
  <si>
    <t>480 Queen Street is one of the most prestigious office buildings in Brisbane’s Golden Triangle already home to a number of Australia’s leading financial, legal, accounting and resources firms. Activity based amenities within the building include a vibrant retail and dining destination, a nature based in-building parkland, and a spectacular rooftop hospitality area. 480 Queen Street is well connected to a wide range of public transport options and the Airport Link Tunnel.</t>
  </si>
  <si>
    <t>6.0 Star (Office As Built v3)</t>
  </si>
  <si>
    <t>1,731-2,849</t>
  </si>
  <si>
    <t>BHP</t>
  </si>
  <si>
    <t>PWC</t>
  </si>
  <si>
    <t>DVA</t>
  </si>
  <si>
    <t>171 Edwards Street, Brisbane</t>
  </si>
  <si>
    <t>Two multi tenanted retail buildings located on the corner of Edward Street and Elizabeth Street in the Golden Triangle of Brisbane’s CBD. The buildings will have undergone a refurbishment on completion with additional retail space being added via a laneway off Elizabeth Street</t>
  </si>
  <si>
    <t>Other</t>
  </si>
  <si>
    <t>Principle Centre (City Centre)</t>
  </si>
  <si>
    <t>Hermes</t>
  </si>
  <si>
    <t>The Hour Glass</t>
  </si>
  <si>
    <t>Peter Sheppard Shoes</t>
  </si>
  <si>
    <t xml:space="preserve">60 Pitt Street is well located in the financial core between Bridge and Spring Streets, this being a short distance to Wynyard Station.
</t>
  </si>
  <si>
    <t>The Entourage Education Group</t>
  </si>
  <si>
    <t>Law Image Services</t>
  </si>
  <si>
    <t>onPlatinum</t>
  </si>
  <si>
    <t>Flinders Gate Complex, 172 Flinders Street &amp; 189 Flinders Lane, Melbourne 10</t>
  </si>
  <si>
    <t xml:space="preserve">The Flinders Gate office complex currently comprises two boutique buildings and a multideck carpark and adjoins Melbourne's renowned Adelphi Hotel. The complex has recently been redeveloped and reached PC in 2020.
180 Flinders Street offers new A-grade office space in Melbourne’s most central location, completed in August 2020. Retaining the historic facade to the lower floors, the new 700 square metre floor plates offer a magnificent outlook to Flinders Street through character filled windows that flood the floors with natural light. The new upper floors offer views over the Cathedral, Southgate and the Domain. 
The adjoining building at 189 Flinders Lane presents refurbished office space positioned on Melbourne’s most iconic laneway, with some of the city's best restaurants, bars and hidden gems just downstairs.
Directly opposite Federation Square and diagonally opposite Flinders Street Station, 180 Flinders could not be better serviced for transport, with immediate access to the M1, the Airport and the Southeast via the Exhibition Street Extension. On completion, Town Hall Station will be accessible immediately to the north of the building via Flinders Lane. Swanston Street, Melbourne’s busiest tram corridor sits on the doorstep. 
A 5-level atrium brings natural light into the core of the building and our customers will benefit from enhanced amenity including a range of new retail and high-quality end-of-trip facilities. The development is targeting 5 star NABERS Energy and Green Star Design and as Built ratings.
- Restored heritage facade
- Iconic Flinders Lane address
- Expansive view towards the Yarra </t>
  </si>
  <si>
    <t>The Flinders Gate office complex currently comprises two boutique buildings and adjoins Melbourne’s renowned Adelphi Hotel. The complex has recently been redeveloped and reached PC in 2020. 180 Flinders Street offers new A-Grade office space in Melbourne’s most central location, retaining the historic facade to the lower floors. The new upper floors offer views over the Cathedral, Southgate and the Domain. The adjoining building at 189 Flinders Lane presents refurbished office space with approximately 500 square metre floor plates, positioned on Melbourne’s most iconic laneway.</t>
  </si>
  <si>
    <t>Melbourne CBD</t>
  </si>
  <si>
    <t>Capital City Zone (CCZ1)</t>
  </si>
  <si>
    <t>172 Exempt / 189 Exempt</t>
  </si>
  <si>
    <t>John Holland</t>
  </si>
  <si>
    <t>Hub Flinders Street</t>
  </si>
  <si>
    <t>8 Nicholson Street, Melbourne</t>
  </si>
  <si>
    <t xml:space="preserve">8 Nicholson Street is a freestanding A-Grade 18-storey office tower situated on the eastern edge of the Melbourne CBD. This is a highly visible gateway location with a commanding presence and modern contemporary design.
The area is a State/Federal Government precinct that adjoins the Victorian State Parliament, with access to a number of cultural amenities and the green spaces of Carlton, Parliament and Fitzroy Gardens. 
8 Nicholson Street has three levels of basement parking and is well connected by several tram routes, and train services with Parliament Station a short walk away. The area is also very well serviced by a range of convenience retail and food outlets.
- Highly visible central Melbourne location 
- Contemporary design 
- Excellent transport links </t>
  </si>
  <si>
    <t>8 Nicholson Street is a freestanding A-Grade 18-storey office tower situated on the eastern edge of the Melbourne CBD. 8 Nicholson Street has three levels of basement parking and is well connected by several tram routes, and train services with Parliament Station a short walk away. The area is also very well serviced by a range of convenience retail and food outlets.</t>
  </si>
  <si>
    <t>State of Victoria</t>
  </si>
  <si>
    <t>Vodafone Network</t>
  </si>
  <si>
    <t>Telstra Corporation</t>
  </si>
  <si>
    <t>60 Collins Street, Melbourne</t>
  </si>
  <si>
    <t xml:space="preserve">60 Collins Street is a B-Grade 15-storey office building, located on a prime corner of Collins and Exhibition Streets in the Eastern Core of the Melbourne CBD. This historic office tower also benefits from close proximity to numerous transport options with immediate access to tram services along Collins Street and Parliament Station just one block away. </t>
  </si>
  <si>
    <t>Capital City Zone</t>
  </si>
  <si>
    <t>Mcdonald Murholme</t>
  </si>
  <si>
    <t>Dialog</t>
  </si>
  <si>
    <t>52 Collins Street, Melbourne</t>
  </si>
  <si>
    <t>52 Collins Street, Melbourne, is a 3,454 square metre B-Grade office building, located on a 587 square metre site in the Eastern Core (“Paris End”) of the Melbourne CBD. The freehold building adjoins our 60 Collins Street property.
This historic building also benefits from close proximity to numerous transport options with immediate access to tram services along Collins Street and Parliament Station just one block away.</t>
  </si>
  <si>
    <t xml:space="preserve">52 Collins Street is a B-Grade building, located on a prime corner of Collins and Exhibition Streets in the Eastern Core of the Melbourne CBD. This historic building also benefits from close proximity to numerous transport options with immediate access to tram services along Collins Street and Parliament Station just one block away. </t>
  </si>
  <si>
    <t>Netwealth Investments</t>
  </si>
  <si>
    <t>Koko Black Australia</t>
  </si>
  <si>
    <t>Optus Networks</t>
  </si>
  <si>
    <t>80 Collins Street, Melbourne</t>
  </si>
  <si>
    <t xml:space="preserve"> Herbert Smith Freehills </t>
  </si>
  <si>
    <t xml:space="preserve"> Macquarie Group Limited </t>
  </si>
  <si>
    <t>180-222 Lonsdale Street, Melbourne</t>
  </si>
  <si>
    <t>180-222 Lonsdale Street offers so much for businesses within one vibrant area, it's easy to see why once businesses move here, they find it near-impossible to leave. 
With two A-Grade office towers, the options and advantages are countless. Take in exceptional views of the city. Working in quality office accommodation that provides a raft of premium tenant services. 
The building comprises of 58,600 square metres of space, with 180 Lonsdale recently undergoing extensive refurbishment. Features created to benefit tenants include motion controlled lighting to save energy, inter-floor stairs to enhance collaboration, large open floor plates of 3,800 square metres, and the kind of onsite amenity that is seldom seen in Melbourne's CBD.
Highlights include childcare, a gymnasium and a medical centre, and with QV shopping, there's immediate access to well over 110 retailers, food outlets, restaurants. Not to mention major department stores including Officeworks, Woolworths, Harvey Norman, Dan Murphy's and others. 
- 5.0-star NABERS Energy rating
- Above retail destination QV
- A-Grade offices</t>
  </si>
  <si>
    <t>180-222 Lonsdale Street comprises two A-Grade office towers offers 58,600 square metres of office space. In addition, the property offers a childcare, a gymnasium and a medical centre, and QV shopping, which provides immediate access to well over 110 retailers, major department stores, food outlets and restaurants.</t>
  </si>
  <si>
    <t>Dexus Office Partner, Victoria Square</t>
  </si>
  <si>
    <t xml:space="preserve"> 180 5.0 / 222 5.0 / QV 3.0</t>
  </si>
  <si>
    <t xml:space="preserve"> 180 5.0 / 222 4.5 / QV 3.0</t>
  </si>
  <si>
    <t>180 5.5 / 222 5.5 /QV 2.5</t>
  </si>
  <si>
    <t>2003/2004</t>
  </si>
  <si>
    <t>1,800-3,900</t>
  </si>
  <si>
    <t>RMIT</t>
  </si>
  <si>
    <t>385 Bourke Street, Melbourne</t>
  </si>
  <si>
    <t>385 Bourke Street is located in the heart of Melbourne's CBD, opposite the GPO. Perched above 2 floors of popular retail and food court dining, this is an A-Grade building, in an A-Grade location. 
The elevated corner position above Melbourne's well-known Galleria Retail Centre takes in 41 floors, providing businesses with a clear view of the city and its surrounds. On a clear day, 360-degree views are possible. 
Floor areas are typically up to 1,300 square metres with unobstructed working areas and no columns. Concierge, 24/7 security, a 200-seat theatrette and end-of-trip facilities are also provided. 
With a vibrant retail and dining area within the Galleria Retail Centre below, the amenity of the location is outstanding. Moments away are Hardware Lane's café dining options, GPO's fashion and food, along with Bourke Street Mall &amp; Emporium shopping. 
The position also places tenants close to two stations, as well as trams and buses. Vehicle access is also catered for with easy access to Kings Way and City Link.
- 5.0-star NABERS Energy rating 
- Central location opposite GPO
- Above 45 retailers (Galleria)</t>
  </si>
  <si>
    <t>385 Bourke Street is located in the heart of Melbourne’s CBD, opposite the GPO. The elevated corner position above Melbourne’s well-known Galleria Retail Centre takes in 41 floors, providing businesses with a clear view of the city and its surrounds. With a vibrant retail and dining area within the Galleria Retail Centre below, the amenity of the location is outstanding.</t>
  </si>
  <si>
    <t>Unisuper Management</t>
  </si>
  <si>
    <t>Iress Market Technology</t>
  </si>
  <si>
    <t>Rialto Towers, 525 Collins Street, Melbourne</t>
  </si>
  <si>
    <t xml:space="preserve">Rialto Towers is an iconic prime-grade, 55 storey building, and is one of the largest office buildings located in Melbourne’s Central Business District. It is well located on Collins Street with good access to transport and other key amenities.
Rialto Towers is a commercial office complex comprising two connected office towers, five levels of basement car parking and retail offerings on the ground floor plaza and top level. The North tower extends 37 levels and the South tower provides 55 levels, which combined offer approximately 90,000 square metres of office space and over 3,000 square metres of retail space.  </t>
  </si>
  <si>
    <t xml:space="preserve">Rialto Towers is an iconic prime-grade, 55 storey building, and is one of the largest office buildings located in Melbourne’s Central Business District. It is well located on Collins Street with good access to transport and other key amenities. Rialto Towers is a commercial office complex comprising two connected office towers, five levels of basement car parking and retail offerings on the ground floor plaza and top level. The North tower extends 37 levels and the South tower provides 55 levels, which combined offer approximately 90,000 square metres of office space and over 3,000 square metres of retail space.  </t>
  </si>
  <si>
    <t>Dexus Australian Commercial Trust/Grollo</t>
  </si>
  <si>
    <t>1000-1800</t>
  </si>
  <si>
    <t>Thomson Geer Services</t>
  </si>
  <si>
    <t>MMB Property Services</t>
  </si>
  <si>
    <t xml:space="preserve">Kings Square, Wellington Street, Perth </t>
  </si>
  <si>
    <t>Kings Square comprises three A-Grade office buildings located in Perth’s emerging mixed-use precinct adjacent to the CBD. The buildings comprise Kings Square 1 (19 levels), Kings Square 2 (11 levels) and Kings Square 3 (9 levels) providing in excess of 50,000 square metres combined office and retail space.
Kings Square is surrounded by the city’s entertainment and cultural precincts including the newly completed Perth Arena and Northbridge’s William Street and Perth Cultural Centre.
The King Square precinct provides unprecedented connectivity being at the heart of Perth's transport hub of underground rail and bus infrastructure, and the junction of four commuter cycle paths. 
At its heart lies a vibrant plaza with financial and retail services, bars, restaurants and cafés. There are also extensive end-of-trip facilities including hundreds of bicycle racks, lockers and fully equipped shower and change facilities, as well as a large onsite childcare service.</t>
  </si>
  <si>
    <t>Kings Square comprises three A-Grade office buildings located in Perth’s emerging mixed-use precinct adjacent to the CBD. The buildings comprise Kings Square 1 (19 levels), Kings Square 2 (11 levels) and Kings Square 3 (9 levels) providing in excess of 50,000 square metres combined office and retail space and extensive end-of-trip facilities including hundreds of bicycle racks, lockers and fully-equipped shower and change facilities, as well as a large onsite childcare service.</t>
  </si>
  <si>
    <t>Perth CBD</t>
  </si>
  <si>
    <t>City Centre</t>
  </si>
  <si>
    <t>KS1 5.0 / KS2 5.5 / KS3 5.5</t>
  </si>
  <si>
    <t>KS1 3.5 / KS2 4.0 / KS3 4.0</t>
  </si>
  <si>
    <t xml:space="preserve">KS1 5.0 Star (Office As Built v3),
KS2 5.0 Star (Office As Built v3), KS3 5.0 Star (Office Design v3)
</t>
  </si>
  <si>
    <t>Shell Energy Australia</t>
  </si>
  <si>
    <t>DHS</t>
  </si>
  <si>
    <t>Saint John of God</t>
  </si>
  <si>
    <t>58 Mounts Bay Road, Perth</t>
  </si>
  <si>
    <t>58 Mounts Bay Road, also known as Alluvion, is a contemporary A-Grade office building located in the central forefront of the Perth CBD with dual access on St George Terrace. The 20-level tower features an impressive triple height marble clad ground floor lobby with a plaza café on the external landscaped terrace. 
The property benefits from large, efficient, column-free floor plates with breathtaking views of the Swan River and the city on all but the first level. 
The building has direct access to public transport from walkway bridges over Mounts Bay Road to the Esplanade Train and Bus Stations. For motorists there are 96 car parking bays and 24 motorcycle bays across three basement levels, as well as end-of-trip facilities including bicycle racks and lockers.
Being at the heart of the city centre the building is surrounded by a variety of clothing retailers, world class restaurants, bars and cafés, fitness facilities, hotels and childcare services.</t>
  </si>
  <si>
    <t>58 Mounts Bay Road, also known as Alluvion, is a contemporary A-Grade office building located in the central forefront of the Perth CBD with dual access on St George Terrace. The 20-level tower features an impressive triple height marble clad ground floor lobby with a plaza café on the external landscaped terrace.</t>
  </si>
  <si>
    <t>Dexus Office Partner, Cape Bouvard Investments Pty Ltd</t>
  </si>
  <si>
    <t>Clough Projects</t>
  </si>
  <si>
    <t>Suncorp</t>
  </si>
  <si>
    <t>Cape Bouvard Developments</t>
  </si>
  <si>
    <t>240 St. Georges Terrace, Perth</t>
  </si>
  <si>
    <t xml:space="preserve">240 St. Georges Terrace is a modern Premium office tower located in the prestigious western-end of the Perth CBD at the intersection of St. Georges Terrace and Milligan Street.
The 24 level office tower is highly specified and provides large, efficient floor plates ranging from 2,360 square metres in the low rise to 1,656 square metres in the high rise. The low-sill windows maximise natural light and feature views over Kings Park, the Swan River and the Indian Ocean to Rottnest Island. 
There are a number of convenient tenant amenities including shops and a bar on the ground floor, a garden plaza and function area, a 120-seat auditorium and conference facility, a fully equipped 24/7 gym and end-of-trip facilities. 
The property is well connected to public transport with Elizabeth Quay Railway Station and Perth Railway and Underground stations nearby; while motorists entering via the city’s major motorways have access to a basement car park with 247 spaces. </t>
  </si>
  <si>
    <t>240 St. Georges Terrace is a modern Premium office tower located in the prestigious western end of the Perth CBD. The 24-level office tower is highly specified and provides large, efficient floor plates. The low-sill windows maximise natural light and feature views over Kings Park, the Swan River and the Indian Ocean to Rottnest Island.</t>
  </si>
  <si>
    <t>Central City Area</t>
  </si>
  <si>
    <t>Wood Group PSN Australia</t>
  </si>
  <si>
    <t>CBH Group</t>
  </si>
  <si>
    <t>34-60 Little Collins Street, Melbourne</t>
  </si>
  <si>
    <t xml:space="preserve">The freestanding car park on Little Collins Street is in a prime central Melbourne location with dual access from the city’s main retail precincts of Bourke and Little Collins Streets. Parliament House and The Old Treasury Building are within walking distance, and night time trade is driven by a variety of dinner and entertainment options including Her Majesty’s Theatre and Princess Theatre.  
Currently operated by Wilson’s Parking, the facility has 1.9 metre height access with capacity for 940 cars and is open 24/7 with long and short stay options.   
There is also a café and rental car outlet on the ground floor.
- Freestanding facility 
- Access via Melbourne’s premier retail street 
- Café and rental car outlet </t>
  </si>
  <si>
    <t>The freestanding car park on Little Collins Street is in a prime central Melbourne location with dual access from the city’s main retail precincts of Bourke and Little Collins Streets. Currently operated by Wilson’s Parking, the facility has 1.9 metre height access with capacity for 940 cars and is open 24/7 with long and short stay options.</t>
  </si>
  <si>
    <t>Waterloo Car Centre</t>
  </si>
  <si>
    <t>Bamee</t>
  </si>
  <si>
    <t>The Mill, 41-43 Bourke Road, Alexandria</t>
  </si>
  <si>
    <t>Sydney, South</t>
  </si>
  <si>
    <t>Business Park</t>
  </si>
  <si>
    <t>B6 Enterprise Corridor</t>
  </si>
  <si>
    <t>NA</t>
  </si>
  <si>
    <t>1823 (1918)</t>
  </si>
  <si>
    <t>Channel Biologics</t>
  </si>
  <si>
    <t>Genesis Care Finance</t>
  </si>
  <si>
    <t>The Grounds Properties</t>
  </si>
  <si>
    <t>52 Holbeche Road, Arndell Park</t>
  </si>
  <si>
    <t xml:space="preserve">52 Holbeche Road is a modern distribution centre with modern reception facilities located in Arndell Park, an established industrial suburb precinct the Great Western Highway between Blacktown and Mount Druitt along the M4 corridor west of Sydney. 
Arndell Park is located north of Prospect Reservoir, approximately 10 kilometres west of Parramatta and 35 kilometres from the Sydney CBD. The location has access to a strong and diverse employment catchment and there are a number of nearby adventure pursuits including Sydney Motorsport Park, Blacktown International Sports park and Eastern Creek International Karting.  
The facility features covered loading docks and car parking for 54 vehicles. 
- Establish industrial suburb 
- Modern building and facilities 
- Well connected to the M4 and M7 </t>
  </si>
  <si>
    <t>52 Holbeche Road is a modern distribution centre with modern reception facilities located in Arndell Park, an established industrial suburb positioned on the Great Western Highway between Blacktown and Mount Druitt along the M4 corridor west of Sydney. The facility features covered loading docks and car parking for 54 vehicles.</t>
  </si>
  <si>
    <t>Sydney, Outer West</t>
  </si>
  <si>
    <t>Distribution Centre</t>
  </si>
  <si>
    <t>Dexus Australian Logistics Partner</t>
  </si>
  <si>
    <t xml:space="preserve">4(a) General Industrial </t>
  </si>
  <si>
    <t>DHL</t>
  </si>
  <si>
    <t>3 Brookhollow Avenue, Baulkham Hills</t>
  </si>
  <si>
    <t>This asset is located within the Norwest Business Park which is a leading technology and business park providing campus style office, high-technology and manufacturing-production facilities. Its located in close proximity to the M7 motorway with extensive frontage to both Norwest Boulevard and Brookhollow Avenue.</t>
  </si>
  <si>
    <t>Data Centre</t>
  </si>
  <si>
    <t>Employment area 10(a)</t>
  </si>
  <si>
    <t>IBM Australia</t>
  </si>
  <si>
    <t>1 Garigal Road, Belrose</t>
  </si>
  <si>
    <t>1 Garigal Road, Belrose is a high-profile high tech industrial facility that presents an excellent opportunity for corporate headquarters within the Northshore of Sydney.
The property sits on a prime location at the entryway to Austlink Business Park on the corners of Garigal Road, Narabang Way and Forest Way.
1 Garigal Road offers ample natural light, a large refurbished floor plate, National Park views and parking for 299 cars.
The property is well-positioned close to arterial road links and is located approximately 24 kilometres north-west of the Sydney CBD.
- Gateway site to Austlink Business Park &amp; close proximity to the new Frenches Forest Public Hospital
- Ample natural light and National Park views
- Refurbished floor plate</t>
  </si>
  <si>
    <t>1 Garigal Road, Belrose is a high-profile high-tech industrial facility that presents an excellent opportunity for corporate headquarters within the north-west of Sydney. 1 Garigal Road offers ample natural light, a large refurbished floor plate, National Park views and parking for 299 cars.</t>
  </si>
  <si>
    <t>Sydney, North</t>
  </si>
  <si>
    <t>B7 Business Park</t>
  </si>
  <si>
    <t>Device Technologies Australia</t>
  </si>
  <si>
    <t>Immediate connections to Sydney Airport and Port Botany together with easy freeway access to Sydney CBD via the Eastern Distributor creates considerable up-side for this well-established facility.
Lakes Business Park is a premier corporate park in Sydney’s south-east providing efficient, high quality office and warehouse accommodation across six free standing buildings. 
The Park offers a variety of unit options with a high proportion of office space and onsite parking for 640 cars. Nearby facilities include the retail, services and recreational amenity of Botany
The property comprises two adjoining sites - the Northern site is being actively managed and the Southern site was acquired as part of inventory for a future trading opportunity.
- Adjoins Sydney airport &amp; Port Botany
- Immediate access to M5
- Extensive onsite parking</t>
  </si>
  <si>
    <t>Lakes Business Park is a premier corporate park in Sydney’s south-east providing efficient, high quality office and warehouse accommodation across five free standing buildings, 640 car spaces and an onsite cafe. The property comprises two adjoining sites - the Northern site is being actively managed, and the Southern site was acquired as part of inventory for a future trading opportunity.</t>
  </si>
  <si>
    <t>2 Lord  NA / 4 - NA / 6 - NA / 8 - NA / 12 - NA</t>
  </si>
  <si>
    <t>1990-2002</t>
  </si>
  <si>
    <t>ICM Airport Technics</t>
  </si>
  <si>
    <t>BRP</t>
  </si>
  <si>
    <t>Glassons</t>
  </si>
  <si>
    <t>Medlab</t>
  </si>
  <si>
    <t>Sunbeam</t>
  </si>
  <si>
    <t>2 Alspec Place, Eastern Creek</t>
  </si>
  <si>
    <t xml:space="preserve">2 Alspec Place is a contemporary warehouse and distribution facility located in Eastern Creek, a premier industrial logistics precinct in the Sydney metropolitan area, some 10 kilometres from the regional centre of Blacktown.
The site is approximately 40 kilometres from the Sydney CBD and 15 kilometres from Parramatta CBD, and is well positioned at the M4/M7 intersection to access Sydney and inter-state markets from the north or south. 
The site has substantial hard stand areas for flexible logistics solutions, plus car parking for up to 144 vehicles. 
Nestled between Erskine Park and Prospect Reservoir, there are a number of nearby adventure pursuits including Sydney Motorsport Park, Blacktown International Sports park and Eastern Creek International Karting.  The location is served by a strong employment pool.
- Large single building distribution centre  
- Premier industrial precinct 
- Excellent road connections to Sydney </t>
  </si>
  <si>
    <t xml:space="preserve">2 Alspec Place is a contemporary warehouse and distribution facility located in Eastern Creek, a premier industrial logistics precinct in the Sydney metropolitan area, some 10 kilometres from the regional centre of Blacktown. The site has substantial hard stand areas for flexible logistics solutions, plus car parking for up to 144 vehicles. </t>
  </si>
  <si>
    <t>Employment</t>
  </si>
  <si>
    <t>Toll</t>
  </si>
  <si>
    <t>145-151 Arthur Street, Flemington</t>
  </si>
  <si>
    <t>145-151 Arthur Street is a rare A-Grade industrial estate in the inner-west precinct of Homebush, well connected to the M4 motorway for strategic distribution. 
The nine modern warehouse units offer space ranging from 600-9,000 square metres, all approximately 10 metres in height and fitted with fire sprinklers, on grade access and awnings. The accompanying offices are generally spread over two levels and come complete with ducted air conditioning and a kitchenette. 
145-151 Arthur sits approximately 16 kilometres west of the Sydney CBD and 8 kilometres east of the Parramatta CBD. It is located in an established industrial precinct with convenient access to major arterial roads in Western Sydney including the M4 motorway.
While there is ample parking for 401 cars, the property is within walking distance to rail transport.
- Rare A-Grade warehouse/office space 
- Strategic location for distribution - well connected to M4
- Walking distance to public transport</t>
  </si>
  <si>
    <t xml:space="preserve">145-151 Arthur Street is a rare A-Grade industrial estate in the inner-west precinct of Homebush West, well connected to the M4 motorway for strategic metropolitan distribution. The nine modern warehouse units offer space ranging from 600-9,000 square metres, all approximately 10 metres in height and fitted with fire sprinklers, on grade access points and awnings. </t>
  </si>
  <si>
    <t>Sydney, Inner West</t>
  </si>
  <si>
    <t>IN1 General Industrial</t>
  </si>
  <si>
    <t>Flick Anticimex</t>
  </si>
  <si>
    <t>RWB Marine</t>
  </si>
  <si>
    <t>Lesandu</t>
  </si>
  <si>
    <t>436-484 Victoria Road, Gladesville</t>
  </si>
  <si>
    <t>436-484 Victoria Road is located in a prominent position in Sydney’s north-west growth corridor.
The property boasts large floor plates suitable for office or warehouse needs and the refurbished building sits on a prominent position with extensive street frontage to Victoria Road. 
436-484 Victoria is approximately 10 kilometres north-west of the Sydney CBD and 11 kilometres east of the Parramatta CBD in a high demand area.
The building enjoys views across the Parramatta River and Sydney Olympic Park precinct to the south.
- Views across Parramatta River
- Combination of high-rise office accommodation and ground floor warehouse</t>
  </si>
  <si>
    <t xml:space="preserve">436-484 Victoria Road is located in a prominent position in Sydney’s north-west growth corridor. The property boasts large floor plates suitable for office or warehouse needs and the refurbished building sits on a prominent position with extensive street frontage to Victoria Road. </t>
  </si>
  <si>
    <t>IN2 Light Industrial</t>
  </si>
  <si>
    <t>1 Foundation Place, Greystanes</t>
  </si>
  <si>
    <t>1 Foundation Place is a modern industrial estate located in the business hub of Greystanes offering freestanding units with high clearance and accompanying offices. 
The facility is 6 kilometres west of Parramatta and 26 kilometres west of the Sydney CBD and is well connected to the major arterial routes of the M4 and M7 motorways. 
 - Modern freestanding buildings
 - Multi-unit office/warehouse estate
 - High clearance warehousing</t>
  </si>
  <si>
    <t>1 Foundation Place is a modern industrial estate located in the business hub of Greystanes offering freestanding units with high clearance and accompanying offices. The facility is 6 kilometres west of Parramatta and 26 kilometres west of the Sydney CBD and is well connected to the major arterial routes of the M4 and M7 motorways.</t>
  </si>
  <si>
    <t>Industrial Estate</t>
  </si>
  <si>
    <t>Sirva</t>
  </si>
  <si>
    <t>Hitachi Construction Machinery</t>
  </si>
  <si>
    <t>Arjo-Huntleigh</t>
  </si>
  <si>
    <t>Quarry Industrial Estate, 1 Basalt Road, Greystanes</t>
  </si>
  <si>
    <t>1 Basalt Road is a modern premium multi-unit warehouse/office facility located in Sydney's premier industrial precinct, Quarry at Greystanes. Centrally located in Sydney greater west, the facility is just six kilometres from Parramatta and 30 kilometres from Sydney CBD.
Offering sustainable design and innovative building features, there are two units ideal for a variety of uses with average areas of 9,750 square metres, and onsite parking for 92 cars.
Each of the units has a minimum of two loading docks, three roller shutters and a warehouse dock office. The unified building design creates a modern and very serviceable environment.
- Modern facility in prime commercial zone
- Transport connections to the M4, M7 and Prospect Highway
- Easy access to Parramatta &amp; Blacktown</t>
  </si>
  <si>
    <t>1 Basalt Road is a modern premium multi-unit warehouse/office facility located in Sydney's premier industrial precinct, Quarry at Greystanes. Offering sustainable design and innovative building features, there are two units ideal for a variety of uses with average areas of 9,750 square metres, and onsite parking for 92 cars.</t>
  </si>
  <si>
    <t>AIP, Dexus Australian Logistics Partner</t>
  </si>
  <si>
    <t>Consortium Centre</t>
  </si>
  <si>
    <t>Armstrong World Industries</t>
  </si>
  <si>
    <t>Quarry Industrial Estate, 2-6 Basalt Road, Greystanes</t>
  </si>
  <si>
    <t>2-6 Basalt Road is a modern warehouse and distribution facility with associated office space located in Quarry Industrial Estate, Greystanes – one of Sydney's premier industrial precincts.  
The facility is currently divided into two separate units that provide a combination of on-grade access and recessed loading docks with all-weather coverage via large cantilever awnings. The office building features contemporary glass and steel architecture with full height windows that maximise natural light. There is also a car park with space for 111 cars. 
The facility is located approximately six kilometres west of Parramatta with T-Way services to Parramatta and Liverpool and 30 kilometres west of Sydney CBD featuring convenient proximity to the Great Western Highway (M4) and the M5 and M7 Motorways. The area’s demographics provide access to a strong and diverse workforce.
- Contemporary facility in prime industrial estate 
- Transport connections to the M4, M7 and Prospect Highway
- Easy access to Parramatta &amp; Blacktown</t>
  </si>
  <si>
    <t xml:space="preserve">2-6 Basalt Road is a modern warehouse and distribution facility with associated office space located in Quarry Industrial Estate, Greystanes – one of Sydney's premier industrial precincts. The facility is currently divided into two separate units that provide a combination of on-grade access and recessed loading docks with all-weather coverage via large cantilever awnings. </t>
  </si>
  <si>
    <t>4.0 Star (Industrial Design v1)</t>
  </si>
  <si>
    <t>Anagram International</t>
  </si>
  <si>
    <t>Camerons</t>
  </si>
  <si>
    <t>Quarry Industrial Estate, 3 Basalt Road, Greystanes</t>
  </si>
  <si>
    <t>3 Basalt Road is a modern multi-unit warehouse and distribution facility located in one of Sydney's premier industrial precincts, Quarry Industrial Estate in Greystanes. 
The facility is subdivided into four individual units each with a minimum internal clearance of 10 metres. Features include a combination of on grade access and recessed loading docks with all-weather protection and modern functional design. There is also substantial yard space and onsite parking for up to 150 vehicles.
The facility is located approximately six kilometres west of Parramatta and 30 kilometres west of Sydney CBD featuring convenient proximity to the Great Western Highway (M4) and the M5 and M7 Motorways. T-Way bus services link the area to the Parramatta and Liverpool CBDs.
- Minimum internal clearance of 10 metres  
- Transport connections to the M4, M7 and Prospect Highway
- Easy access to Parramatta &amp; Blacktown</t>
  </si>
  <si>
    <t xml:space="preserve">3 Basalt Road is a modern warehouse and distribution facility located in one of Sydney's premier industrial precincts, Quarry Industrial Estate in Greystanes. The facility is subdivided into four individual units each with a minimum internal clearance of 10 metres. Features include a combination of recessed loading docks and on-grade access with all-weather protection and modern functional design. </t>
  </si>
  <si>
    <t>Kuehne &amp; Nagel</t>
  </si>
  <si>
    <t>Huali Trading Australia</t>
  </si>
  <si>
    <t>Wilson &amp; Bradley</t>
  </si>
  <si>
    <t>Quarry Industrial Estate, 5 Basalt Road, Greystanes</t>
  </si>
  <si>
    <t>5 Basalt Road is a purpose-built distribution centre located in Sydney's premier industrial precinct, Quarry Industrial Estate at Greystanes.
5 Basalt Road comprises a vast single level warehouse facility and two levels of office space. The dispatch area incorporates three on-grade roller shutter doors and three loading docks featuring cantilever awnings for all-weather protection.
Quarry at Greystanes is strategically located with direct access to the M4 Motorway and within minutes of the M7 Interchange, offering corporations convenient access to key business and employment areas, such as Parramatta, Port Botany, Sydney Airport and Sydney CBD. T-Way bus connections serve the area linking Parramatta and Liverpool CBDs.
- Contemporary purpose-built distribution centre 
- Access to a strong and diverse workforce   
- Transport connections to the M4, M7 and Prospect Highway</t>
  </si>
  <si>
    <t>5 Basalt Road is a purpose-built distribution centre located in Sydney's premier industrial precinct, Quarry Industrial Estate at Greystanes. 5 Basalt Road comprises a vast single level warehouse facility and two levels of office space. The dispatch area incorporates three on-grade roller shutter doors and three loading docks featuring cantilever awnings for all-weather protection.</t>
  </si>
  <si>
    <t>UPS</t>
  </si>
  <si>
    <t>Quarry Industrial Estate, 8 Basalt Road, Greystanes</t>
  </si>
  <si>
    <t>8 Basalt Road is a premium quality purpose-built data centre warehouse with associated office space. As one of the first developments in the premium Quarry Industrial Estate at Greystanes, 8 Basalt Road set a new benchmark for industrial architecture and construction. 
The facility comprises three levels of warehouse and data storage, and two levels of office accommodation. From the 84-space car park, smooth tile paving leads up to an impressive full height glass façade that maximises natural light for the reception and offices inside. 
Quarry at Greystanes is strategically located with direct access to the M4 Motorway and within minutes of the M7 Interchange, offering corporations convenient access to key business and employment areas, such as Parramatta, Port Botany, Sydney Airport and Sydney CBD. T-Way bus connections serve the area linking Parramatta and Liverpool CBDs.
- Contemporary purpose-built distribution centre 
- Access to a strong and diverse workforce   
- Transport connections to the M4, M7 and Prospect Highway</t>
  </si>
  <si>
    <t>8 Basalt Road is a premium quality purpose-built data centre warehouse with associated office space. As one of the first developments in the premium Quarry Industrial Estate at Greystanes, 8 Basalt Road set a new benchmark for industrial architecture and construction. The facility comprises three levels of warehouse and data storage, and two levels of office accommodation.</t>
  </si>
  <si>
    <t>Solaris Paper</t>
  </si>
  <si>
    <t>Quarry Industrial Estate, 1 Bellevue Circuit, Greystanes</t>
  </si>
  <si>
    <t>1 Bellevue Circuit is a purpose-built warehouse and office facility located in one of Sydney's premier industrial precincts, Quarry at Greystanes. 
The distribution centre features contemporary architectural design and provides high clearance warehousing, on-grade loading docks and large cantilevered awnings for all-weather protection in the loading areas. 
There is significant corporate office space with full height windows that maximise natural light and on-site parking for up to 242 cars. 
Quarry at Greystanes is strategically located with direct access to the M4 Motorway and within minutes of the M7 Interchange, offering corporations convenient access to key business and employment areas, such as Parramatta, Port Botany, Sydney Airport and Sydney CBD. T-Way bus services link the area and its associated workforce to the Parramatta and Liverpool CBDs.
- New, purpose-built distribution centre 
- Significant office space 
- Transport connections to the M4, M7 and Prospect Highway</t>
  </si>
  <si>
    <t xml:space="preserve">1 Bellevue Circuit is a purpose-built warehouse and office facility located in one of Sydney's premier industrial precincts, Quarry at Greystanes. The distribution centre features contemporary architectural design and provides high clearance warehousing, on-grade loading docks and large cantilevered awnings for all-weather protection in the loading areas. </t>
  </si>
  <si>
    <t>Blackwoods</t>
  </si>
  <si>
    <t>Quarry Industrial Estate, 2 Bellevue Circuit, Greystanes</t>
  </si>
  <si>
    <t>2 Bellevue Circuit is a purpose-built warehouse and office facility located in Sydney's premier industrial precinct, Quarry at Greystanes. 
Setting a new benchmark for industrial architecture and construction, 2 Bellevue Circuit provides two levels of contemporary office space with full height windows that maximise natural light and parking for up to 200 cars. 
The warehouse component has a high internal clearance, seven on-grade roller doors, three recessed loading docks plus production and dispatch areas. Cantilevered awnings provide all-weather protection for the loading areas.  
Quarry at Greystanes is strategically located with direct access to the M4 Motorway and within minutes of the M7 Interchange, offering corporations convenient access to key business and employment areas, such as Parramatta, Port Botany, Sydney Airport and Sydney CBD. T-Way bus services link the area to the Parramatta and Liverpool CBDs.
- Contemporary purpose-built industrial estate
- Production and dispatch areas  
- Transport connections to the M4, M7 and Prospect Highway</t>
  </si>
  <si>
    <t xml:space="preserve">2 Bellevue Circuit is a purpose-built warehouse and office facility located in Sydney's premier industrial precinct, Quarry at Greystanes. 2 Bellevue Circuit provides two levels of contemporary office space with full height windows. The warehouse component has a high internal clearance, seven on-grade roller doors, three recessed loading docks plus production and dispatch areas. </t>
  </si>
  <si>
    <t>Brady</t>
  </si>
  <si>
    <t>Quarry Industrial Estate, 4 Bellevue Circuit, Greystanes</t>
  </si>
  <si>
    <t>4 Bellevue Circuit is a purpose-built warehouse facility with associated office space and car parking located in the Quarry at Greystanes industrial estate. 
The warehouse component has high internal clearance, seven on-grade roller doors, three recessed loading docks with production and dispatch areas. 
The office space is split over two levels with interesting modular architecture; and there is an onsite café with shared outdoor seating area surrounded by hard and soft landscaping that is pleasing to the eye.  
Quarry at Greystanes is strategically located with direct access to the M4 Motorway and within minutes of the M7 Interchange, offering corporations convenient access to key business and employment areas, such as Parramatta, Port Botany, Sydney Airport and Sydney CBD. T-Way bus connections serve the area linking Parramatta and Liverpool CBDs.
- Onsite café with 
- Production and dispatch areas  
- Transport connections to the M4, M7 and Prospect Highway</t>
  </si>
  <si>
    <t>4 Bellevue Circuit is a purpose-built warehouse facility with associated office space and car parking located in the Quarry at Greystanes industrial estate. The warehouse component has high internal clearance, seven on-grade roller doors, three recessed loading docks with production and dispatch areas. The office space is split over two levels and there is an onsite café.</t>
  </si>
  <si>
    <t>My Muscle Chef</t>
  </si>
  <si>
    <t>Granatas</t>
  </si>
  <si>
    <t>Quarry Industrial Estate, 5 Bellevue Circuit, Greystanes</t>
  </si>
  <si>
    <t>5 Bellevue Circuit is a purpose-built distribution centre located in Sydney's premier industrial precinct. The facility is part of Quarry Industrial Estate at Greystanes which provides over 220,000 square metres of purpose-built and speculative facilities for logistics, warehousing, manufacturing and storage users.
5 Bellevue Circuit comprises a vast single level warehouse facility and two levels of office space. The dispatch area incorporates three on-grade roller shutter doors and three loading docks featuring cantilever awnings for all-weather protection.
Quarry at Greystanes is strategically located with direct access to the M4 Motorway and within minutes of the M7 Interchange, offering corporations convenient access to key business and employment areas, such as Parramatta, Port Botany, Sydney Airport and Sydney CBD. T-Way bus connections serve the area linking Parramatta and Liverpool CBDs.
- Contemporary purpose-built distribution centre 
- Access to a strong and diverse workforce   
- Transport connections to the M4, M7 and Prospect Highway</t>
  </si>
  <si>
    <t xml:space="preserve">5 Bellevue Circuit is a purpose-built distribution centre located in Sydney's premier industrial precinct. The facility is part of Quarry Industrial Estate at Greystanes which provides over 220,000 square metres of purpose-built and speculative facilities for logistics, warehousing, manufacturing and storage users. 5 Bellevue Circuit comprises a vast single level warehouse facility and two levels of office space. </t>
  </si>
  <si>
    <t>Symbion Health</t>
  </si>
  <si>
    <t>Quarry Industrial Estate, 6 Bellevue Circuit, Greystanes</t>
  </si>
  <si>
    <t>6 Bellevue Circuit is a premium quality purpose-built data centre warehouse with associated office space. As one of the first developments in the premium Quarry Industrial Estate at Greystanes, 6 Bellevue Circuit set a new benchmark for industrial architecture and construction. 
The facility comprises three levels of warehouse and data storage, and two levels of office accommodation. From the 62-space car park, smooth tile paving leads up to an impressive full height glass façade that maximises natural light for the reception and offices inside. 
Quarry at Greystanes is strategically located with direct access to the M4 Motorway and within minutes of the M7 Interchange, offering corporations convenient access to key business and employment areas, such as Parramatta, Port Botany, Sydney Airport and Sydney CBD. T-Way bus connections serve the area linking Parramatta and Liverpool CBDs.
- Contemporary purpose-built distribution centre 
- Access to a strong and diverse workforce   
- Transport connections to the M4, M7 and Prospect Highway</t>
  </si>
  <si>
    <t>Fujitsu</t>
  </si>
  <si>
    <t>Quarry Industrial Estate, 1 Turnbull Close, Greystanes</t>
  </si>
  <si>
    <t>1 Turnbull Close is a warehouse/office facility located in the premium industrial estate, Quarry at Greystanes. The facility incorporates single level office and warehouse accommodation featuring high clearance, a combination of recessed loading docks and on-grade access and innovative industrial design.
Quarry at Greystanes is strategically located with direct access to the M4 Motorway and within minutes of the M7 Interchange, offering corporations convenient access to key business and employment areas, such as Parramatta, Port Botany, Sydney Airport and Sydney CBD. T-Way bus connections serve the area linking Parramatta and Liverpool CBDs.</t>
  </si>
  <si>
    <t>1 Turnbull Close is a warehouse/office facility located in the premium industrial estate, Quarry at Greystanes. The facility incorporates single level office and warehouse accommodation featuring high clearance, a combination of recessed loading docks and on-grade access and innovative industrial design.</t>
  </si>
  <si>
    <t>Supply Network</t>
  </si>
  <si>
    <t>Quarry Industrial Estate, 2 Turnbull Close, Greystanes</t>
  </si>
  <si>
    <t>2 Turnbull Close is a warehouse and office facility located in Sydney's premier industrial precinct, Quarry at Greystanes, featuring innovative industrial design and a number of sustainable elements. 
The facility provides single level office and warehouse accommodation featuring high internal clearance and a combination of recessed loading docks and on-grade access. The site can accommodate a variety of industrial uses from warehousing, manufacturing, logistics, storage, research and development. 
Quarry at Greystanes is strategically located with direct access to the M4 Motorway and within minutes of the M7 Interchange, offering corporations convenient access to key business and employment areas, such as Parramatta, Port Botany, Sydney Airport and Sydney CBD. T-Way bus connections serve the area linking Parramatta and Liverpool CBDs.
- High internal clearance  
- A variety of industrial uses    
- Transport connections to the M4, M7 and Prospect Highway.</t>
  </si>
  <si>
    <t xml:space="preserve">2 Turnbull Close is a warehouse and office facility located in Sydney's premier industrial precinct, Quarry at Greystanes, featuring innovative industrial design and a number of sustainable elements. The facility provides single level office and warehouse accommodation featuring high internal clearance and a combination of recessed loading docks and on-grade access. </t>
  </si>
  <si>
    <t>Quarry Industrial Estate, 4 Turnbull Close, Greystanes</t>
  </si>
  <si>
    <t>4 Turnbull Close is a warehouse and office facility located in Sydney's premier industrial precinct, Quarry at Greystanes, featuring innovative industrial design and a number of sustainable elements. 
The facility provides single level office and warehouse accommodation featuring high internal clearance and a combination of recessed loading docks and on-grade access. The site can accommodate a variety of industrial uses from warehousing, manufacturing, logistics, storage, research and development. 
The facility is located approximately six kilometres west of Parramatta with T-Way services to Parramatta and Liverpool and 30 kilometres west of Sydney CBD featuring convenient proximity to the Great Western Highway (M4) and the M5 and M7 Motorways. The area’s demographics provide access to a strong and diverse workforce.
- High internal clearance  
- A variety of industrial uses    
- Transport connections to the M4, M7 and Prospect Highway</t>
  </si>
  <si>
    <t xml:space="preserve">4 Turnbull Close is a warehouse and office facility located in Sydney's premier industrial precinct, Quarry at Greystanes, featuring innovative industrial design and a number of sustainable elements. The facility provides single level office and warehouse accommodation featuring high internal clearance and a combination of recessed loading docks and on-grade access. </t>
  </si>
  <si>
    <t>Quarry Industrial Estate, 1 Litton Close, Greystanes</t>
  </si>
  <si>
    <t>1 Litton Close is the newest addition to Sydney’s premium industrial estate, Quarry at Greystanes. The site incorporates a warehouse facility with associated office space featuring innovative industrial design and sustainable elements. 
Built entirely on a single level, the warehouse accommodation will feature high internal clearance and a combination of recessed loading docks and on-grade access. 
Quarry at Greystanes is strategically located with direct access to the M4 Motorway and within minutes of the M7 Interchange, offering corporations convenient access to key business and employment areas, such as Parramatta, Port Botany, Sydney Airport and Sydney CBD. T-Way bus connections serve the area linking Parramatta and Liverpool CBDs.
- Brand new facility 
- High internal clearance  
- Transport connections to the M4, M7 and Prospect Highway</t>
  </si>
  <si>
    <t xml:space="preserve">1 Litton Close is the newest addition to Sydney’s premium industrial estate, Quarry at Greystanes. The site incorporates a warehouse facility with associated office space featuring innovative industrial design and sustainable elements. Built entirely on a single level, the warehouse features high internal clearance and a combination of recessed loading docks and on-grade access. </t>
  </si>
  <si>
    <t>Reece</t>
  </si>
  <si>
    <t>Quarrywest, 2A Basalt Road &amp; 1 Charley Close, Greystanes</t>
  </si>
  <si>
    <t>2A Basalt Road &amp; 1 Charley Close are located in Sydney’s premier industrial estate, Quarrywest. The site incorporates two warehouse facilities with associated office space featuring innovative industrial design and sustainable elements. Built entirely on a single level, the warehouse accommodation will feature high internal clearance and a combination of recessed and on-grade access. 
Quarrywest provides circa 123,000 square metres of prime industrial space and is one of Australia's largest premier estates appealing to varied end users. Quarrywest is located on Prospect Highway in a core industrial market.
- Key position in Western Sydney
- Extensive motorway connections
- High demand area</t>
  </si>
  <si>
    <t xml:space="preserve">2A Basalt Road &amp; 1 Charley Close are located in Sydney’s premier industrial estate, Quarrywest. The site incorporates two warehouse facilities with associated office space featuring innovative industrial design and sustainable elements. Built entirely on a single level, the warehouse accommodation will feature high internal clearance and a combination of recessed loading docks and on-grade access. </t>
  </si>
  <si>
    <t>Dexus Industrial Partner</t>
  </si>
  <si>
    <t>5.0 Star (Industrial Design v1), 5.0 Star (Industrial As Built v1)</t>
  </si>
  <si>
    <t>Hellofresh</t>
  </si>
  <si>
    <t>Toshiba</t>
  </si>
  <si>
    <t>AirRoad</t>
  </si>
  <si>
    <t>Quarrywest, 1-3 Dolerite Way, Greystanes</t>
  </si>
  <si>
    <t>1-3 Dolerite Way is located in Sydney’s premier industrial estate, Quarrywest. The property comprises two state-of-the-art, high quality designed warehouse buildings featuring innovative industrial design and sustainable elements, providing three tenancies over 8,100 square metres. 
Quarrywest provides circa 123,000 square metres of prime industrial space and is one of Australia's largest premier estates appealing to varied end users. Quarrywest is located on Prospect Highway in a core industrial market.
- Key position in Western Sydney
- Extensive motorway connections
- High demand area</t>
  </si>
  <si>
    <t xml:space="preserve">1-3 Dolerite Way is located in Sydney’s premier industrial estate, Quarrywest. The property comprises two state-of-the-art, high quality designed warehouse buildings providing three tenancies over 8,100 square metres. </t>
  </si>
  <si>
    <t>Bunnings</t>
  </si>
  <si>
    <t>Hally Labels</t>
  </si>
  <si>
    <t>Quarrywest, 2-6 Dolerite Way, Greystanes</t>
  </si>
  <si>
    <t>2-6 Dolerite Way is located in Sydney’s premier industrial estate, Quarrywest. The 33,900 square metre warehouse reached practical completion in March 2019 and features innovative industrial design and sustainable elements. 
Quarrywest provides circa up to 123,000 square metres of prime industrial space and is one of Australia's largest premier estates appealing to varied end users. Quarrywest is located on Prospect Highway in a core industrial market.
- Key position in Western Sydney
- Extensive motorway connections
- High demand area</t>
  </si>
  <si>
    <t>2-6 Dolerite Way is located in Sydney’s premier industrial estate, Quarrywest. The 33,900 square metre warehouse reached practical completion in March 2019 and incorporates a high quality three-unit tenancy warehouse with innovative industrial design and sustainable elements.</t>
  </si>
  <si>
    <t>R.J Beaumont &amp; Co.</t>
  </si>
  <si>
    <t>Coco Republic</t>
  </si>
  <si>
    <t>Specialty Packaging</t>
  </si>
  <si>
    <t>Quarrywest, 5 Dolerite Way, Greystanes</t>
  </si>
  <si>
    <t>5 Dolerite Way is located in Sydney’s premier industrial estate, Quarrywest. A 10,100 square metre warehouse featuring innovative industrial design and sustainable elements. 
Quarrywest provides circa 123,000 square metres of prime industrial space and is one of Australia's largest premier estates appealing to varied end users. Quarrywest is located on Prospect Highway in a core industrial market. 
- Key position in Western Sydney
- Extensive motorway connections
- High demand area</t>
  </si>
  <si>
    <t>Whites</t>
  </si>
  <si>
    <t>Quarrywest, 7 Dolerite Way, Greystanes</t>
  </si>
  <si>
    <t>7 Dolerite Way is located in Sydney’s premier industrial estate, Quarrywest. The new high quality 27,100 square metre warehouse is a complete temperature controlled, innovate and sustainable industrial facility. 
The single level office and warehouse accommodation provides a combination of on-grade access and recessed loading docks with all-weather coverage via large cantilever awnings.
Quarrywest provides circa 123,000 square metres of prime industrial space and is one of Australia's largest premier estates appealing to varied end users. Quarrywest is located on Prospect Highway in a core industrial market. 
- Key position in Western Sydney
- Extensive motorway connections
- High demand area</t>
  </si>
  <si>
    <t>7 Dolerite Way is located in Sydney’s premier industrial estate, Quarrywest. The new high quality 27,100 square metre warehouse is a complete temperature controlled, innovate and sustainable industrial facility. The single level office and warehouse accommodation provides a combination of on-grade access and recessed loading docks with all-weather coverage via large cantilever awnings.</t>
  </si>
  <si>
    <t>Quarrywest, 9 Dolerite Way, Greystanes</t>
  </si>
  <si>
    <t>9 Dolerite Way is located in Sydney’s premier industrial estate, Quarrywest. The new 6,800 square metre warehouse was developed with innovative industrial design and sustainable elements. 
The single level office and warehouse accommodation provides a combination of on-grade access and recessed loading docks with all-weather coverage via large cantilever awnings.  
Quarrywest provides circa 123,000 square metres of prime industrial space and is one of Australia's largest premier estates appealing to varied end users. Quarrywest is located on Prospect Highway in a core industrial market.
- Key position in Western Sydney
- Extensive motorway connections
- High demand area</t>
  </si>
  <si>
    <t>9 Dolerite Way is located in Sydney’s premier industrial estate, Quarrywest. The new 6,800 square metre warehouse was developed with innovative industrial design and sustainable elements. The single level office and warehouse accommodation provides a combination of on-grade access and recessed loading docks with all-weather coverage via large cantilever awnings.</t>
  </si>
  <si>
    <t>Power Plastics</t>
  </si>
  <si>
    <t>Kings Park Industrial Estate, Vardys Road, Marayong</t>
  </si>
  <si>
    <t>Kings Park Industrial Estate is located adjoining Sydney’s rapidly growing north-west growth corridor and is well served by key connections to the M2 &amp; M7.
Covering a site area of 13.7 hectares, Kings Park is a large and well-established multi-unit industrial estate comprising nine office/warehouse buildings and a café. There is easy access to nearby Blacktown CBD. The buildings range from 2,500-27,300 square metres. There is onsite parking for 484 cars.
The property is located within walking distance of Marayong Railway Station and in close proximity to the M7 and M2 Motorways and is linked to the M4 Motorway via main arterial roads.
- Well located for future growth
- Direct connections to the M2 &amp; M7
- onsite cafe</t>
  </si>
  <si>
    <t>Kings Park Industrial Estate is located adjoining Sydney’s rapidly growing north-west growth region and is well served by key connections to the M2 &amp; M7. Kings Park is a large and well-established multi-unit industrial estate comprising nine office/warehouse buildings and a café. There is easy access to nearby Blacktown CBD.</t>
  </si>
  <si>
    <t>4(a) General Industrial</t>
  </si>
  <si>
    <t>Linfox</t>
  </si>
  <si>
    <t>Regency Media</t>
  </si>
  <si>
    <t>ACCO Brands</t>
  </si>
  <si>
    <t xml:space="preserve">2-4 Military Road, Matraville </t>
  </si>
  <si>
    <t>2-4 Military Road is a modern industrial estate located near Port Botany with easy access to the Eastern Distributor, the M5 Motorway and Sydney Airport.
The complex comprises two freestanding, high clearance industrial office/warehouse buildings with a total area of 30,200 square metres on a site of 5.4 hectares.
 - Modern office/warehouse complex
 - Close proximity to Port Botany
 - High clearance warehousing</t>
  </si>
  <si>
    <t>2-4 Military Road is a modern industrial estate located near Port Botany with easy access to the Eastern Distributor, the M5 Motorway and Sydney Airport. The complex comprises two freestanding, high clearance industrial office/warehouse buildings.</t>
  </si>
  <si>
    <t>Fedex</t>
  </si>
  <si>
    <t>Dnata</t>
  </si>
  <si>
    <t>Homemaker, 19 Stoddart Street, Prospect</t>
  </si>
  <si>
    <t>Homemaker Prospect is a high quality and dominant Large Format Retail (LFR) Centre, strategically located on a high-profile site benefiting from dual street frontages in the suburb of Prospect.
The Centre is positioned in a well-established light industrial precinct located approximately 32 kilometres from the Sydney CBD, with excellent exposure to the Great Western Highway and strategically positioned on key arterial routes connecting to the Sydney, Parramatta and Blacktown CBDs. 
The purpose-built Homemaker Centre comprises multiple freestanding buildings offering a diverse mix of  tenancies across 25,774 square metres, anchored by The Good Guys, Fantastic Furniture, Bing Lee and Nick Scali and provides parking for 686 cars.
- Central position at the heart of an established light industrial precinct
- Expansive, diverse and high growth trade area</t>
  </si>
  <si>
    <t>Homemaker Prospect is a high quality and dominant Large Format Retail (LFR) Centre, strategically located on a high-profile site benefiting from dual street frontages in the suburb of Prospect. The purpose-built Homemaker Centre comprises multiple freestanding buildings offering a diverse mix of tenancies across 25,774 square metres, anchored by The Good Guys, Fantastic Furniture, Bing Lee and Nick Scali and provides parking for 686 cars.</t>
  </si>
  <si>
    <t>Industrial 3</t>
  </si>
  <si>
    <t>Fantastic Furniture</t>
  </si>
  <si>
    <t>The Good Guys</t>
  </si>
  <si>
    <t>Nick Scali</t>
  </si>
  <si>
    <t xml:space="preserve">Centrewest Industrial Estate, Silverwater Road, Silverwater </t>
  </si>
  <si>
    <t xml:space="preserve">Located 35 kilometres west of the Sydney CBD, Centrewest Industrial Estate is a 2.4-hectare estate comprising six warehouse buildings, twelve individual units and ample parking for up to 270 vehicles.   
The complex is located within one of Sydney's premier inner west industrial precincts with excellent access to major arterial roads. Silverwater Road connects to the M2 and M4 Motorways and the Great Western Highway for access to Sydney from the south or north respectively, or to Parramatta, less than 10 kilometres away. 
Local amenities include all of the varied facilities of Sydney Olympic Park, and there is a Costco Wholesale nearby as well as a range of public transport connections. The surrounding suburbs are expanding rapidly and so provide a strong employment pool.
- Sydney’s premier inner west industrial precinct 
- Versatile warehouse and individual unit space  
- Excellent road connections to Sydney </t>
  </si>
  <si>
    <t xml:space="preserve">Located 35 kilometres west of the Sydney CBD, Centrewest Industrial Estate is a 2.4-hectare estate comprising six warehouse buildings, twelve individual units and ample parking for up to 270 vehicles.   </t>
  </si>
  <si>
    <t>Active Mobility Solutions</t>
  </si>
  <si>
    <t>Omron</t>
  </si>
  <si>
    <t>Sinnott Bros</t>
  </si>
  <si>
    <t>Dexus Industrial Estate, Egerton Street, Silverwater</t>
  </si>
  <si>
    <t xml:space="preserve">Dexus Industrial Estate is located in one of Sydney's premier inner west industrial precincts, 35 kilometres from the Sydney CBD. Silverwater Road connects to the M2 and M4 Motorways and the Great Western Highway for access to Sydney from the south or north respectively, or to Parramatta which is less than 10 kilometres away. 
The estate stretches across approximately 9 hectares and comprises multiple standalone office and warehouse facilities with parking for up to 290 vehicles.  
Local amenities include all of the varied facilities of Sydney Olympic Park, and there is a Costco Wholesale nearby as well as a range of public transport connections. The surrounding suburbs are expanding rapidly and so provide a strong employment pool.
- Sydney’s premier inner west industrial precinct 
- Expansive column-free warehouse space   
- Excellent road connections to Sydney </t>
  </si>
  <si>
    <t>Dexus Industrial Estate is located in one of Sydney's premier inner west industrial precincts, 35 kilometres from the Sydney CBD. The estate stretches across approximately 9 hectares and comprises multiple standalone office and warehouse facilities with parking for up to 290 vehicles.</t>
  </si>
  <si>
    <t>Alpha Badminton</t>
  </si>
  <si>
    <t>Uncle Bills (Aust) Pty Ltd</t>
  </si>
  <si>
    <t>Icon Metal</t>
  </si>
  <si>
    <t>12 Frederick Street, St Leonards</t>
  </si>
  <si>
    <t>12 Frederick Street is the site for the North Shore Health Hub (NSHH), a premium healthcare facility for auxiliary medical services supporting existing infrastructure in a growing healthcare precinct. 
The NSHH, located adjacent to the Royal North Shore and North Shore Private Hospitals, will extend the Royal North Shore medical precinct to meet the increasing demand for healthcare. Ramsay Healthcare and Genesis Care and are committed to the facility and will provide services including cancer care, radiology and imaging, pathology, operating rooms, medical suites and allied health. 
This project, which began construction in March 2019, will provide direct economic benefits including the generation of 830 jobs during the construction phase and the creation of more than 275 ongoing full-time equivalent jobs when completed in late 2020.
- New premium healthcare facility
- Located adjacent to Royal North Shore medical precinct   
- Construction commenced in March 2019</t>
  </si>
  <si>
    <t>12 Frederick Street is the site for the North Shore Health Hub (NSHH), a premium healthcare facility for auxiliary medical services supporting existing infrastructure in a growing healthcare precinct. The NSHH began construction in March 2019 and will complete in late 2020.</t>
  </si>
  <si>
    <t>54 Ferndell Street, South Granville</t>
  </si>
  <si>
    <t>54 Ferndell Street is a 10-hectare brownfield opportunity located within a tightly held industrial market with constrained land supply and with close proximity to the M4 Motorway (WestConnex). Dexus has lodged a development application to build 54,000 square metres of industrial property across four buildings with varying tenancy sizes to appeal to a range of customers in this precinct.</t>
  </si>
  <si>
    <t>WINIT</t>
  </si>
  <si>
    <t>ACIT</t>
  </si>
  <si>
    <t>Tesla</t>
  </si>
  <si>
    <t>37-39 Wentworth Street - Greenacre</t>
  </si>
  <si>
    <t>Jul-20</t>
  </si>
  <si>
    <t>Real Dairy Australia</t>
  </si>
  <si>
    <t>Tomkin Hospitality</t>
  </si>
  <si>
    <t>30 Bellrick Street, Acacia Ridge</t>
  </si>
  <si>
    <t>Located on the southern side of Bellrick Street in Acacia Ridge, this property presents an ideal facility for logistics operators. 
Key features include large floor plates, (spaces from 4,166-7,704 square metres) a large drive-through loading awning, three-phase power capacity, good hard stand truck turning and loading areas and approval for B double access. The site benefits from a rail spur connected to the adjoining Intermodal Terminal.
Just 13 kilometres out of Brisbane, the five-building property includes 100 car onsite spaces and has excellent access to major arterial roads and the Brisbane Multi-User Terminal. 
- Large-scale, high-clearance warehouse 
- Efficient road and rail access
- Blue-chip industrial location</t>
  </si>
  <si>
    <t>Located on the southern side of Bellrick Street in Acacia Ridge, this property presents an ideal corporate office and high-clearance warehouse environment. Key features include large floor plates, a large drive-through loading awning, three-phase power capacity, good hard stand truck turning and loading areas and approval for B double access.</t>
  </si>
  <si>
    <t>General Industry</t>
  </si>
  <si>
    <t>EFM Logistics</t>
  </si>
  <si>
    <t>PFD</t>
  </si>
  <si>
    <t>Conductive EducationQueensland</t>
  </si>
  <si>
    <t>131 Mica Street, Carole Park</t>
  </si>
  <si>
    <t xml:space="preserve">131 Mica Street is a premium quality distribution centre located approximately 23 kilometres south-west of the Brisbane CBD. 
The facility comprises a modern industrial warehouse with high internal clearance and covered, all-weather hard stand areas. The associated office space has an impressive double height reception area with showroom and shared car parking. 
The facility benefits from close proximity to the Formation Street interchange with the M2 Logan Motorway to the Gold Coast, and access onto the M7 into Brisbane. Nearby are the green spaces of Wolston Park and Gailes Golf Courses, and Gailes Railway Station is 2.5 kilometres away.  
- Premium quality distribution centre
- Close to Brisbane CBD
- Good access to the M2 and M7 </t>
  </si>
  <si>
    <t xml:space="preserve">131 Mica Street is a premium quality distribution centre located approximately 23 kilometres south-west of the Brisbane CBD. The facility comprises a modern industrial warehouse with high internal clearance and covered, all-weather hard stand areas. The associated office space has an impressive double height reception area with showroom and shared car parking. </t>
  </si>
  <si>
    <t xml:space="preserve">Regional Business and Industry </t>
  </si>
  <si>
    <t xml:space="preserve">112 Cullen Avenue, Eagle Farm </t>
  </si>
  <si>
    <t>Just moments from the Brisbane Airport, Gateway Motorway ramps, and Hamilton Harbour, this Cullen Avenue corporate park is an ideal location for businesses requiring an office and warehouse solution offering a range of spaces.
Bordering Kingsford Smith Drive, Theodore Street and Cullen Avenue West, this well-presented two-storey property presents an exciting opportunity to locate within the popular Australia Trade Coast Precinct.
Eagle Farm has a distinctive character and commercial locations are keenly sought after.
Tenancies feature warehouses and offices, meeting rooms and open plan space, with kitchen and bathroom facilities on both levels.
- Modern corporate park location
- Office and warehouse tenancies
- Opportunities from 270-817 square metres</t>
  </si>
  <si>
    <t>BCC</t>
  </si>
  <si>
    <t>Plastral</t>
  </si>
  <si>
    <t>Freedom Fuels</t>
  </si>
  <si>
    <t>10 Light Street, Fortitude Valley</t>
  </si>
  <si>
    <t>10 Light Street, Fortitude Valley is a 670 square metre site compromising an older style warehouse adjoining an existing Dexus asset in Fortitude Valley.</t>
  </si>
  <si>
    <t>C&amp;W</t>
  </si>
  <si>
    <t>Silverstone Developments</t>
  </si>
  <si>
    <t>570-586 Wickham Street, Fortitude Valley</t>
  </si>
  <si>
    <t>570-586 Wickham Street comprises two adjoining, purpose-built automotive dealerships known as Lighthouse, constructed in 2011, and the Euro Marque building, built in 2006. 
The property features 9,605 square metres of office and showroom space across two levels and a hardstand and external area.</t>
  </si>
  <si>
    <t>570-586 Wickham Street comprises two adjoining, purpose-built automotive dealerships known as Lighthouse, constructed in 2011, and the Euro Marque building, built in 2006. The property features 9,605 square metres of office and showroom space across two levels and a hardstand and external area.</t>
  </si>
  <si>
    <t>2006/2001</t>
  </si>
  <si>
    <t>Autosports Group</t>
  </si>
  <si>
    <t>141 Anton Road, Hemmant 4</t>
  </si>
  <si>
    <t xml:space="preserve">141 Anton Road is a 12-hectare development site located in the highly sought-after Trade Coast precinct of Hemmant approximately 12 kilometres east of Brisbane's CBD.
The strategically located site has the capacity to provide high quality office and warehouse facilities ranging from 11,000-60,000 square metres. 
The site is well positioned for manufacturers with close proximity to Brisbane's seaport terminals and the Brisbane CBD. North–south access into south east Queensland is easily facilitated from the site.
The complex is well connected to public transport via the adjacent Lindum Railway Station, and by road via the newly upgraded Port of Brisbane Motorway known as Port Connect. There is also significant infrastructure investment planned at Brisbane Airport and the port expansion at Fisherman Islands.  
- Rare industrial development site
- Premier Brisbane industrial precinct
- Well connect to road, rail and sea </t>
  </si>
  <si>
    <t xml:space="preserve">141 Anton Road is a 12-hectare development site located in the highly sought-after Trade Coast precinct of Hemmant approximately 12 kilometres east of Brisbane's CBD. The strategically located site has the capacity to provide high quality office and warehouse facilities ranging from 11,000-60,000 square metres. </t>
  </si>
  <si>
    <t>General Industrial</t>
  </si>
  <si>
    <t>n/a</t>
  </si>
  <si>
    <t>50 &amp; 70 Radius Drive Larapinta</t>
  </si>
  <si>
    <t>50 and 70 Radius Drive is an industrial estate offering 23,100 square metres of high quality office and warehouse space with multiple recessed loading docks and on grade access with substantial awnings.
The industrial site is 4.3 hectares in size and is conveniently located midway along Logan Motorway, south-east Queensland’s crucial connector road infrastructure.</t>
  </si>
  <si>
    <t>50 and 70 Radius Drive is an industrial estate offering 23,100 square metres of high-quality office and warehouse space. The industrial site is 4.3 hectares in size and is conveniently located midway along Logan Motorway - south-east Queensland’s crucial connector road infrastructure.</t>
  </si>
  <si>
    <t xml:space="preserve">Brisbane, South </t>
  </si>
  <si>
    <t>General Industry B</t>
  </si>
  <si>
    <t>Greens Biscuits</t>
  </si>
  <si>
    <t>Mainfreight Logistics</t>
  </si>
  <si>
    <t>425 Freeman Road, Richlands</t>
  </si>
  <si>
    <t>425 Freeman Road is a 9-hectare brownfield opportunity located in the desirable south western Brisbane region. 
Only 25 minutes from Brisbane’s CBD, 425 Freeman Road stands close to the toll-free Logan Motorway. Positioned in the centre of an established industrial area, Freeman Central is just down the road from Dexus’s existing Drive Industrial Estate.
With its connection to main arterial roads and Richlands station, it’s just 32 minutes by train to Central or less than half an hour by car. 
This new development will offer Dexus’s standard base building inclusions, including 99kw solar array for cost savings, 8 tonne post load floors, 35m wide hardstands and high internal warehouse clearance.
- 51,000 square metres of new industrial development
- Established industrial precinct
- Excellent access to arterial roads</t>
  </si>
  <si>
    <t>425 Freeman Road is a 9-hectare brownfield opportunity located in the desirable south western Brisbane region.  Only 25 minutes from Brisbane’s CBD, 425 Freeman Road stands close to the toll-free Logan Motorway. Positioned in the centre of an established industrial area, Freeman Central is just down the road from Dexus’s existing Drive Industrial Estate.</t>
  </si>
  <si>
    <t>General Industry 2</t>
  </si>
  <si>
    <t>ACR Supply Partners</t>
  </si>
  <si>
    <t>James Lane</t>
  </si>
  <si>
    <t>15-23 Whicker Road, Gillman</t>
  </si>
  <si>
    <t>The distribution centre at 15-23 Whicker Road is located approximately 12 kilometres north-west of Adelaide in the industrial area of Gillman, part of the City of Port Adelaide.
The centre offers tenants cost effective, functional and flexible storage solutions ranging from 2,000 to 33,000 square metres with accompanying office space and includes two buildings with excellent access for B-double trucks.
The property’s location in the north-western suburb of Gillman allows for easy connection to the Adelaide CBD via the major transport corridors of Grand Junction Road and Port Road.
- Expansive warehouse space
- Convenient connection to Adelaide
- Excellent access for B-doubles</t>
  </si>
  <si>
    <t>The distribution centre at 15-23 Whicker Road is located approximately 12 kilometres north-west of Adelaide in the industrial area of Gillman, part of the City of Port Adelaide. The property’s location in the north-western suburb of Gillman allows for easy connection to the Adelaide CBD via the major transport corridors of Grand Junction Road and Port Road.</t>
  </si>
  <si>
    <t>Bevchain</t>
  </si>
  <si>
    <t>SET</t>
  </si>
  <si>
    <t>Timberlink</t>
  </si>
  <si>
    <t>90 Mills Road, Braeside</t>
  </si>
  <si>
    <t>90 Mills Road is a highly functional freestanding industrial and logistics facility located within the established Woodlands Industrial Estate in Braeside, approximately 25 kilometres south east of the Melbourne CBD.
The substantial warehouse component features an internal clearance of circa 10 metres, more than 60 roller doors, 16 recessed loading docks and generous hardstand at the side and rear allowing for easy and efficient truck manoeuvrability. Large awnings provide undercover loading to many of the roller doors.
The facility comprises one main office area along with two separate office components within the warehouse. The primary single storey office is located to the front of the building with two-storey offices at the midpoint of the warehouse and to the rear of the warehouse.
Situated on an eight-hectare land holding, the property benefits from dual street frontage to Mills Road and Venture Way, which provides outstanding access and truck throughway. The property provides efficient access to major surrounding arterials including the Dingley Bypass, Eastlink, Nepean Highway and Mornington Peninsula Freeway. Additionally, road networks including Lower Dandenong Road and Boundary Road provide direct access to Melbourne’s greater south eastern industrial markets and the established surrounding residential catchments.
– Highly functional freestanding industrial and logistics facility
– The strength of this location attracts major corporate occupiers
– Efficient access to major surrounding arterial freeways</t>
  </si>
  <si>
    <t>90 Mills Road is a highly functional freestanding industrial and logistics facility located within the established Woodlands Industrial Estate in Braeside, approximately 25 kilometres south east of the Melbourne CBD. The substantial warehouse component features an internal clearance of circa 10 metres, more than 60 roller doors, 16 loading docks and generous hardstand at the side and rear allowing for easy and efficient truck manoeuvrability. Large awnings provide undercover loading to many of the roller doors.</t>
  </si>
  <si>
    <t>Melbourne, South East</t>
  </si>
  <si>
    <t>Industrial 1</t>
  </si>
  <si>
    <t>Simons National Carriers</t>
  </si>
  <si>
    <t>114 Fairbank Road, Clayton</t>
  </si>
  <si>
    <t xml:space="preserve">114 Fairbank Avenue is a distribution centre located in Clayton, an established and well-regarded industrial precinct approximately 20 kilometres south-east of the Melbourne CBD. 
Parallel to Fairbank Avenue is the retail precinct of Rosebank Avenue which is home to a number of convenience stores and food outlets, as well as Westall Secondary College. Spring Valley Golf Club and the green spaces of Keeley and Heatherton Parks are also nearby.  
The area provides a strong and active workforce with Westall Railway Station two kilometres away.
- Close to Melbourne CBD
- Good access to the M1
- Strong and active workforce </t>
  </si>
  <si>
    <t>114 Fairbank Avenue is a distribution centre located in Clayton, an established and well-regarded industrial precinct approximately 20 kilometres south-east of the Melbourne CBD. The centre is serviced by the major road networks of the M1 Monash Freeway and Dandenong Road to Moorabbin Airport and the Port of Melbourne.</t>
  </si>
  <si>
    <t>Annex Holdings</t>
  </si>
  <si>
    <t>Dexus Industrial Estate, Pound Road West, Dandenong South</t>
  </si>
  <si>
    <t>Pound Road West has been purpose designed multi-unit Industrial Estate for high end logistic users. Ideally suited to the transport, warehousing and third-party logistics sectors, the building's location offers excellent easy access to Monash Freeway, Westernport Highway and Eastlink alike.
Multiple stand-alone distribution centres in Melbourne's south-east industrial heartland. There are multiple recessed loading docks and on grade access points with clearances up to 10.5 metres.
Warehousing is fully sprinklered with raised and on-grade loading bays and a drive through canopy of significant size (great for all-weather loading). The buildings have complete drive around access as well as additional hard stand areas.
- High end logistics facility
- B-Double access
- Generous 10.5 metre clearance</t>
  </si>
  <si>
    <t>Pound Road West has been purpose designed for high end logistic users. A stand-alone distribution centre in Melbourne's south-east industrial heartland, the building is cleverly laid out for seamless loading, unloading and logistics duties. The warehouse has enough space for B-Double truck access and comes with 10.5 metre height clearance.</t>
  </si>
  <si>
    <t>Business 3</t>
  </si>
  <si>
    <t>Everfast</t>
  </si>
  <si>
    <t>Aluminium Specialties Group</t>
  </si>
  <si>
    <t>Knoxfield Industrial Estate, Henderson Road, Knoxfield</t>
  </si>
  <si>
    <t>20 Henderson Road forms the Knoxfield Industrial Estate, comprising of two office/warehouses. The site is an excellent example of a quality distribution facility with everything in place for successful operation.
Offering multiple desirable features, 20 Henderson Road has large hard stand areas, high clearance ceilings, generously sized truck and loading bays, as well as warehouse spaces in practical proportions.
Areas provided range from 13,000 square metres to 36,123 square metres.
There's also ample onsite parking on offer, and the position makes it well-placed for all transport and logistic requirements. It is a stone’s throw from the Stud and Ferntree Gully Road thoroughfares, with East Link and the Monash Freeway not far away.
- Areas 13,000 square metres - 36,123 square metres approx.
- Proximity to major arterials
- Generous parking allotment</t>
  </si>
  <si>
    <t>20 Henderson Road forms the Knoxfield Industrial Estate, comprising of two office/warehouses. Offering multiple desirable features, 20 Henderson Road has large hard stand areas, high clearance ceilings, generously sized truck and loading bays, as well as warehouse spaces in practical proportions.</t>
  </si>
  <si>
    <t>UniTrans</t>
  </si>
  <si>
    <t>Lawrence &amp; Hanson Group</t>
  </si>
  <si>
    <t>250 Forest Road South, Lara</t>
  </si>
  <si>
    <t xml:space="preserve">250 Forest Road South is an expansive distribution centre located in the industrial precinct of Lara between the ports of Melbourne and Geelong. 
The property comprises four warehouse buildings, each approximately 29,000 square metres in size, with a railway spur along the southern boundary. There is also a single office building and a car park for up to 122 vehicles.  
The property is well connected to the M1 Geelong Ring Road and Princes Freeway and is approximately 57 kilometres south-west of the Melbourne CBD and 10 kilometres north of Geelong. Avalon Airport is conveniently only 13 kilometres away.  
- Four expansive distribution warehouses 
- Dual port access at Melbourne and Geelong  
- Rare railway spur </t>
  </si>
  <si>
    <t xml:space="preserve">250 Forest Road South is an expansive distribution centre located in the industrial precinct of Lara between the ports of Melbourne and Geelong. The property comprises four warehouse buildings, each approximately 29,000 square metres in size, with a railway spur along the southern boundary. There is also a single office building and a car park for up to 122 vehicles.  </t>
  </si>
  <si>
    <t>Melbourne, South West</t>
  </si>
  <si>
    <t>Industrial 2</t>
  </si>
  <si>
    <t>AWH</t>
  </si>
  <si>
    <t>Dexus Industrial Estate, Boundary Road, Truganina 4</t>
  </si>
  <si>
    <t xml:space="preserve">A rare development opportunity of a freehold section of land on Boundary Road in Truganina, one of Melbourne's fastest growing industrial precincts.  
The south-west is also an area experiencing extensive residential development and is a key growth region for Melbourne. The 21-hectare site has Industrial 2 zoning and provides convenient access to the Princess/Westgate Freeway, Western Ring Road and the Deer Park Bypass.
Strategically located within the Dexus Industrial Estate, the site is approximately 17 kilometres west of Melbourne's CBD and Ports. The green spaces of Sunshine Gold Club and Derrimut Grassland Reserve are nearby. 
- Rare land development opportunity 
- Access to Melbourne CBD and Ports 
- Strong and active workforce from Sunshine West  </t>
  </si>
  <si>
    <t>A rare development opportunity of a freehold section of land on Boundary Road in Truganina, one of Melbourne's fastest growing industrial precincts. The estate provides convenient access to the Princess/Westgate Freeway, Western Ring Road and the Deer Park Bypass.</t>
  </si>
  <si>
    <t>Melbourne, West</t>
  </si>
  <si>
    <t>380 Dohertys Road provides a standalone 9,000sqm facility situated on the northern side of private slip lane road access from Dohertys Road. A modern facility designed with high internal clearance, high point loading, sophisticated and high-quality mezzanine office, single direction truck flow movements accessed off private road from Felstead Drive, large super canopy for all weather loading protection, dock office for hardstand operations and line of sight, integrated sustainability features including solar.
The estate is located 18 kilometres west of the Melbourne CBD and provides convenient access to the Princess/Westgate Freeway, Western Ring Road and the Deer Park Bypass. The property is located on the southern side of Distribution Drive within the Dexus Industrial Estate.
- Access to Melbourne CBD and Ports 
- Melbourne’s fastest growing industrial precinct 
- Sophisticated corporate office space
- Large super canopies for all weather loading protection</t>
  </si>
  <si>
    <t>Dunlop</t>
  </si>
  <si>
    <t>Dexus Industrial Estate, 1-3 Distribution Drive, Truganina</t>
  </si>
  <si>
    <t xml:space="preserve">1-3 Distribution Drive is a modern industrial estate comprising a two-level office and attached warehouse located in Truganina, one of Melbourne's fastest growing industrial precincts. Truganina is located in the south-west of Melbourne in an area of rapid development with extensive land-bank. The area has excellent over-land access and is connected to the Werribee railway line at Laverton station and Aircraft station. Laverton is serviced by a network of primary and secondary state arterial roads.
The building features contemporary architecture with clean lines and full height windows in the office that maximises natural light and the warehouse is accessed via five on grade roller shutter doors.
The estate is located 18 kilometres west of the Melbourne CBD and provides convenient access to the Princess/Westgate Freeway, Western Ring Road and the Deer Park Bypass. The property is located on the southern side of Distribution Drive within the Dexus Industrial Estate.
- Access to Melbourne CBD and Ports 
- Melbourne’s fastest growing industrial precinct 
- Significant corporate office space </t>
  </si>
  <si>
    <t>1-3 Distribution Drive is a modern industrial estate comprising a two-level office and attached warehouse located in Truganina, one of Melbourne's fastest growing industrial precincts. The building features contemporary architecture with clean lines and full height windows in the office that maximises natural light with the warehouse accessed via five on grade roller shutter doors.</t>
  </si>
  <si>
    <t>Bestbar (Vic)</t>
  </si>
  <si>
    <t xml:space="preserve">Dexus Industrial Estate, 2-10 Distribution Drive, Truganina </t>
  </si>
  <si>
    <t xml:space="preserve">2-10 Distribution Drive is a modern freestanding distribution centre providing two levels of office accommodation and a single level warehouse. 
The facility is located in Truganina, one of Melbourne’s fastest growing industrial precincts 18 kilometres west of the CBD. Truganina is located in the south-west of Melbourne in an area of rapid development with extensive land-banks, the area has excellent over-land access and is connected to the Werribee railway line at Laverton station and Aircraft station. Truganina is serviced by a network of primary and secondary state arterial roads.
The warehouse features high internal clearance, a combination of recessed loading docks and on-grade access and large awnings providing all-weather protection. There is significant curtilage area with a staff and visitor parking leading to a contemporary office reception. 
The centre provides convenient access to the Princess/Westgate Freeway, Western Ring Road and the Deer Park Bypass. 
- Melbourne’s fastest growing industrial precinct 
- Access to Melbourne CBD and ports 
- Large awnings for all weather protection </t>
  </si>
  <si>
    <t xml:space="preserve">2-10 Distribution Drive is a modern freestanding distribution centre providing two levels of office accommodation and a single level warehouse. The warehouse features high internal clearance, a combination of recessed and on-grade loading docks and large awnings providing all-weather protection. </t>
  </si>
  <si>
    <t>Unipod</t>
  </si>
  <si>
    <t xml:space="preserve">Dexus Industrial Estate, 7-9 Distribution Drive, Truganina </t>
  </si>
  <si>
    <t>7-9 Distribution Drive is part of an industrial estate that's home to a variety of top local and international brands in the packaging, retail, beverage and logistics sectors. 
7-9 Distribution Drive is a high quality free standing facility consisting of a single level office and warehouse including multiple on grade access doors and a semi enclosed canopy over the loading areas.
Situated in an industrial precinct area regarded as fast growing and highly sought after, the estate itself is intelligently positioned in a thriving logistics district, with convenient access to ports, airports and major road networks such as the Western Ring Road, Westgate Freeway, City Link and the Deer Park Bypass.
- Prized Industrial precinct
- Leading strategic location
- Quality office &amp; warehousing features</t>
  </si>
  <si>
    <t>7-9 Distribution Drive is part of an industrial estate that's home to a variety of top local and international brands in the packaging, retail, beverage and logistics sectors. 7-9 Distribution Drive is a high-quality free-standing facility consisting of a single level office and warehouse including three on-grade roller shutter doors and a semi enclosed canopy over the loading areas</t>
  </si>
  <si>
    <t>Hufcor</t>
  </si>
  <si>
    <t xml:space="preserve">Dexus Industrial Estate, 11-17 Distribution Drive, Truganina </t>
  </si>
  <si>
    <t xml:space="preserve">11-17 Distribution Drive is a stand-alone distribution centre comprising a single level office and attached warehouse in Melbourne’s fastest growing industrial precinct, Truganina. 
The 45,500 square metre facility has a high bay steel portal framed warehouse with significant curtilage areas and car parking for staff and visitors. The northern side of the building features multiple on grade access and recessed loading docks. The building provides a substantial canopy serviced by 20 on grade access points.
Truganina is located in the south-west of Melbourne an area of rapid development with extensive land-banks, the area has excellent over-land access and is connected to the Werribee railway line at Laverton station and Aircraft station. Truganina is serviced by a network of primary and secondary state arterial roads.
Located 18 kilometres west of the Melbourne CBD, the centre provides convenient access to the Princess/Westgate Freeway, Western Ring Road and the Deer Park Bypass. The property is located on the southern side of Distribution Drive with a second street frontage to Foundation Drive in the Dexus Industrial Estate. 
- Melbourne’s fastest growing industrial precinct 
- Access to Melbourne CBD and ports 
- Large awnings for all weather protection </t>
  </si>
  <si>
    <t>11-17 Distribution Drive is a stand-alone distribution centre comprising a single level office and attached warehouse in Melbourne’s fastest growing industrial precinct, Truganina. The facility has a high bay steel portal framed warehouse with significant curtilage areas and features eight on-grade roller shutter doors and five recessed loading docks.</t>
  </si>
  <si>
    <t>CUB</t>
  </si>
  <si>
    <t>Dexus Industrial Estate, 12-18 Distribution Drive, Truganina</t>
  </si>
  <si>
    <t xml:space="preserve">12-18 Distribution Drive is a 43,000 square metre distribution centre providing chilled warehouse facilities and two-levels of corporate office space. The purpose-built centre features recessed loading docks with large awnings for all weather protection, plus a café with a partly shared outdoor seating area and significant car parking for staff and visitors.   
Truganina is located in the south-west of Melbourne an area of rapid development with extensive land-banks, the area has excellent over-land access and is connected to the Werribee railway line at Laverton station and Aircraft station. Truganina is serviced by a network of primary and secondary state arterial roads.
Located 18 kilometres west of the Melbourne CBD in the city’s newest industrial precinct, Truganina, the centre provides convenient access to the Princess/Westgate Freeway, Western Ring Road and the Deer Park Bypass. 
- Melbourne’s fastest growing industrial precinct 
- Access to Melbourne CBD and ports 
- Chilled warehouse facilities  </t>
  </si>
  <si>
    <t xml:space="preserve">12-18 Distribution Drive is a 43,000 square metre distribution centre providing chilled warehouse facilities and two-levels of corporate office space. The purpose-built centre features recessed loading docks with large awnings for all weather protection, plus a café with a partly shared outdoor seating area and significant car parking for staff and visitors.   </t>
  </si>
  <si>
    <t>Coles</t>
  </si>
  <si>
    <t>Dexus Industrial Estate, 25 Distribution Drive, Truganina</t>
  </si>
  <si>
    <t>25 Distribution Drive is part of an industrial estate that's home to a variety of top local and international brands in the packaging, retail, beverage and logistics sectors. 
Situated in an industrial precinct area regarded as fast growing and highly sought after, this is a premium staged industrial development that ticks every box.
Key standout attributes throughout the estate include offices with lobby areas and lift facilities, extensive sprinkler networks, generous warehouse spaces, recessed loading docks and container dooring, along with large loading canopies and hard stand areas.
The estate itself is intelligently positioned in a thriving logistics district, with convenient access to ports, airports and major road networks such as the Western Ring Road, Westgate Freeway, City Link and the Deer Park Bypass.
- Prized Industrial precinct
- Leading strategic location
- Quality office &amp; warehousing features</t>
  </si>
  <si>
    <t>25 Distribution Drive is part of an industrial estate that's home to a variety of top local and international brands in the packaging, retail, beverage and logistics sectors. The facility includes offices with lobby areas and lift facilities, extensive sprinkler networks, generous warehouse spaces, recessed loading docks and container dooring, and large loading canopies and hard stand areas.</t>
  </si>
  <si>
    <t>Natures Dairy Australia</t>
  </si>
  <si>
    <t xml:space="preserve">Dexus Industrial Estate, 27 Distribution Drive, Truganina </t>
  </si>
  <si>
    <t xml:space="preserve">27 Distribution Drive is a premium quality, freestanding office and warehouse facility in Truganina, Melbourne’s fastest growing industrial precinct. 
Truganina is located in the south-west of Melbourne an area of rapid development with extensive land-banks, the area has excellent over-land access and is connected to the Werribee railway line at Laverton station and Aircraft station. Truganina is serviced by a network of primary and secondary state arterial roads.
Built on a single level, the building features striking architecture with hard and soft landscaping for a welcoming arrival at the reception area. 
The warehouse component features high internal clearance and provides five recessed loading docks and multiple on grade access points. the building has a large awning allowing all weather protection.
Located 18 kilometres west of the Melbourne CBD in the city’s newest industrial precinct, Truganina, the centre provides convenient access to the Princess/Westgate Freeway, Western Ring Road and the Deer Park Bypass. 
- Melbourne’s fastest growing industrial precinct 
- Access to Melbourne CBD and ports 
- High internal clearance and 10 loading docks </t>
  </si>
  <si>
    <t>27 Distribution Drive is a premium quality, freestanding office and warehouse facility in Truganina, Melbourne’s fastest growing industrial precinct. Built on a single level, the warehouse features high internal clearance and provides five recessed loading docks and five roller shutter doors covered with a large awning for all weather protection.</t>
  </si>
  <si>
    <t xml:space="preserve">Dexus Industrial Estate, 28 Distribution Drive, Truganina </t>
  </si>
  <si>
    <t xml:space="preserve">28 Distribution Drive is a premium quality freestanding industrial estate with warehouse and office space located in Truganina, 18 kilometres west of the Melbourne CBD. 
Truganina is located in the south-west of Melbourne an area of rapid development with extensive land-banks, the area has excellent over-land access and is connected to the Werribee railway line at Laverton station and Aircraft station. Truganina is serviced by a network of primary and secondary state arterial roads.
Located within the Dexus Industrial Estate in Truganina, Melbourne’s fastest growing industrial precinct, the building features contemporary architecture setting a new benchmark in industrial warehouse design. 
The warehouse component features 10-metre high internal clearance with ESFR sprinklers and provides four recessed loading docks and multiple on grade access points; the offices are incorporated into a mezzanine level featuring floor to ceiling windows that maximise natural light. 
The estate provides convenient access to the Princess/Westgate Freeway, Western Ring Road and the Deer Park Bypass. 
- Melbourne’s fastest growing industrial precinct 
- Access to Melbourne CBD and ports 
- High internal clearance and 10 loading docks </t>
  </si>
  <si>
    <t>28 Distribution Drive is a premium quality freestanding industrial estate with warehouse and office space located in Truganina, 18 kilometres west of the Melbourne CBD.  The warehouse component features 10-metre high internal clearance with ESFR sprinklers and provides four recessed loading docks and four roller shutter doors.</t>
  </si>
  <si>
    <t>Linpac Packaging Australia</t>
  </si>
  <si>
    <t>Dexus Industrial Estate, 1-5 Felstead Drive, Truganina</t>
  </si>
  <si>
    <t xml:space="preserve">1-5 Felstead Drive is a high-quality build to lease facility which is located within Dexus Industrial Estate in Truganina, 18 kilometres west of the CBD.
Truganina is located in the south-west of Melbourne an area of rapid development with extensive land-banks, the area has excellent over-land access and is connected to the Werribee railway line at Laverton station and Aircraft station. Truganina is serviced by a network of primary and secondary state arterial roads.
Located 18 kilometres west of the Melbourne CBD in the city’s newest industrial precinct, Truganina, the centre provides convenient access to the Princess/Westgate Freeway, Western Ring Road and the Deer Park Bypass. </t>
  </si>
  <si>
    <t>1-5 Felstead Drive is a high-quality build-to-lease facility, which is located within Dexus Industrial Estate in Truganina, 18 kilometres west of the CBD. The facility was built racking ready with ease of integration of select racking, sustainable building inclusion including 99kW solar array. Large hardstand with super canopy.</t>
  </si>
  <si>
    <t>Winit (AU) Trade</t>
  </si>
  <si>
    <t>Dexus Industrial Estate, 13 Felstead Drive, Truganina</t>
  </si>
  <si>
    <t xml:space="preserve">13 Felstead Drive is a high-quality purpose-built office, manufacturing and warehouse facility within Melbourne's largest industrial precinct Truganina, 18 kilometres west of the CBD.
Truganina is located in the south-west of Melbourne an area of rapid development with extensive land-banks, the area has excellent over-land access and is connected to the Werribee railway line at Laverton station and Aircraft station. Truganina is serviced by a network of primary and secondary state arterial roads.
Located 18 kilometres west of the Melbourne CBD in the city’s newest industrial precinct, Truganina, the centre provides convenient access to the Princess/Westgate Freeway, Western Ring Road and the Deer Park Bypass. </t>
  </si>
  <si>
    <t>13 Felstead Drive is a high-quality purpose-built office, manufacturing and warehouse facility within Melbourne's largest industrial precinct Truganina, 18 kilometres west of the CBD.  High quality clearance sustainable warehouse facility.</t>
  </si>
  <si>
    <t>Wrightson Seeds</t>
  </si>
  <si>
    <t>Dexus Industrial Estate, 14 Felstead Drive, Truganina</t>
  </si>
  <si>
    <t xml:space="preserve">14 Felstead Drive is a high-quality purpose-built office, manufacturing and warehouse facility within Melbourne's largest industrial precinct Truganina, 18 kilometres west of the CBD.
Truganina is located in the south-west of Melbourne an area of rapid development with extensive land-banks, the area has excellent over-land access and is connected to the Werribee railway line at Laverton station and Aircraft station. Truganina is serviced by a network of primary and secondary state arterial roads.
Located 18 kilometres west of the Melbourne CBD in the city’s newest industrial precinct, Truganina, the centre provides convenient access to the Princess/Westgate Freeway, Western Ring Road and the Deer Park Bypass. </t>
  </si>
  <si>
    <t>14 Felstead Drive is a high-quality purpose-built office, manufacturing and warehouse facility within Melbourne's largest industrial precinct Truganina, 18 kilometres west of the CBD.  High quality clearance sustainable warehouse facility.</t>
  </si>
  <si>
    <t>Anmar Group</t>
  </si>
  <si>
    <t>Dexus Industrial Estate, 1 Foundation Road, Truganina</t>
  </si>
  <si>
    <t xml:space="preserve">1 Foundation Road is a modern single level office with an attached high bay steel portal framed warehouse located in Truganina, one of Melbourne's fastest growing industrial precincts. 
Soft landscaping provides an appealing sense of arrival to the office reception, while the warehouse component features seven on-grade roller shutter doors and two large skillion framed canopy structures. The neatly paved concrete driveway and curtilage areas feature a staff and visitor car park accommodating approximately 72 vehicles.
The facility is located 18 kilometres west of the Melbourne CBD and provides convenient access to the Princess/Westgate Freeway, Western Ring Road and the Deer Park Bypass. The property is located on the eastern corner of Foundation and Boundary Roads within the Dexus Industrial Estate. 
- Premier industrial precinct
- Access to Melbourne CBD and Ports 
- 7 loading bays and large all-weather canopies 
 </t>
  </si>
  <si>
    <t xml:space="preserve">1 Foundation Road is a modern single level office with an attached high bay steel portal framed warehouse located in Truganina, one of Melbourne's fastest growing industrial precincts. The warehouse features seven on-grade roller shutter doors and two large skillion framed canopy structures. </t>
  </si>
  <si>
    <t>Visy</t>
  </si>
  <si>
    <t>Dexus Industrial Estate, 41 Foundation Road, Truganina</t>
  </si>
  <si>
    <t xml:space="preserve">41 Foundation Road is a high-quality purpose-built office and warehouse facility within Dexus Industrial Estate in Truganina, 18 kilometres west of the CBD.
Truganina is located in the south-west of Melbourne an area of rapid development with extensive land-banks, the area has excellent over-land access and is connected to the Werribee railway line at Laverton station and Aircraft station. Truganina is serviced by a network of primary and secondary state arterial roads.
Located 18 kilometres west of the Melbourne CBD in the city’s newest industrial precinct, Truganina, the centre provides convenient access to the Princess/Westgate Freeway, Western Ring Road and the Deer Park Bypass. </t>
  </si>
  <si>
    <t>41 Foundation Road is a high-quality purpose-built office and warehouse facility within Dexus Industrial Estate in Truganina, 18 kilometres west of the CBD. purpose-built drive around warehouse incorporating high quality office, operations and administration with viewing platform for customers. Large hardstand with super canopy.</t>
  </si>
  <si>
    <t>Simplot</t>
  </si>
  <si>
    <t>Dexus Industrial Estate, 50 Foundation Road, Truganina</t>
  </si>
  <si>
    <t xml:space="preserve">50 Foundation Road is a high-quality purpose-built office and warehouse facility within Melbourne's largest industrial precinct Truganina, 18 kilometres west of the CBD. 
Truganina is located in the south-west of Melbourne an area of rapid development with extensive land-banks, the area has excellent over-land access and is connected to the Werribee railway line at Laverton station and Aircraft station. Truganina is serviced by a network of primary and secondary state arterial roads.
Located 18 kilometres west of the Melbourne CBD in the city’s newest industrial precinct, Truganina, the centre provides convenient access to the Princess/Westgate Freeway, Western Ring Road and the Deer Park Bypass. </t>
  </si>
  <si>
    <t>50 Foundation Road is a high-quality purpose-built office and warehouse facility within Melbourne's largest industrial precinct Truganina, 18 kilometres west of the CBD. Integrated fit out with automation and latest sustainable technology and features including 99kW solar array. Built to an as built 5 Star Green Star certified standard.</t>
  </si>
  <si>
    <t>5.0 Star (Industrial As Built v1)</t>
  </si>
  <si>
    <t>Kathmandu</t>
  </si>
  <si>
    <t>Dexus Industrial Estate, 66 Foundation Road, Truganina</t>
  </si>
  <si>
    <t xml:space="preserve">66 Foundation Road is a high quality purpose-built national Isuzu Head Office, showroom, training/spare parts and warehouse facility within Melbourne's largest industrial precinct Truganina, 18 kilometres west of the CBD.
Truganina is located in the south-west of Melbourne an area of rapid development with extensive land-banks, the area has excellent over-land access and is connected to the Werribee railway line at Laverton station and Aircraft station. Truganina is serviced by a network of primary and secondary state arterial roads.
Located 18 kilometres west of the Melbourne CBD in the city’s newest industrial precinct, Truganina, the centre provides convenient access to the Princess/Westgate Freeway, Western Ring Road and the Deer Park Bypass. </t>
  </si>
  <si>
    <t>66 Foundation Road is a high quality purpose-built national Isuzu Head Office, showroom, training/spare parts and warehouse facility within Melbourne's largest industrial precinct Truganina, 18 kilometres west of the CBD. purpose-built head office facility for Isuzu, with high level finishes which incorporates street frontage showroom exposure. State of the art office fit out with high level of sophistication. Full drive around with super canopy.</t>
  </si>
  <si>
    <t>Isuzu</t>
  </si>
  <si>
    <t>Axxess Corporate Park, Corner Ferntree Gully &amp; Gilby Roads, Mount Waverley</t>
  </si>
  <si>
    <t xml:space="preserve">Axxess provides a combination of freestanding office buildings and traditional industrial office/warehouse units fronting onto Forster and Gilby Roads. The estate provides smaller units up to 1,000 square metres plus modern office/warehouses up to 6,000 square metres. </t>
  </si>
  <si>
    <t>Business 3 Zone</t>
  </si>
  <si>
    <t>315 Ferntree NA / 321 Ferntree 3.0 / 307 Ferntree NA / 327 Ferntree 0 / 100 Gilby NA</t>
  </si>
  <si>
    <t>315 Ferntree NA / 321 Ferntree 3.0 / 307 Ferntree NA / 327 Ferntree 0 /100 Gilby NA</t>
  </si>
  <si>
    <t>315 Ferntree NA / 321 Ferntree 4.0 / 307 Ferntree NA / 327 Ferntree NA / 100 Gilby NA</t>
  </si>
  <si>
    <t>Bapcor</t>
  </si>
  <si>
    <t>I-MED Network Limited</t>
  </si>
  <si>
    <t>Australian Paper</t>
  </si>
  <si>
    <t>11-167 Palm Springs Road, Ravenhall</t>
  </si>
  <si>
    <t xml:space="preserve">Ravenhall is a large 127-hectare site located in the core West Melbourne industrial precinct and is set to benefit in the medium to long term from its proximity to the proposed Western Intermodal Freight Terminal. Dexus plans to develop a prime commercial and industrial precinct over a five to seven-year period.
Just one minute to the Western Freeway and 25 minutes to the Melbourne CBD, the property offers convenient access to Melbourne’s major arterial roads, the Port of Melbourne and Tullamarine Airport.
The Caroline Springs train station is on the doorstep, and the property stands to benefit from proximity to the proposed Western Intermodal Freight Terminal.
The estate will also offer Dexus’s standard base building inclusions and sustainability features, renowned for being unique in the industry.
- New master-planned estate
- Lots ranging from 4,500sqm to 72,000sqm 
- Unprecedented freeway access </t>
  </si>
  <si>
    <t>Ravenhall is a large 127-hectare site located in the core West Melbourne industrial precinct and is set to benefit in the medium to long term from its proximity to the proposed Western Intermodal Freight Terminal. Dexus plans to develop a prime commercial and industrial precinct over a five to seven-year period.</t>
  </si>
  <si>
    <t xml:space="preserve">DWPF,Dexus Australian Logistics Partner
</t>
  </si>
  <si>
    <t>Standalone purpose built food manufacturing and distribution facility, designed with unique inbuilt expansion opportunity and integrated temperature control measures. The Scalzo food facility provides a high quality warehouse which provides high clearance, temperature controlled warehouse, additional servicing in built, single direction truck flow, sophisticated corporate head office and integrated sustainability features including solar. 
Situated on the eastern side of Momentum Way and within close proximity to Caroline Springs train station. Uniquely located just one minute to the Western Freeway and 25 minutes to the Melbourne CBD, the property offers convenient access to Melbourne’s major arterial roads, the Port of Melbourne and Tullamarine Airport.</t>
  </si>
  <si>
    <t>Melbourne West</t>
  </si>
  <si>
    <t>Scalzo</t>
  </si>
  <si>
    <t>Amazon</t>
  </si>
  <si>
    <t>47 Momentum Way provides a 40,000sqm facility split to provide two tenancies. Situated on the southern side of Momentum Way Ravenhall and adjacent to passenger train station Carolina Springs and unimpeded neighbour of native vegetation grassland.
Uniquely located just one minute to the Western Freeway and 25 minutes to the Melbourne CBD, the property offers convenient access to Melbourne’s major arterial roads, the Port of Melbourne and Tullamarine Airport.
The facility offers Dexus high quality standard base building inclusions and sustainability features including high clearances, super awnings, solar array and integrated sustainability measures. Leased to HelloFresh and eStore Logistics the unit sizes vary from 17-25,000sqm.</t>
  </si>
  <si>
    <t>ESTORE</t>
  </si>
  <si>
    <t>Aug-20</t>
  </si>
  <si>
    <t>Ford</t>
  </si>
  <si>
    <t>47&amp;53 Foundation Road comprises of two standalone high clearance warehouses and mezzanine offices. Designed with unique skillion roof to provide future flexibility to consolidate to a large format cross dock warehouse facility.
The facilities range from 15-17,000sqm and provide high internal clearance of 14.6m, large super canopies for all weather loading protection, extensive dock face with a combination of on grade and recessed loading, mezzanine offices and dock offices. The property is located on the western side of Foundation Road, providing convenient access to major arterial roads including Dohertys to the south and Boundary to the North. 
- Melbourne’s fastest growing industrial precinct 
- Access to Melbourne CBD and ports 
- Large awnings for all weather protection</t>
  </si>
  <si>
    <t>Secon Freight Logistics</t>
  </si>
  <si>
    <t>278 Orchid Road is a 11.3-hectare site with 6 tenancies varying in size from 6,000sqm to 11,500sqm. The improvements are situated in the middle of the site which caters well for multiple tenancies. There is a large cubic capacity with internal clearance up to 13.7 metres, ESFR sprinklers, mix of on grade and docks access, large all-weather awning, full B double and full street access.</t>
  </si>
  <si>
    <t>Brisbane South West</t>
  </si>
  <si>
    <t>General Industry C</t>
  </si>
  <si>
    <t>Myer</t>
  </si>
  <si>
    <t>Limeke Corporation</t>
  </si>
  <si>
    <t>MCML Warehousing</t>
  </si>
  <si>
    <t>Merrifield Business Park is a prime grade facility to be constructed on land adjoining DALT’s Ford DC (currently under construction) at Merrifield Business Park in Melbourne’s Northern growth market. The facility will be developed by MAB concurrently with the Ford DC. Upon completion, the build to lease turn-key development will comprise a state-of-the-art industrial and logistics building split into two tenancies.</t>
  </si>
  <si>
    <t>Modern cold storage and food processing facility. Improvements comprise a purpose-built cold store facility with an ancillary office provided over a single level. Access to the loading dock is provided via ten roller shutter doors, 9 with levellers. Other improvements include three concrete crossovers, on-site parking, boundary fencing and basic landscaping, diesel refuelling depot, workshop, weigh bridge and driver accommodation.
Located by major road infrastructure and linkages to Brisbane, Gold Coast, NSW, and Ipswich via the M1 and the north Logan Motorways and access to the Brisbane Airport and Port.</t>
  </si>
  <si>
    <t>Modern cold storage and food processing facility. Improvements comprise a purpose-built cold store facility with an ancillary office provided over a single level. Access to the loading dock is provided via ten roller shutter doors, 9 with levellers. Other improvements include three concrete crossovers, on-site parking, boundary fencing and basic landscaping, diesel refuelling depot, workshop, weigh bridge and driver accommodation.</t>
  </si>
  <si>
    <t>Brisbane South</t>
  </si>
  <si>
    <t>Low Impact Industry</t>
  </si>
  <si>
    <t>SFR</t>
  </si>
  <si>
    <t>Constructed from concrete tilt panel, the building has been insulated to provide cold storage and chilled are for food processing. There are six loading docks: one on grade, five with elevated docks. The site has on grade access via two entry points form the road which allows drive through access for trucks. Other improvements to the site include approximately 2,1000sqm concrete hardstand for on-site parking, boundary fencing and basic landscaping.
Located by major road infrastructure and linkages to Brisbane, Gold Coast, NSW and Ipswich via the M1 and to the North Logan Motorways and access to the Brisbane Airport and Port.</t>
  </si>
  <si>
    <t>Constructed from concrete tilt panel, the building has been insulated to provide cold storage and chilled are for food processing. There are six loading docks: one on grade, five with elevated docks. The site has on grade access via two entry points form the road which allows drive through access for trucks. Other improvements to the site include approximately 2,1000sqm concrete hardstand for on-site parking, boundary fencing and basic landscaping.</t>
  </si>
  <si>
    <t>Topcut</t>
  </si>
  <si>
    <t>Modern cold storage and food processing facility. Access to the loading dock is provided via seven roller shutter doors with levellers. Other improvements to the site include 2,000sqm concrete hard stand for on-site parking, boundary fencing and basic landscaping, office, anteroom and deep freeze. The property has extensive solar power systems, a stand-by generator, water tanks and its own bore hole.
Located within 2 minutes from the Centenary Highway and the Ipswich Motorway.</t>
  </si>
  <si>
    <t>Modern cold storage and food processing facility. Access to the loading dock is provided via seven roller shutter doors with levellers. Other improvements to the site include 2,000sqm concrete hard stand for on-site parking, boundary fencing and basic landscaping, office, anteroom and deep freeze. The property has extensive solar power systems, a stand-by generator, water tanks and its own bore hole.</t>
  </si>
  <si>
    <t>Commgroup</t>
  </si>
  <si>
    <t>A-Grade industrial facility containing corporate office and amenities over two levels, high clearance warehouse, four container height roller shutter doors, ESFR sprinkler system,
large cantilever awning and separate car and truck access. The build is of high quality having been constructed by Pellicano in 2015 and has been well maintained to date.
The facility is of excellent quality and possesses a high clearance warehouse, large cantilevered awning and modern corporate offices and amenities. Ravenhall is a growing industrial precinct situated a short distance away from major arterial roads such as the Western Freeway, Western Ring Road and West Gate Freeway.</t>
  </si>
  <si>
    <t>GP Plus Healthcare Centre, 16 Playford Boulevard, Elizabeth</t>
  </si>
  <si>
    <t>GP Plus Healthcare Centre is a large-scale, two-storey primary healthcare property located in Elizabeth, SA.
Constructed in 2010, GP Plus Healthcare Centre is a modern stand alone, multi-level medical centre comprising purpose-built facilities. The property is operating under GP Plus Super Clinics, a collaboration between the Australian Government and the SA Government, and was designed to best accommodate patients who require a wide range of health services.</t>
  </si>
  <si>
    <t>Constructed in 2010, GP Plus Healthcare Centre is a modern stand alone, multi-level medical centre comprising purpose-built facilities. The property is operating under GP Plus Super Clinics, a collaboration between the Australian Government and the SA Government, and was designed to best accommodate patients who require a wide range of health services.</t>
  </si>
  <si>
    <t>Primary Healthcare</t>
  </si>
  <si>
    <t>Regional Centre</t>
  </si>
  <si>
    <t>GP Plus Health Care Centre</t>
  </si>
  <si>
    <t>Located 2km north of the Melbourne CBD, Parkville is within Melbourne’s Biomedical Precinct where many research institutions are located, including the Royal Melbourne Hospital, Royal Children’s and Women’s Hospitals, University of Melbourne and the CSIRO's Division of Health Sciences.
Parkville has been home of the Faculty of Pharmacy and Pharmaceutical Sciences since 1958, and the Faculty is the top school of pharmacy and pharmacology in Australia and second best in the world.</t>
  </si>
  <si>
    <t>Melbourne, City Fringe</t>
  </si>
  <si>
    <t>Monash</t>
  </si>
  <si>
    <t>Vodafone tele</t>
  </si>
  <si>
    <t>Calvary Private Hospital, 120 Angas Street, Adelaide</t>
  </si>
  <si>
    <t>Calvary Adelaide Hospital is a next generation tertiary hospital providing over 340 overnight beds and 60+ day beds, located at 120 Angas Street in the Adelaide CBD. The new hospital replaces the Calvary Wakefield Hospital, including its privately-operated 24-hour emergency department, and the Calvary Rehabilitation Hospital.</t>
  </si>
  <si>
    <t>Completed in September 2019, the Calvary Private Hospital is the largest private hospital ever built in South Australia, providing over 340 overnight beds and 60+ day beds. The new hospital replaces the Calvary Wakefield Hospital, including its privately-operated 24-hour emergency department, and the Calvary Rehabilitation Hospital.</t>
  </si>
  <si>
    <t>Tertiary Healltcare</t>
  </si>
  <si>
    <t>Capital City zone</t>
  </si>
  <si>
    <t>Calvary Private Hospital</t>
  </si>
  <si>
    <t>Fund-through development of a 15-floor state-of-the-art clinical and research facility with 24,484sqm of NLA that will house Australia’s first Proton Therapy Unit, SAHMRI and State Government tenants.
– Located at the western end of North Terrace, Adelaide, which forms part of a wider “Riverbank precinct”, and within Adelaide’s $3.6bn BioMed City
– Adjacent to the existing SAHMRI building, the new Royal Adelaide Hospital, University of Adelaide Health &amp; Medical Sciences Building and University South Australia’s Cancer Research Institute
– Site was previously a Train Operation Control Centre for the Adelaide Railway network</t>
  </si>
  <si>
    <t>Fund-through development of a 15-floor state-of-the-art clinical and research facility with 24,484sqm of NLA that will house Australia’s first Proton Therapy Unit, SAHMRI and State Government tenants</t>
  </si>
  <si>
    <t>Oct-20</t>
  </si>
  <si>
    <t>North Shore Health Hub, 7 Westbourne Road, St Leonards</t>
  </si>
  <si>
    <t>The North Shore Health Hub comprises a state-of-the-art healthcare facility. The facility will be a mixed-use medical facility providing approximately 15,900 square metres of lettable space across two towers, with a common podium and basement parking for 340 cars. 
The facility will be occupied by a diverse mix of health users including a day surgery facility, medical centre, medical imaging, pathology and medical consulting suites. It will offer food and beverage and convenience retail on the ground level.
The floor plates have been designed to provide tenancies from 95 square metre suites to full floors of 1,100-1,200 square metres. Podium levels provide floorplates up to 3,000 square metres.
The North Shore Health Hub is located in the heart of the Royal North Shore Hospital precinct and within the growth area of St Leonards.
The North Shore Health Hub began construction in March 2019 and will complete in late 2020.</t>
  </si>
  <si>
    <t>The North Shore Health Hub comprises a state-of-the-art healthcare facility. The facility will be a mixed-use medical facility providing approximately 15,900 square metres of lettable space across two towers, with a common podium and basement parking for 340 cars. The facility will be occupied by a diverse mix of health users including a day surgery facility, medical centre, medical imaging, pathology and medical consulting suites. It will offer food and beverage and convenience retail on the ground level.</t>
  </si>
  <si>
    <t>6.0 Star Design review (Design &amp; As Built v1.2)</t>
  </si>
  <si>
    <t>Ramsay</t>
  </si>
  <si>
    <t>Genesis Radiation Oncology</t>
  </si>
  <si>
    <t>North Shore Radiology</t>
  </si>
  <si>
    <t xml:space="preserve">The facility provides the only health services on Sandgate Road, Clayfields main retail precinct, located 350m south-west of the Clayfield Train Station. 
Clayfield is an affluent, northern inner-city suburb of Brisbane, approximately 7km from the CBD. </t>
  </si>
  <si>
    <t>QScan</t>
  </si>
  <si>
    <t>Queensland Eye Institute</t>
  </si>
  <si>
    <t>Smart Clinics</t>
  </si>
  <si>
    <t>N/A</t>
  </si>
  <si>
    <t>380 Dohertys Road, Truganina</t>
  </si>
  <si>
    <t>DHPF</t>
  </si>
  <si>
    <t>Dexus</t>
  </si>
  <si>
    <t>HWL Ebsworth</t>
  </si>
  <si>
    <t>Mazda</t>
  </si>
  <si>
    <t>Australian Bragg Centre</t>
  </si>
  <si>
    <t>SAHMRI</t>
  </si>
  <si>
    <t>Municipal Association of Victoria</t>
  </si>
  <si>
    <t>60 Miller Street, North Sydney (sale settled 3 August 2021)</t>
  </si>
  <si>
    <t>2. Asset sold during the period (whole or partial sale).</t>
  </si>
  <si>
    <t>3. Asset acquisition during the period (new whole or partial acquisition).</t>
  </si>
  <si>
    <t>4. Vacant land.</t>
  </si>
  <si>
    <t xml:space="preserve">5. Under construction. </t>
  </si>
  <si>
    <t>1. All data is based on 30 June 2021 values including any future committed acquisitions or disposals and is represented in Australian dollars.</t>
  </si>
  <si>
    <t xml:space="preserve">201 Miller offers 22 levels of A-Grade office space with 665 square metres typical floor plates, parking for 91 cars and floor-to-ceiling windows that flood workspaces with natural light and offer enviable views across Sydney Harbour. Occupying a commanding position at the junction of Miller and Berry Streets, 201 Miller is conveniently close to Greenwood Plaza, North Sydney's largest retail precinct. 201 Millers Street's superior amenities include concierge services, and its location close to restaurants, cafes and bars means all your client and business entertainment needs will be accommodated.
</t>
  </si>
  <si>
    <t xml:space="preserve">101 George Street is an A-Grade office building with ground floor retail on a prime corner location in Parramatta's thriving CBD with frontages to George and Charles Streets. The 9-level building has light filled floor plates with interconnecting stairs between levels designed for flexible and collaborative working. The nearby Rivercat ferry wharf and Parramatta train station provide easy access for commuters from all areas of Sydney. The building also has 295 car parking spaces. 
</t>
  </si>
  <si>
    <t xml:space="preserve">2 &amp; 4 Dawn Fraser Avenue comprises two adjoining A-Grade office buildings with retail accommodation in a highly visible location opposite the Sydney Olympic Park railway station. The contemporary seven-level buildings feature large, column free floor plates and excellent natural light. The building is surrounded by a number of world class sport and fitness facilities, a variety of food and beverage retailers, and the green spaces of Bicentennial Park and Bennelong Parkway. 
</t>
  </si>
  <si>
    <t xml:space="preserve">Recognised for its outstanding architectural merit and key location adjoining Circular Quay, Grosvenor Place is a landmark Premium office building in the northern sector of the Sydney CBD. Providing 44 levels of prime office space, with typical 2,000 square metres floor plates, ground floor retail plaza and car parking for 502 cars. A signature design by renowned architect Harry Seidler, the island site also includes The Morrison Hotel and the heritage listed Royal Naval House and Johnson's Building. 
</t>
  </si>
  <si>
    <t xml:space="preserve">60 Castlereagh Street is one of Sydney’s premier retail and office buildings located at the heart of the city’s business and leisure centre. The 20-storey A-Grade building is located next to Martin Place train Station, and is surrounded by many bustling cafes, bars, food courts, fine dining restaurants and arts and culture venues. The building’s efficient central core provides flexible 360-degree floor plates, while the curved windows make the most of the sweeping views across Sydney Harbour from the top four floors. The recently upgraded End of Trip Facilities and dual lobbies are complemented by the latest in industry lift technology, air-filtration and circulation, 24/7 security and a fully automated building management and control system. 
</t>
  </si>
  <si>
    <t xml:space="preserve">175 Pitt Street is a superior office building that delivers sustainable design and sought after amenities. A retail redevelopment was completed in 2019, that added three luxury retail brands, Tiffany, Kennedys and Hublot. 175 Pitt Street offers 22 levels of A-Grade office space with 1,050 square metres typical floor area, views to Sydney Harbour Bridge and Sydney Tower from the upper levels, high-end ground and lower ground retail including luxury brands, financial institutions and a gym, as well as basement parking for 52 cars.
</t>
  </si>
  <si>
    <t xml:space="preserve">12 Creek Street is one of Brisbane’s most striking office towers on the doorstep of the city’s dining and entertainment precincts. The building has long standing appeal as a well-regarded location and address. Known as Blue Tower, 12 Creek Street combines iconic design with a sense of space for a light filled, efficient work environment that contributes to productivity. The building offers 32 levels of A-Grade office space with 1,050 square metres typical floor plates, sweeping views across the Brisbane River and CBD, ground floor retail outlets and parking for 293 cars. 
</t>
  </si>
  <si>
    <t xml:space="preserve">5 Dolerite Way is located in Sydney’s premier industrial estate, Quarrywest. A 10,100 square metre warehouse featuring innovative industrial design and sustainable elements. Quarrywest provides circa 123,000 square metres of prime industrial space and is one of Australia's largest premier estates appealing to varied end users. Quarrywest is located on Prospect Highway in a core industrial market. </t>
  </si>
  <si>
    <t>A prime stabilised cold-store facility and development providing 19,246sqm of gross lettable area on a ~3.96 hectare site. The development is designed and constructed for Real Dairy Australia</t>
  </si>
  <si>
    <t>Just moments from the Brisbane Airport, Gateway Motorway ramps, and Hamilton Harbour, this Cullen Avenue corporate park is an ideal location for businesses requiring an office and warehouse solution offering a range of spaces. Bordering Kingsford Smith Drive, Theodore Street and Cullen Avenue West, this well-presented two-storey property presents an exciting opportunity to locate within the popular Australia Trade Coast Precinct.</t>
  </si>
  <si>
    <t>Brand new high-volume national warehouse and distribution facility pre-leased to Ford. Highly functional shed with full drive around access and truck parking area. 14.6m ridge. 5-star green star, 13 recessed docks, 5 on ground docks and a 7,000 sqm super canopy.</t>
  </si>
  <si>
    <t>Standalone purpose built food manufacturing and distribution facility, designed with unique inbuilt expansion opportunity and integrated temperature control measures. The Scalzo food facility provides a high quality warehouse which provides high clearance, temperature controlled warehouse, additional servicing in built, single direction truck flow, sophisticated corporate head office and integrated sustainability features including solar. Situated on the eastern side of Momentum Way and within close proximity to Caroline Springs train station. Uniquely located just one minute to the Western Freeway and 25 minutes to the Melbourne CBD, the property offers convenient access to Melbourne’s major arterial roads, the Port of Melbourne and Tullamarine Airport.</t>
  </si>
  <si>
    <t>A-Grade industrial facility containing corporate office and amenities over two levels, high clearance warehouse, four container height roller shutter doors, ESFR sprinkler system, large cantilever awning and separate car and truck access. The build is of high quality having been constructed by Pellicano in 2015 and has been well maintained to date.</t>
  </si>
  <si>
    <t>47 Momentum Way provides a 40,000sqm facility split to provide two tenancies. Situated on the southern side of Momentum Way Ravenhall and adjacent to passenger train station Carolina Springs and unimpeded neighbour of native vegetation grassland. Uniquely located just one minute to the Western Freeway and 25 minutes to the Melbourne CBD, the property offers convenient access to Melbourne’s major arterial roads, the Port of Melbourne and Tullamarine Airport. The facility offers Dexus high quality standard base building inclusions and sustainability features including high clearances, super awnings, solar array and integrated sustainability measures. Leased to HelloFresh and eStore Logistics the unit sizes vary from 17-25,000sqm.</t>
  </si>
  <si>
    <t>380 Dohertys Road provides a standalone 9,000sqm facility situated on the northern side of private slip lane road access from Dohertys Road. A modern facility designed with high internal clearance, high point loading, sophisticated and high-quality mezzanine office, single direction truck flow movements accessed off private road from Felstead Drive, large super canopy for all weather loading protection, dock office for hardstand operations and line of sight, integrated sustainability features including solar. The estate is located 18 kilometres west of the Melbourne CBD and provides convenient access to the Princess/Westgate Freeway, Western Ring Road and the Deer Park Bypass.</t>
  </si>
  <si>
    <t xml:space="preserve">47&amp;53 Foundation Road comprises of two standalone high clearance warehouses and mezzanine offices. Designed with unique skillion roof to provide future flexibility to consolidate to a large format cross dock warehouse facility. The facilities range from 15-17,000sqm and provide high internal clearance of 14.6m, large super canopies for all weather loading protection, extensive dock face with a combination of on grade and recessed loading, mezzanine offices and dock offices. The property is located on the western side of Foundation Road, providing convenient access to major arterial roads including Dohertys to the south and Boundary to the North. </t>
  </si>
  <si>
    <t xml:space="preserve">The facility provides the only health services on Sandgate Road, Clayfields main retail precinct, located 350m south-west of the Clayfield Train Station. Clayfield is an affluent, northern inner-city suburb of Brisbane, approximately 7km from the CBD. </t>
  </si>
  <si>
    <t>Located 2km north of the Melbourne CBD, Parkville is within Melbourne’s Biomedical Precinct where many research institutions are located, including the Royal Melbourne Hospital, Royal Children’s and Women’s Hospitals, University of Melbourne and the CSIRO's Division of Health Sciences. Parkville has been home of the Faculty of Pharmacy and Pharmaceutical Sciences since 1958, and the Faculty is the top school of pharmacy and pharmacology in Australia and second best in the world.</t>
  </si>
  <si>
    <t>399 Royal Parade, Parkville 3</t>
  </si>
  <si>
    <t>Lot 20 North Terrace, Adelaide 3</t>
  </si>
  <si>
    <t>695 Sandgate Road, Clayfield 3</t>
  </si>
  <si>
    <t xml:space="preserve">Dexus Industrial Estate,  47 &amp; 53 Foundation Road, Truganina </t>
  </si>
  <si>
    <t>22 Business Park Drive, Ravenhall 3</t>
  </si>
  <si>
    <t>47 Acanthus Stree, Darra 3</t>
  </si>
  <si>
    <t>Lakes Business Park, 2-12 Lord Street, Botany - North</t>
  </si>
  <si>
    <t>Botany Quarter, 11-13 Lord Street, Botany</t>
  </si>
  <si>
    <t>DXS only map data</t>
  </si>
  <si>
    <t>84 Lahrs Road, Ormeau 3</t>
  </si>
  <si>
    <t>18 Motorway Circuit, Ormeau 3</t>
  </si>
  <si>
    <t>278 Orchard Road, Richlands 3</t>
  </si>
  <si>
    <t>Lot 401 Innovation Drive, Merrifield 3</t>
  </si>
  <si>
    <t>Lot 501 Innovation Drive, Merrifield 3</t>
  </si>
  <si>
    <t>18 Momentum Way, Ravenhall 3</t>
  </si>
  <si>
    <t>47 Momentum Way, Ravenhall 3</t>
  </si>
  <si>
    <t>NOI Per Property Synopsis ex healthcare*</t>
  </si>
  <si>
    <t>Straightlining</t>
  </si>
  <si>
    <t>NOI For disposals</t>
  </si>
  <si>
    <t>Direct property portfolio</t>
  </si>
  <si>
    <t>premium Grade - office</t>
  </si>
  <si>
    <t>60 Pitt Street, Sydney</t>
  </si>
  <si>
    <t>80 Collins Street is located on a prime corner location in the Paris End (Eastern core) of Melbourne CBD with frontages to Collins and Exhibition Streets – adjacent corner to 60 Collins Street.  
This iconic Prime grade site offers a recently completed premium grade office tower, a boutique hotel and a contemporary, luxury retail precinct, which was completed in in early 2020. 
The site has exposure to luxury retailers, high end restaurants, theatres, sporting precincts and proximity to key transport infrastructure.</t>
  </si>
  <si>
    <t>80 Collins Street offers prime grade accommodation with efficient central core floors and has been reborn as part of the transformation of the entire complex. The complex also includes the recently completed development of a Premium Grade office tower - South Tower, a boutique hotel and a contemporary, luxury retail precinct. Conveniently positioned along the corner of Collins and Exhibition Street, 80 Collins Street provides easy connections to all major transport links as well as high-end retail and world-class dining options.</t>
  </si>
  <si>
    <t>Australian Prime Property Fund</t>
  </si>
  <si>
    <t>Prime Grade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</si>
</sst>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3" formatCode="_-* #,##0.00_-;\-* #,##0.00_-;_-* &quot;-&quot;??_-;_-@_-"/>
    <numFmt numFmtId="164" formatCode="_(* #,##0.00_);_(* \(#,##0.00\);_(* &quot;-&quot;??_);_(@_)"/>
    <numFmt numFmtId="165" formatCode="0.0"/>
    <numFmt numFmtId="166" formatCode="_(* #,##0.0_);_(* \(#,##0.0\);_(* &quot;-&quot;??_);_(@_)"/>
    <numFmt numFmtId="167" formatCode="_(* #,##0_);_(* \(#,##0\);_(* &quot;-&quot;??_);_(@_)"/>
    <numFmt numFmtId="168" formatCode="_(* #,##0_);_(* \(#,##0\);_(* &quot;-&quot;_);_(@_)"/>
    <numFmt numFmtId="169" formatCode="[$-C09]dd\-mmm\-yy;@"/>
    <numFmt numFmtId="170" formatCode="d/mm/yyyy;@"/>
    <numFmt numFmtId="171" formatCode="_(* #,##0.000_);_(* \(#,##0.000\);_(* &quot;-&quot;??_);_(@_)"/>
    <numFmt numFmtId="172" formatCode="_-* #,##0.0_-;\-* #,##0.0_-;_-* &quot;-&quot;??_-;_-@_-"/>
    <numFmt numFmtId="173" formatCode="_-* #,##0.0_-;\-* #,##0.0_-;_-* &quot;-&quot;?_-;_-@_-"/>
    <numFmt numFmtId="174" formatCode="_(* #,##0.0_);_(* \(#,##0.0\);_(* &quot;-&quot;_);_(@_)"/>
    <numFmt numFmtId="175" formatCode="#,##0.0;\(#,##0.0\);\-"/>
    <numFmt numFmtId="176" formatCode="_-* #,##0_-;\-* #,##0_-;_-* &quot;-&quot;?_-;_-@_-"/>
    <numFmt numFmtId="177" formatCode="_-* #,##0_-;\-#,##0_-;_-* &quot;-&quot;?_-;_-@_-"/>
    <numFmt numFmtId="178" formatCode="#,##0.0"/>
    <numFmt numFmtId="179" formatCode="0.00000"/>
    <numFmt numFmtId="180" formatCode="_-* &quot;$&quot;#,##0_-;\-&quot;$&quot;#,##0_-;_-* &quot;-&quot;?_-;_-@_-"/>
  </numFmts>
  <fonts count="20" x14ac:knownFonts="1">
    <font>
      <sz val="11"/>
      <color theme="1"/>
      <name val="Calibri"/>
      <family val="2"/>
      <scheme val="minor"/>
    </font>
    <font>
      <sz val="11"/>
      <color theme="1"/>
      <name val="Calibri"/>
      <family val="2"/>
      <scheme val="minor"/>
    </font>
    <font>
      <sz val="10"/>
      <name val="Arial Narrow"/>
      <family val="2"/>
    </font>
    <font>
      <b/>
      <sz val="10"/>
      <name val="Arial Narrow"/>
      <family val="2"/>
    </font>
    <font>
      <b/>
      <sz val="10"/>
      <color rgb="FF000000"/>
      <name val="Arial Narrow"/>
      <family val="2"/>
    </font>
    <font>
      <sz val="10"/>
      <name val="Arial"/>
      <family val="2"/>
    </font>
    <font>
      <sz val="10"/>
      <color rgb="FFFF0000"/>
      <name val="Arial Narrow"/>
      <family val="2"/>
    </font>
    <font>
      <sz val="10"/>
      <color rgb="FF26EE64"/>
      <name val="Arial Narrow"/>
      <family val="2"/>
    </font>
    <font>
      <sz val="11"/>
      <color theme="1"/>
      <name val="Calibri"/>
      <family val="2"/>
    </font>
    <font>
      <sz val="10"/>
      <color rgb="FF000000"/>
      <name val="Arial Narrow"/>
      <family val="2"/>
    </font>
    <font>
      <b/>
      <sz val="11"/>
      <color rgb="FF000000"/>
      <name val="Calibri"/>
      <family val="2"/>
    </font>
    <font>
      <b/>
      <sz val="10"/>
      <color rgb="FFFFFFFF"/>
      <name val="Arial Narrow"/>
      <family val="2"/>
    </font>
    <font>
      <b/>
      <u/>
      <sz val="10"/>
      <name val="Arial Narrow"/>
      <family val="2"/>
    </font>
    <font>
      <i/>
      <sz val="10"/>
      <color rgb="FF000000"/>
      <name val="Arial Narrow"/>
      <family val="2"/>
    </font>
    <font>
      <b/>
      <sz val="10"/>
      <color rgb="FFFF0000"/>
      <name val="Arial Narrow"/>
      <family val="2"/>
    </font>
    <font>
      <sz val="10"/>
      <color rgb="FF1F497D"/>
      <name val="Arial Narrow"/>
      <family val="2"/>
    </font>
    <font>
      <sz val="10"/>
      <color rgb="FFFFFFFF"/>
      <name val="Arial Narrow"/>
      <family val="2"/>
    </font>
    <font>
      <b/>
      <sz val="10"/>
      <color rgb="FF007096"/>
      <name val="Arial Narrow"/>
      <family val="2"/>
    </font>
    <font>
      <sz val="8"/>
      <color rgb="FF414042"/>
      <name val="Gilroy Light"/>
      <family val="3"/>
    </font>
    <font>
      <sz val="11"/>
      <color theme="1"/>
      <name val="Arial Narrow"/>
      <family val="2"/>
    </font>
  </fonts>
  <fills count="6">
    <fill>
      <patternFill patternType="none"/>
    </fill>
    <fill>
      <patternFill patternType="gray125"/>
    </fill>
    <fill>
      <patternFill patternType="solid">
        <fgColor rgb="FF4BACC6"/>
        <bgColor rgb="FF000000"/>
      </patternFill>
    </fill>
    <fill>
      <patternFill patternType="solid">
        <fgColor rgb="FF007096"/>
        <bgColor rgb="FF000000"/>
      </patternFill>
    </fill>
    <fill>
      <patternFill patternType="solid">
        <fgColor rgb="FF006D69"/>
        <bgColor rgb="FF000000"/>
      </patternFill>
    </fill>
    <fill>
      <patternFill patternType="solid">
        <fgColor rgb="FFDCE6F1"/>
        <bgColor rgb="FF000000"/>
      </patternFill>
    </fill>
  </fills>
  <borders count="23">
    <border>
      <left/>
      <right/>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style="thin">
        <color auto="1"/>
      </bottom>
      <diagonal/>
    </border>
    <border>
      <left/>
      <right/>
      <top/>
      <bottom style="thin">
        <color indexed="64"/>
      </bottom>
      <diagonal/>
    </border>
    <border>
      <left/>
      <right style="thin">
        <color auto="1"/>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auto="1"/>
      </left>
      <right style="hair">
        <color auto="1"/>
      </right>
      <top style="hair">
        <color auto="1"/>
      </top>
      <bottom style="medium">
        <color indexed="64"/>
      </bottom>
      <diagonal/>
    </border>
    <border>
      <left/>
      <right/>
      <top/>
      <bottom style="medium">
        <color indexed="64"/>
      </bottom>
      <diagonal/>
    </border>
    <border>
      <left/>
      <right/>
      <top/>
      <bottom style="hair">
        <color auto="1"/>
      </bottom>
      <diagonal/>
    </border>
    <border>
      <left style="thin">
        <color indexed="64"/>
      </left>
      <right style="thin">
        <color indexed="64"/>
      </right>
      <top/>
      <bottom style="thin">
        <color indexed="64"/>
      </bottom>
      <diagonal/>
    </border>
    <border>
      <left/>
      <right/>
      <top/>
      <bottom style="double">
        <color indexed="64"/>
      </bottom>
      <diagonal/>
    </border>
    <border>
      <left/>
      <right style="thin">
        <color indexed="64"/>
      </right>
      <top style="thin">
        <color indexed="64"/>
      </top>
      <bottom style="thin">
        <color indexed="64"/>
      </bottom>
      <diagonal/>
    </border>
    <border>
      <left/>
      <right style="thin">
        <color auto="1"/>
      </right>
      <top style="thin">
        <color indexed="64"/>
      </top>
      <bottom style="double">
        <color indexed="64"/>
      </bottom>
      <diagonal/>
    </border>
    <border>
      <left/>
      <right/>
      <top style="thin">
        <color indexed="64"/>
      </top>
      <bottom style="double">
        <color indexed="64"/>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cellStyleXfs>
  <cellXfs count="266">
    <xf numFmtId="0" fontId="0" fillId="0" borderId="0" xfId="0"/>
    <xf numFmtId="0" fontId="2" fillId="0" borderId="0" xfId="0" applyFont="1" applyAlignment="1">
      <alignment vertical="top"/>
    </xf>
    <xf numFmtId="0" fontId="2" fillId="0" borderId="0" xfId="0" applyFont="1" applyAlignment="1">
      <alignment horizontal="center" vertical="center"/>
    </xf>
    <xf numFmtId="9" fontId="2" fillId="0" borderId="0" xfId="2" applyFont="1" applyFill="1" applyBorder="1" applyAlignment="1">
      <alignment horizontal="center" vertical="center"/>
    </xf>
    <xf numFmtId="49" fontId="2" fillId="0" borderId="0" xfId="0" applyNumberFormat="1" applyFont="1" applyAlignment="1">
      <alignment horizontal="center" vertical="center"/>
    </xf>
    <xf numFmtId="165" fontId="2" fillId="0" borderId="0" xfId="1" applyNumberFormat="1" applyFont="1" applyFill="1" applyBorder="1" applyAlignment="1">
      <alignment horizontal="center" vertical="center"/>
    </xf>
    <xf numFmtId="165" fontId="2" fillId="0" borderId="0" xfId="0" applyNumberFormat="1" applyFont="1" applyAlignment="1">
      <alignment horizontal="center" vertical="center"/>
    </xf>
    <xf numFmtId="166" fontId="2" fillId="0" borderId="0" xfId="1" applyNumberFormat="1" applyFont="1" applyFill="1" applyBorder="1" applyAlignment="1">
      <alignment horizontal="center" vertical="center"/>
    </xf>
    <xf numFmtId="167" fontId="2" fillId="0" borderId="0" xfId="1" applyNumberFormat="1" applyFont="1" applyFill="1" applyBorder="1" applyAlignment="1">
      <alignment horizontal="center" vertical="center"/>
    </xf>
    <xf numFmtId="168" fontId="2" fillId="0" borderId="0" xfId="2" applyNumberFormat="1" applyFont="1" applyFill="1" applyBorder="1" applyAlignment="1">
      <alignment horizontal="center" vertical="center"/>
    </xf>
    <xf numFmtId="168" fontId="2" fillId="0" borderId="0" xfId="0" applyNumberFormat="1" applyFont="1" applyAlignment="1">
      <alignment horizontal="center" vertical="center"/>
    </xf>
    <xf numFmtId="3" fontId="2" fillId="0" borderId="0" xfId="1" applyNumberFormat="1" applyFont="1" applyFill="1" applyBorder="1" applyAlignment="1">
      <alignment horizontal="center" vertical="center"/>
    </xf>
    <xf numFmtId="170" fontId="2" fillId="0" borderId="0" xfId="0" applyNumberFormat="1" applyFont="1" applyAlignment="1">
      <alignment horizontal="center" vertical="center"/>
    </xf>
    <xf numFmtId="1" fontId="2" fillId="0" borderId="1" xfId="0" applyNumberFormat="1"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top" wrapText="1"/>
    </xf>
    <xf numFmtId="9" fontId="2" fillId="0" borderId="1" xfId="2" applyFont="1" applyFill="1" applyBorder="1" applyAlignment="1" applyProtection="1">
      <alignment horizontal="center" vertical="center" wrapText="1"/>
    </xf>
    <xf numFmtId="165" fontId="2"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166" fontId="2" fillId="0" borderId="1" xfId="1" applyNumberFormat="1" applyFont="1" applyFill="1" applyBorder="1" applyAlignment="1" applyProtection="1">
      <alignment horizontal="center" vertical="center" wrapText="1"/>
    </xf>
    <xf numFmtId="171" fontId="2" fillId="0" borderId="1" xfId="1" applyNumberFormat="1" applyFont="1" applyFill="1" applyBorder="1" applyAlignment="1" applyProtection="1">
      <alignment horizontal="center" vertical="center" wrapText="1"/>
    </xf>
    <xf numFmtId="167" fontId="2" fillId="0" borderId="1" xfId="1" applyNumberFormat="1" applyFont="1" applyFill="1" applyBorder="1" applyAlignment="1" applyProtection="1">
      <alignment horizontal="center" vertical="center" wrapText="1"/>
    </xf>
    <xf numFmtId="1" fontId="2" fillId="0" borderId="1" xfId="1" applyNumberFormat="1" applyFont="1" applyFill="1" applyBorder="1" applyAlignment="1" applyProtection="1">
      <alignment horizontal="center" vertical="center" wrapText="1"/>
    </xf>
    <xf numFmtId="17" fontId="2" fillId="0" borderId="1" xfId="0" applyNumberFormat="1" applyFont="1" applyBorder="1" applyAlignment="1">
      <alignment horizontal="center" vertical="center" wrapText="1"/>
    </xf>
    <xf numFmtId="166" fontId="2" fillId="0" borderId="1" xfId="1" applyNumberFormat="1" applyFont="1" applyFill="1" applyBorder="1" applyAlignment="1" applyProtection="1">
      <alignment horizontal="right" vertical="center" wrapText="1"/>
    </xf>
    <xf numFmtId="172" fontId="2" fillId="0" borderId="1" xfId="0" quotePrefix="1" applyNumberFormat="1" applyFont="1" applyBorder="1" applyAlignment="1" applyProtection="1">
      <alignment vertical="center" wrapText="1"/>
      <protection locked="0"/>
    </xf>
    <xf numFmtId="169" fontId="2" fillId="0" borderId="1" xfId="0" applyNumberFormat="1" applyFont="1" applyBorder="1" applyAlignment="1">
      <alignment horizontal="center" vertical="center" wrapText="1"/>
    </xf>
    <xf numFmtId="165" fontId="2" fillId="0" borderId="1" xfId="0" quotePrefix="1" applyNumberFormat="1" applyFont="1" applyBorder="1" applyAlignment="1">
      <alignment horizontal="center" vertical="center" wrapText="1"/>
    </xf>
    <xf numFmtId="10" fontId="2" fillId="0" borderId="1" xfId="2" applyNumberFormat="1" applyFont="1" applyFill="1" applyBorder="1" applyAlignment="1" applyProtection="1">
      <alignment horizontal="center" vertical="center" wrapText="1"/>
    </xf>
    <xf numFmtId="167" fontId="2" fillId="0" borderId="1" xfId="1" applyNumberFormat="1" applyFont="1" applyFill="1" applyBorder="1" applyAlignment="1" applyProtection="1">
      <alignment horizontal="right" vertical="center" wrapText="1"/>
    </xf>
    <xf numFmtId="164" fontId="2" fillId="0" borderId="1" xfId="1" applyNumberFormat="1" applyFont="1" applyFill="1" applyBorder="1" applyAlignment="1" applyProtection="1">
      <alignment horizontal="center" vertical="center" wrapText="1"/>
    </xf>
    <xf numFmtId="0" fontId="2" fillId="0" borderId="0" xfId="0" applyFont="1" applyAlignment="1" applyProtection="1">
      <alignment vertical="top" wrapText="1"/>
      <protection locked="0"/>
    </xf>
    <xf numFmtId="166" fontId="2" fillId="0" borderId="2" xfId="1" applyNumberFormat="1" applyFont="1" applyFill="1" applyBorder="1" applyAlignment="1" applyProtection="1">
      <alignment horizontal="center" vertical="center" wrapText="1"/>
    </xf>
    <xf numFmtId="9" fontId="2" fillId="0" borderId="2" xfId="2" applyFont="1" applyFill="1" applyBorder="1" applyAlignment="1" applyProtection="1">
      <alignment horizontal="center" vertical="center" wrapText="1"/>
    </xf>
    <xf numFmtId="167" fontId="2" fillId="0" borderId="2" xfId="1" applyNumberFormat="1" applyFont="1" applyFill="1" applyBorder="1" applyAlignment="1" applyProtection="1">
      <alignment horizontal="center" vertical="center" wrapText="1"/>
    </xf>
    <xf numFmtId="1" fontId="2" fillId="0" borderId="2" xfId="1" applyNumberFormat="1" applyFont="1" applyFill="1" applyBorder="1" applyAlignment="1" applyProtection="1">
      <alignment horizontal="center" vertical="center" wrapText="1"/>
    </xf>
    <xf numFmtId="166" fontId="2" fillId="0" borderId="2" xfId="1" applyNumberFormat="1" applyFont="1" applyFill="1" applyBorder="1" applyAlignment="1" applyProtection="1">
      <alignment horizontal="right" vertical="center" wrapText="1"/>
    </xf>
    <xf numFmtId="10" fontId="2" fillId="0" borderId="2" xfId="2" applyNumberFormat="1" applyFont="1" applyFill="1" applyBorder="1" applyAlignment="1" applyProtection="1">
      <alignment horizontal="center" vertical="center" wrapText="1"/>
    </xf>
    <xf numFmtId="171" fontId="2" fillId="0" borderId="2" xfId="1" applyNumberFormat="1" applyFont="1" applyFill="1" applyBorder="1" applyAlignment="1" applyProtection="1">
      <alignment horizontal="center" vertical="center" wrapText="1"/>
    </xf>
    <xf numFmtId="169" fontId="2" fillId="0" borderId="0" xfId="0" applyNumberFormat="1" applyFont="1" applyAlignment="1" applyProtection="1">
      <alignment vertical="top" wrapText="1"/>
      <protection locked="0"/>
    </xf>
    <xf numFmtId="0" fontId="2" fillId="0" borderId="0" xfId="0" applyFont="1" applyAlignment="1">
      <alignment vertical="top" wrapText="1"/>
    </xf>
    <xf numFmtId="164" fontId="2" fillId="0" borderId="0" xfId="1" applyNumberFormat="1" applyFont="1" applyFill="1" applyBorder="1" applyAlignment="1">
      <alignment horizontal="center" vertical="center"/>
    </xf>
    <xf numFmtId="166" fontId="2" fillId="0" borderId="0" xfId="1" applyNumberFormat="1"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10" fontId="2" fillId="0" borderId="0" xfId="2" applyNumberFormat="1" applyFont="1" applyFill="1" applyBorder="1" applyAlignment="1">
      <alignment horizontal="center" vertical="center"/>
    </xf>
    <xf numFmtId="166" fontId="6" fillId="0" borderId="0" xfId="1" applyNumberFormat="1" applyFont="1" applyFill="1" applyBorder="1" applyAlignment="1">
      <alignment horizontal="center" vertical="center"/>
    </xf>
    <xf numFmtId="166" fontId="7" fillId="0" borderId="0" xfId="1" applyNumberFormat="1" applyFont="1" applyFill="1" applyBorder="1" applyAlignment="1">
      <alignment horizontal="center" vertical="center" wrapText="1"/>
    </xf>
    <xf numFmtId="0" fontId="8" fillId="0" borderId="0" xfId="0" applyFont="1"/>
    <xf numFmtId="0" fontId="9" fillId="0" borderId="0" xfId="0" applyFont="1" applyAlignment="1">
      <alignment horizontal="center" vertical="center"/>
    </xf>
    <xf numFmtId="10" fontId="9" fillId="0" borderId="0" xfId="2" applyNumberFormat="1" applyFont="1" applyFill="1" applyBorder="1" applyAlignment="1">
      <alignment horizontal="center" vertical="center"/>
    </xf>
    <xf numFmtId="166" fontId="9" fillId="0" borderId="0" xfId="1" applyNumberFormat="1" applyFont="1" applyFill="1" applyBorder="1" applyAlignment="1">
      <alignment horizontal="center" vertical="center"/>
    </xf>
    <xf numFmtId="0" fontId="9" fillId="0" borderId="0" xfId="0" applyFont="1" applyAlignment="1">
      <alignment vertical="top"/>
    </xf>
    <xf numFmtId="0" fontId="10" fillId="0" borderId="0" xfId="0" applyFont="1"/>
    <xf numFmtId="169" fontId="9" fillId="0" borderId="0" xfId="0" applyNumberFormat="1" applyFont="1" applyAlignment="1">
      <alignment horizontal="center" vertical="center"/>
    </xf>
    <xf numFmtId="9" fontId="9" fillId="0" borderId="0" xfId="2" applyFont="1" applyFill="1" applyBorder="1" applyAlignment="1">
      <alignment horizontal="center" vertical="center"/>
    </xf>
    <xf numFmtId="0" fontId="3" fillId="2" borderId="0" xfId="0" applyFont="1" applyFill="1" applyAlignment="1">
      <alignment vertical="top"/>
    </xf>
    <xf numFmtId="0" fontId="3" fillId="2" borderId="0" xfId="0" applyFont="1" applyFill="1" applyAlignment="1">
      <alignment vertical="top" wrapText="1"/>
    </xf>
    <xf numFmtId="0" fontId="3" fillId="2" borderId="0" xfId="0" applyFont="1" applyFill="1" applyAlignment="1">
      <alignment horizontal="center" vertical="center" wrapText="1"/>
    </xf>
    <xf numFmtId="9" fontId="3" fillId="2" borderId="0" xfId="2" applyFont="1" applyFill="1" applyBorder="1" applyAlignment="1" applyProtection="1">
      <alignment horizontal="center" vertical="center" wrapText="1"/>
    </xf>
    <xf numFmtId="49" fontId="3" fillId="2" borderId="0" xfId="0" applyNumberFormat="1" applyFont="1" applyFill="1" applyAlignment="1">
      <alignment horizontal="center" vertical="center" wrapText="1"/>
    </xf>
    <xf numFmtId="165" fontId="3" fillId="2" borderId="0" xfId="1" applyNumberFormat="1" applyFont="1" applyFill="1" applyBorder="1" applyAlignment="1" applyProtection="1">
      <alignment horizontal="center" vertical="center" wrapText="1"/>
    </xf>
    <xf numFmtId="165" fontId="3" fillId="2" borderId="0" xfId="0" applyNumberFormat="1" applyFont="1" applyFill="1" applyAlignment="1">
      <alignment horizontal="center" vertical="center" wrapText="1"/>
    </xf>
    <xf numFmtId="166" fontId="3" fillId="2" borderId="0" xfId="1" applyNumberFormat="1" applyFont="1" applyFill="1" applyBorder="1" applyAlignment="1" applyProtection="1">
      <alignment horizontal="center" vertical="center" wrapText="1"/>
    </xf>
    <xf numFmtId="169" fontId="3" fillId="2" borderId="0" xfId="1" applyNumberFormat="1" applyFont="1" applyFill="1" applyBorder="1" applyAlignment="1" applyProtection="1">
      <alignment horizontal="center" vertical="center" wrapText="1"/>
    </xf>
    <xf numFmtId="0" fontId="9" fillId="2" borderId="0" xfId="0" applyFont="1" applyFill="1" applyAlignment="1">
      <alignment vertical="top"/>
    </xf>
    <xf numFmtId="0" fontId="9" fillId="0" borderId="0" xfId="0" applyFont="1"/>
    <xf numFmtId="0" fontId="2" fillId="0" borderId="0" xfId="5" applyFont="1" applyAlignment="1">
      <alignment vertical="center"/>
    </xf>
    <xf numFmtId="0" fontId="3" fillId="0" borderId="3" xfId="5" applyFont="1" applyBorder="1" applyAlignment="1">
      <alignment horizontal="left" vertical="center"/>
    </xf>
    <xf numFmtId="15" fontId="3" fillId="0" borderId="4" xfId="5" applyNumberFormat="1" applyFont="1" applyBorder="1" applyAlignment="1">
      <alignment horizontal="right" vertical="center" wrapText="1"/>
    </xf>
    <xf numFmtId="0" fontId="9" fillId="0" borderId="0" xfId="0" applyFont="1" applyAlignment="1">
      <alignment vertical="center"/>
    </xf>
    <xf numFmtId="0" fontId="3" fillId="0" borderId="6" xfId="5" applyFont="1" applyBorder="1" applyAlignment="1">
      <alignment horizontal="left" vertical="center"/>
    </xf>
    <xf numFmtId="0" fontId="3" fillId="0" borderId="7" xfId="5" applyFont="1" applyBorder="1" applyAlignment="1">
      <alignment horizontal="right" vertical="center" wrapText="1"/>
    </xf>
    <xf numFmtId="0" fontId="2" fillId="0" borderId="9" xfId="5" applyFont="1" applyBorder="1" applyAlignment="1">
      <alignment horizontal="left" vertical="center"/>
    </xf>
    <xf numFmtId="166" fontId="3" fillId="0" borderId="0" xfId="1" applyNumberFormat="1" applyFont="1" applyFill="1" applyBorder="1" applyAlignment="1">
      <alignment horizontal="right" vertical="center" wrapText="1"/>
    </xf>
    <xf numFmtId="0" fontId="2" fillId="0" borderId="9" xfId="5" applyFont="1" applyBorder="1" applyAlignment="1">
      <alignment vertical="center"/>
    </xf>
    <xf numFmtId="166" fontId="3" fillId="0" borderId="4" xfId="1" applyNumberFormat="1" applyFont="1" applyFill="1" applyBorder="1" applyAlignment="1">
      <alignment vertical="center"/>
    </xf>
    <xf numFmtId="166" fontId="9" fillId="0" borderId="0" xfId="1" applyNumberFormat="1" applyFont="1" applyFill="1" applyBorder="1" applyAlignment="1">
      <alignment vertical="center"/>
    </xf>
    <xf numFmtId="0" fontId="2" fillId="0" borderId="10" xfId="5" applyFont="1" applyBorder="1" applyAlignment="1">
      <alignment vertical="center" wrapText="1"/>
    </xf>
    <xf numFmtId="164" fontId="2" fillId="0" borderId="11" xfId="5" applyNumberFormat="1" applyFont="1" applyBorder="1" applyAlignment="1">
      <alignment vertical="center" wrapText="1"/>
    </xf>
    <xf numFmtId="164" fontId="9" fillId="0" borderId="0" xfId="0" applyNumberFormat="1" applyFont="1" applyAlignment="1">
      <alignment vertical="center"/>
    </xf>
    <xf numFmtId="164" fontId="9" fillId="0" borderId="0" xfId="1" applyNumberFormat="1" applyFont="1" applyFill="1" applyBorder="1" applyAlignment="1">
      <alignment vertical="center"/>
    </xf>
    <xf numFmtId="0" fontId="12" fillId="0" borderId="0" xfId="5" applyFont="1" applyAlignment="1">
      <alignment vertical="center" wrapText="1"/>
    </xf>
    <xf numFmtId="164" fontId="12" fillId="0" borderId="0" xfId="5" applyNumberFormat="1" applyFont="1" applyAlignment="1">
      <alignment vertical="center" wrapText="1"/>
    </xf>
    <xf numFmtId="0" fontId="13" fillId="0" borderId="3" xfId="0" applyFont="1" applyBorder="1"/>
    <xf numFmtId="0" fontId="13" fillId="0" borderId="4" xfId="0" applyFont="1" applyBorder="1"/>
    <xf numFmtId="0" fontId="6" fillId="0" borderId="0" xfId="0" applyFont="1"/>
    <xf numFmtId="0" fontId="3" fillId="0" borderId="3" xfId="5" applyFont="1" applyBorder="1" applyAlignment="1">
      <alignment vertical="center"/>
    </xf>
    <xf numFmtId="175" fontId="9" fillId="0" borderId="0" xfId="0" applyNumberFormat="1" applyFont="1"/>
    <xf numFmtId="164" fontId="2" fillId="0" borderId="0" xfId="5" applyNumberFormat="1" applyFont="1" applyAlignment="1">
      <alignment vertical="center"/>
    </xf>
    <xf numFmtId="0" fontId="3" fillId="0" borderId="6" xfId="5" applyFont="1" applyBorder="1" applyAlignment="1">
      <alignment vertical="center"/>
    </xf>
    <xf numFmtId="174" fontId="2" fillId="0" borderId="0" xfId="5" applyNumberFormat="1" applyFont="1" applyAlignment="1">
      <alignment vertical="center"/>
    </xf>
    <xf numFmtId="0" fontId="9" fillId="0" borderId="0" xfId="0" applyFont="1" applyAlignment="1">
      <alignment horizontal="center"/>
    </xf>
    <xf numFmtId="0" fontId="15" fillId="0" borderId="0" xfId="0" applyFont="1"/>
    <xf numFmtId="0" fontId="16" fillId="3" borderId="9" xfId="4" applyFont="1" applyFill="1" applyBorder="1"/>
    <xf numFmtId="0" fontId="11" fillId="3" borderId="0" xfId="4" applyFont="1" applyFill="1" applyAlignment="1">
      <alignment horizontal="right" wrapText="1"/>
    </xf>
    <xf numFmtId="0" fontId="11" fillId="3" borderId="8" xfId="4" applyFont="1" applyFill="1" applyBorder="1" applyAlignment="1">
      <alignment horizontal="right" wrapText="1"/>
    </xf>
    <xf numFmtId="0" fontId="15" fillId="0" borderId="0" xfId="0" applyFont="1" applyAlignment="1">
      <alignment horizontal="center"/>
    </xf>
    <xf numFmtId="0" fontId="16" fillId="3" borderId="0" xfId="4" applyFont="1" applyFill="1"/>
    <xf numFmtId="0" fontId="16" fillId="3" borderId="0" xfId="4" applyFont="1" applyFill="1" applyAlignment="1">
      <alignment horizontal="center"/>
    </xf>
    <xf numFmtId="0" fontId="16" fillId="3" borderId="8" xfId="4" applyFont="1" applyFill="1" applyBorder="1"/>
    <xf numFmtId="0" fontId="17" fillId="0" borderId="9" xfId="4" applyFont="1" applyBorder="1"/>
    <xf numFmtId="0" fontId="6" fillId="0" borderId="0" xfId="4" applyFont="1"/>
    <xf numFmtId="0" fontId="2" fillId="0" borderId="0" xfId="4" applyFont="1"/>
    <xf numFmtId="0" fontId="6" fillId="0" borderId="8" xfId="4" applyFont="1" applyBorder="1"/>
    <xf numFmtId="0" fontId="2" fillId="0" borderId="9" xfId="4" applyFont="1" applyBorder="1"/>
    <xf numFmtId="176" fontId="2" fillId="0" borderId="0" xfId="6" applyNumberFormat="1" applyFont="1" applyAlignment="1">
      <alignment horizontal="right"/>
    </xf>
    <xf numFmtId="176" fontId="2" fillId="0" borderId="8" xfId="6" applyNumberFormat="1" applyFont="1" applyBorder="1" applyAlignment="1">
      <alignment horizontal="right"/>
    </xf>
    <xf numFmtId="176" fontId="3" fillId="0" borderId="0" xfId="6" applyNumberFormat="1" applyFont="1" applyAlignment="1">
      <alignment horizontal="right"/>
    </xf>
    <xf numFmtId="176" fontId="3" fillId="0" borderId="8" xfId="6" applyNumberFormat="1" applyFont="1" applyBorder="1" applyAlignment="1">
      <alignment horizontal="right"/>
    </xf>
    <xf numFmtId="176" fontId="2" fillId="0" borderId="0" xfId="4" applyNumberFormat="1" applyFont="1" applyAlignment="1">
      <alignment horizontal="right"/>
    </xf>
    <xf numFmtId="176" fontId="2" fillId="0" borderId="8" xfId="4" applyNumberFormat="1" applyFont="1" applyBorder="1" applyAlignment="1">
      <alignment horizontal="right"/>
    </xf>
    <xf numFmtId="0" fontId="3" fillId="0" borderId="9" xfId="4" applyFont="1" applyBorder="1"/>
    <xf numFmtId="0" fontId="3" fillId="0" borderId="0" xfId="4" applyFont="1"/>
    <xf numFmtId="0" fontId="2" fillId="0" borderId="6" xfId="4" applyFont="1" applyBorder="1"/>
    <xf numFmtId="176" fontId="6" fillId="0" borderId="7" xfId="4" applyNumberFormat="1" applyFont="1" applyBorder="1"/>
    <xf numFmtId="173" fontId="6" fillId="0" borderId="7" xfId="4" applyNumberFormat="1" applyFont="1" applyBorder="1"/>
    <xf numFmtId="173" fontId="6" fillId="0" borderId="7" xfId="6" applyNumberFormat="1" applyFont="1" applyBorder="1"/>
    <xf numFmtId="176" fontId="6" fillId="0" borderId="12" xfId="4" applyNumberFormat="1" applyFont="1" applyBorder="1"/>
    <xf numFmtId="176" fontId="6" fillId="0" borderId="0" xfId="4" applyNumberFormat="1" applyFont="1"/>
    <xf numFmtId="173" fontId="6" fillId="0" borderId="0" xfId="4" applyNumberFormat="1" applyFont="1"/>
    <xf numFmtId="173" fontId="6" fillId="0" borderId="0" xfId="6" applyNumberFormat="1" applyFont="1"/>
    <xf numFmtId="0" fontId="6" fillId="0" borderId="4" xfId="0" applyFont="1" applyBorder="1"/>
    <xf numFmtId="173" fontId="6" fillId="0" borderId="4" xfId="6" applyNumberFormat="1" applyFont="1" applyBorder="1"/>
    <xf numFmtId="0" fontId="6" fillId="0" borderId="5" xfId="0" applyFont="1" applyBorder="1"/>
    <xf numFmtId="0" fontId="9" fillId="0" borderId="9" xfId="0" applyFont="1" applyBorder="1"/>
    <xf numFmtId="167" fontId="2" fillId="0" borderId="8" xfId="1" applyNumberFormat="1" applyFont="1" applyFill="1" applyBorder="1"/>
    <xf numFmtId="164" fontId="9" fillId="0" borderId="0" xfId="1" applyNumberFormat="1" applyFont="1" applyFill="1" applyBorder="1" applyAlignment="1">
      <alignment horizontal="center"/>
    </xf>
    <xf numFmtId="0" fontId="2" fillId="0" borderId="0" xfId="0" applyFont="1" applyAlignment="1">
      <alignment horizontal="center"/>
    </xf>
    <xf numFmtId="167" fontId="2" fillId="0" borderId="8" xfId="0" applyNumberFormat="1" applyFont="1" applyBorder="1"/>
    <xf numFmtId="166" fontId="2" fillId="0" borderId="0" xfId="0" applyNumberFormat="1" applyFont="1" applyAlignment="1">
      <alignment horizontal="center"/>
    </xf>
    <xf numFmtId="0" fontId="9" fillId="0" borderId="6" xfId="0" applyFont="1" applyBorder="1"/>
    <xf numFmtId="167" fontId="2" fillId="0" borderId="12" xfId="1" applyNumberFormat="1" applyFont="1" applyFill="1" applyBorder="1"/>
    <xf numFmtId="0" fontId="3" fillId="0" borderId="13" xfId="4" applyFont="1" applyBorder="1"/>
    <xf numFmtId="0" fontId="3" fillId="0" borderId="3" xfId="4" applyFont="1" applyBorder="1" applyAlignment="1">
      <alignment horizontal="centerContinuous"/>
    </xf>
    <xf numFmtId="0" fontId="3" fillId="0" borderId="4" xfId="4" applyFont="1" applyBorder="1" applyAlignment="1">
      <alignment horizontal="centerContinuous"/>
    </xf>
    <xf numFmtId="0" fontId="3" fillId="0" borderId="5" xfId="4" applyFont="1" applyBorder="1" applyAlignment="1">
      <alignment horizontal="centerContinuous"/>
    </xf>
    <xf numFmtId="0" fontId="11" fillId="4" borderId="14" xfId="4" applyFont="1" applyFill="1" applyBorder="1"/>
    <xf numFmtId="0" fontId="11" fillId="4" borderId="9" xfId="4" applyFont="1" applyFill="1" applyBorder="1"/>
    <xf numFmtId="0" fontId="11" fillId="4" borderId="0" xfId="4" applyFont="1" applyFill="1"/>
    <xf numFmtId="0" fontId="11" fillId="4" borderId="8" xfId="4" applyFont="1" applyFill="1" applyBorder="1"/>
    <xf numFmtId="0" fontId="2" fillId="5" borderId="14" xfId="4" applyFont="1" applyFill="1" applyBorder="1"/>
    <xf numFmtId="177" fontId="2" fillId="5" borderId="9" xfId="4" applyNumberFormat="1" applyFont="1" applyFill="1" applyBorder="1"/>
    <xf numFmtId="0" fontId="2" fillId="5" borderId="0" xfId="4" applyFont="1" applyFill="1"/>
    <xf numFmtId="0" fontId="2" fillId="5" borderId="8" xfId="4" applyFont="1" applyFill="1" applyBorder="1"/>
    <xf numFmtId="0" fontId="2" fillId="0" borderId="14" xfId="4" applyFont="1" applyBorder="1"/>
    <xf numFmtId="177" fontId="2" fillId="0" borderId="9" xfId="4" applyNumberFormat="1" applyFont="1" applyBorder="1"/>
    <xf numFmtId="178" fontId="2" fillId="0" borderId="0" xfId="4" applyNumberFormat="1" applyFont="1"/>
    <xf numFmtId="0" fontId="2" fillId="0" borderId="8" xfId="4" applyFont="1" applyBorder="1"/>
    <xf numFmtId="179" fontId="2" fillId="0" borderId="9" xfId="2" applyNumberFormat="1" applyFont="1" applyFill="1" applyBorder="1"/>
    <xf numFmtId="179" fontId="2" fillId="0" borderId="0" xfId="4" applyNumberFormat="1" applyFont="1"/>
    <xf numFmtId="179" fontId="2" fillId="0" borderId="8" xfId="4" applyNumberFormat="1" applyFont="1" applyBorder="1"/>
    <xf numFmtId="9" fontId="2" fillId="0" borderId="9" xfId="2" applyFont="1" applyFill="1" applyBorder="1"/>
    <xf numFmtId="9" fontId="2" fillId="0" borderId="0" xfId="7" applyFont="1" applyFill="1" applyBorder="1"/>
    <xf numFmtId="0" fontId="16" fillId="4" borderId="9" xfId="4" applyFont="1" applyFill="1" applyBorder="1"/>
    <xf numFmtId="0" fontId="16" fillId="4" borderId="0" xfId="4" applyFont="1" applyFill="1"/>
    <xf numFmtId="0" fontId="16" fillId="4" borderId="8" xfId="4" applyFont="1" applyFill="1" applyBorder="1"/>
    <xf numFmtId="164" fontId="2" fillId="0" borderId="0" xfId="4" applyNumberFormat="1" applyFont="1"/>
    <xf numFmtId="177" fontId="2" fillId="0" borderId="0" xfId="4" applyNumberFormat="1" applyFont="1"/>
    <xf numFmtId="167" fontId="2" fillId="0" borderId="0" xfId="4" applyNumberFormat="1" applyFont="1"/>
    <xf numFmtId="180" fontId="2" fillId="0" borderId="9" xfId="4" applyNumberFormat="1" applyFont="1" applyBorder="1"/>
    <xf numFmtId="0" fontId="2" fillId="0" borderId="7" xfId="4" applyFont="1" applyBorder="1"/>
    <xf numFmtId="0" fontId="2" fillId="0" borderId="12" xfId="4" applyFont="1" applyBorder="1"/>
    <xf numFmtId="0" fontId="2" fillId="0" borderId="0" xfId="4" applyFont="1" applyFill="1"/>
    <xf numFmtId="0" fontId="2" fillId="0" borderId="0" xfId="4" applyFont="1" applyBorder="1"/>
    <xf numFmtId="3" fontId="18" fillId="0" borderId="0" xfId="0" applyNumberFormat="1" applyFont="1" applyBorder="1" applyAlignment="1">
      <alignment horizontal="right" vertical="center" wrapText="1"/>
    </xf>
    <xf numFmtId="177" fontId="2" fillId="0" borderId="9" xfId="4" applyNumberFormat="1" applyFont="1" applyFill="1" applyBorder="1"/>
    <xf numFmtId="180" fontId="2" fillId="0" borderId="9" xfId="4" applyNumberFormat="1" applyFont="1" applyFill="1" applyBorder="1"/>
    <xf numFmtId="1" fontId="2" fillId="0" borderId="1" xfId="0" applyNumberFormat="1" applyFont="1" applyFill="1" applyBorder="1" applyAlignment="1">
      <alignment horizontal="left" vertical="center" wrapText="1"/>
    </xf>
    <xf numFmtId="9" fontId="2" fillId="0" borderId="15" xfId="2" applyFont="1" applyFill="1" applyBorder="1" applyAlignment="1" applyProtection="1">
      <alignment horizontal="center" vertical="center" wrapText="1"/>
    </xf>
    <xf numFmtId="166" fontId="2" fillId="0" borderId="15" xfId="1" applyNumberFormat="1" applyFont="1" applyFill="1" applyBorder="1" applyAlignment="1" applyProtection="1">
      <alignment horizontal="center" vertical="center" wrapText="1"/>
    </xf>
    <xf numFmtId="171" fontId="2" fillId="0" borderId="15" xfId="1" applyNumberFormat="1" applyFont="1" applyFill="1" applyBorder="1" applyAlignment="1" applyProtection="1">
      <alignment horizontal="center" vertical="center" wrapText="1"/>
    </xf>
    <xf numFmtId="167" fontId="2" fillId="0" borderId="15" xfId="1" applyNumberFormat="1" applyFont="1" applyFill="1" applyBorder="1" applyAlignment="1" applyProtection="1">
      <alignment horizontal="center" vertical="center" wrapText="1"/>
    </xf>
    <xf numFmtId="1" fontId="2" fillId="0" borderId="15" xfId="1" applyNumberFormat="1" applyFont="1" applyFill="1" applyBorder="1" applyAlignment="1" applyProtection="1">
      <alignment horizontal="center" vertical="center" wrapText="1"/>
    </xf>
    <xf numFmtId="166" fontId="2" fillId="0" borderId="15" xfId="1" applyNumberFormat="1" applyFont="1" applyFill="1" applyBorder="1" applyAlignment="1" applyProtection="1">
      <alignment horizontal="right" vertical="center" wrapText="1"/>
    </xf>
    <xf numFmtId="10" fontId="2" fillId="0" borderId="15" xfId="2" applyNumberFormat="1" applyFont="1" applyFill="1" applyBorder="1" applyAlignment="1" applyProtection="1">
      <alignment horizontal="center" vertical="center" wrapText="1"/>
    </xf>
    <xf numFmtId="0" fontId="11" fillId="3" borderId="0" xfId="4" applyFont="1" applyFill="1" applyAlignment="1">
      <alignment horizontal="center" wrapText="1"/>
    </xf>
    <xf numFmtId="176" fontId="6" fillId="0" borderId="7" xfId="0" applyNumberFormat="1" applyFont="1" applyBorder="1"/>
    <xf numFmtId="173" fontId="6" fillId="0" borderId="7" xfId="0" applyNumberFormat="1" applyFont="1" applyBorder="1"/>
    <xf numFmtId="166" fontId="9" fillId="0" borderId="0" xfId="0" applyNumberFormat="1" applyFont="1"/>
    <xf numFmtId="167" fontId="9" fillId="0" borderId="0" xfId="0" applyNumberFormat="1" applyFont="1"/>
    <xf numFmtId="0" fontId="2" fillId="0" borderId="18" xfId="4" applyFont="1" applyBorder="1"/>
    <xf numFmtId="174" fontId="2" fillId="0" borderId="4" xfId="5" applyNumberFormat="1" applyFont="1" applyBorder="1" applyAlignment="1">
      <alignment vertical="center"/>
    </xf>
    <xf numFmtId="174" fontId="3" fillId="0" borderId="7" xfId="5" applyNumberFormat="1" applyFont="1" applyBorder="1" applyAlignment="1">
      <alignment vertical="center"/>
    </xf>
    <xf numFmtId="1" fontId="2" fillId="0" borderId="7" xfId="1" applyNumberFormat="1" applyFont="1" applyFill="1" applyBorder="1" applyAlignment="1">
      <alignment horizontal="right"/>
    </xf>
    <xf numFmtId="176" fontId="2" fillId="0" borderId="0" xfId="6" applyNumberFormat="1" applyFont="1" applyFill="1" applyAlignment="1">
      <alignment horizontal="right"/>
    </xf>
    <xf numFmtId="0" fontId="9" fillId="0" borderId="0" xfId="0" applyFont="1" applyFill="1" applyAlignment="1">
      <alignment vertical="center"/>
    </xf>
    <xf numFmtId="165" fontId="3" fillId="0" borderId="19" xfId="6" applyNumberFormat="1" applyFont="1" applyBorder="1" applyAlignment="1">
      <alignment horizontal="right"/>
    </xf>
    <xf numFmtId="0" fontId="6" fillId="0" borderId="0" xfId="0" applyFont="1" applyBorder="1"/>
    <xf numFmtId="176" fontId="14" fillId="0" borderId="0" xfId="6" applyNumberFormat="1" applyFont="1" applyBorder="1"/>
    <xf numFmtId="173" fontId="14" fillId="0" borderId="0" xfId="6" applyNumberFormat="1" applyFont="1" applyBorder="1"/>
    <xf numFmtId="165" fontId="2" fillId="0" borderId="0" xfId="6" applyNumberFormat="1" applyFont="1" applyBorder="1" applyAlignment="1">
      <alignment horizontal="right"/>
    </xf>
    <xf numFmtId="176" fontId="6" fillId="0" borderId="0" xfId="0" applyNumberFormat="1" applyFont="1" applyBorder="1"/>
    <xf numFmtId="173" fontId="6" fillId="0" borderId="0" xfId="0" applyNumberFormat="1" applyFont="1" applyBorder="1"/>
    <xf numFmtId="165" fontId="2" fillId="0" borderId="0" xfId="6" applyNumberFormat="1" applyFont="1" applyFill="1" applyBorder="1" applyAlignment="1">
      <alignment horizontal="right"/>
    </xf>
    <xf numFmtId="9" fontId="2" fillId="0" borderId="0" xfId="2" applyFont="1"/>
    <xf numFmtId="9" fontId="2" fillId="0" borderId="8" xfId="2" applyFont="1" applyBorder="1"/>
    <xf numFmtId="177" fontId="3" fillId="5" borderId="9" xfId="4" applyNumberFormat="1" applyFont="1" applyFill="1" applyBorder="1"/>
    <xf numFmtId="0" fontId="3" fillId="5" borderId="0" xfId="4" applyFont="1" applyFill="1"/>
    <xf numFmtId="0" fontId="3" fillId="5" borderId="8" xfId="4" applyFont="1" applyFill="1" applyBorder="1"/>
    <xf numFmtId="0" fontId="9" fillId="0" borderId="3" xfId="0" applyFont="1" applyFill="1" applyBorder="1"/>
    <xf numFmtId="0" fontId="6" fillId="0" borderId="4" xfId="0" applyFont="1" applyFill="1" applyBorder="1"/>
    <xf numFmtId="0" fontId="6" fillId="0" borderId="5" xfId="0" applyFont="1" applyFill="1" applyBorder="1"/>
    <xf numFmtId="0" fontId="9" fillId="0" borderId="9" xfId="0" applyFont="1" applyFill="1" applyBorder="1"/>
    <xf numFmtId="0" fontId="6" fillId="0" borderId="0" xfId="0" applyFont="1" applyFill="1"/>
    <xf numFmtId="0" fontId="6" fillId="0" borderId="8" xfId="0" applyFont="1" applyFill="1" applyBorder="1"/>
    <xf numFmtId="0" fontId="3" fillId="0" borderId="9" xfId="0" applyFont="1" applyFill="1" applyBorder="1"/>
    <xf numFmtId="0" fontId="3" fillId="0" borderId="0" xfId="0" applyFont="1" applyFill="1"/>
    <xf numFmtId="0" fontId="3" fillId="0" borderId="0" xfId="0" applyFont="1" applyFill="1" applyAlignment="1">
      <alignment horizontal="right"/>
    </xf>
    <xf numFmtId="0" fontId="14" fillId="0" borderId="8" xfId="0" applyFont="1" applyFill="1" applyBorder="1"/>
    <xf numFmtId="0" fontId="4" fillId="0" borderId="9" xfId="0" applyFont="1" applyFill="1" applyBorder="1"/>
    <xf numFmtId="0" fontId="2" fillId="0" borderId="0" xfId="0" applyFont="1" applyFill="1"/>
    <xf numFmtId="1" fontId="2" fillId="0" borderId="0" xfId="0" applyNumberFormat="1" applyFont="1" applyFill="1"/>
    <xf numFmtId="1" fontId="2" fillId="0" borderId="0" xfId="6" applyNumberFormat="1" applyFont="1" applyFill="1"/>
    <xf numFmtId="0" fontId="3" fillId="0" borderId="9" xfId="4" applyFont="1" applyFill="1" applyBorder="1"/>
    <xf numFmtId="0" fontId="3" fillId="0" borderId="11" xfId="6" applyFont="1" applyFill="1" applyBorder="1"/>
    <xf numFmtId="1" fontId="3" fillId="0" borderId="11" xfId="6" applyNumberFormat="1" applyFont="1" applyFill="1" applyBorder="1"/>
    <xf numFmtId="176" fontId="2" fillId="0" borderId="0" xfId="0" applyNumberFormat="1" applyFont="1" applyFill="1"/>
    <xf numFmtId="173" fontId="2" fillId="0" borderId="0" xfId="0" applyNumberFormat="1" applyFont="1" applyFill="1"/>
    <xf numFmtId="0" fontId="3" fillId="0" borderId="0" xfId="0" quotePrefix="1" applyFont="1" applyFill="1" applyAlignment="1">
      <alignment horizontal="right"/>
    </xf>
    <xf numFmtId="1" fontId="3" fillId="0" borderId="0" xfId="0" applyNumberFormat="1" applyFont="1" applyFill="1"/>
    <xf numFmtId="0" fontId="9" fillId="0" borderId="6" xfId="0" applyFont="1" applyFill="1" applyBorder="1"/>
    <xf numFmtId="0" fontId="6" fillId="0" borderId="7" xfId="0" applyFont="1" applyFill="1" applyBorder="1"/>
    <xf numFmtId="1" fontId="6" fillId="0" borderId="7" xfId="0" applyNumberFormat="1" applyFont="1" applyFill="1" applyBorder="1"/>
    <xf numFmtId="0" fontId="6" fillId="0" borderId="12" xfId="0" applyFont="1" applyFill="1" applyBorder="1"/>
    <xf numFmtId="165" fontId="2" fillId="0" borderId="7" xfId="6" applyNumberFormat="1" applyFont="1" applyBorder="1" applyAlignment="1">
      <alignment horizontal="right"/>
    </xf>
    <xf numFmtId="176" fontId="2" fillId="0" borderId="7" xfId="6" applyNumberFormat="1" applyFont="1" applyBorder="1" applyAlignment="1">
      <alignment horizontal="right"/>
    </xf>
    <xf numFmtId="176" fontId="2" fillId="0" borderId="12" xfId="6" applyNumberFormat="1" applyFont="1" applyBorder="1" applyAlignment="1">
      <alignment horizontal="right"/>
    </xf>
    <xf numFmtId="176" fontId="3" fillId="0" borderId="11" xfId="6" applyNumberFormat="1" applyFont="1" applyBorder="1" applyAlignment="1">
      <alignment horizontal="right"/>
    </xf>
    <xf numFmtId="176" fontId="3" fillId="0" borderId="20" xfId="6" applyNumberFormat="1" applyFont="1" applyBorder="1" applyAlignment="1">
      <alignment horizontal="right"/>
    </xf>
    <xf numFmtId="176" fontId="3" fillId="0" borderId="22" xfId="6" applyNumberFormat="1" applyFont="1" applyBorder="1" applyAlignment="1">
      <alignment horizontal="right"/>
    </xf>
    <xf numFmtId="176" fontId="3" fillId="0" borderId="21" xfId="6" applyNumberFormat="1" applyFont="1" applyBorder="1" applyAlignment="1">
      <alignment horizontal="right"/>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top" wrapText="1"/>
    </xf>
    <xf numFmtId="165"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17" fontId="2" fillId="0" borderId="1" xfId="0" applyNumberFormat="1" applyFont="1" applyFill="1" applyBorder="1" applyAlignment="1">
      <alignment horizontal="center" vertical="center" wrapText="1"/>
    </xf>
    <xf numFmtId="172" fontId="2" fillId="0" borderId="1" xfId="0" quotePrefix="1" applyNumberFormat="1" applyFont="1" applyFill="1" applyBorder="1" applyAlignment="1" applyProtection="1">
      <alignment vertical="center" wrapText="1"/>
      <protection locked="0"/>
    </xf>
    <xf numFmtId="169" fontId="2" fillId="0" borderId="1" xfId="0" applyNumberFormat="1" applyFont="1" applyFill="1" applyBorder="1" applyAlignment="1">
      <alignment horizontal="center" vertical="center" wrapText="1"/>
    </xf>
    <xf numFmtId="165" fontId="2" fillId="0" borderId="1" xfId="0" quotePrefix="1" applyNumberFormat="1" applyFont="1" applyFill="1" applyBorder="1" applyAlignment="1">
      <alignment horizontal="center" vertical="center" wrapText="1"/>
    </xf>
    <xf numFmtId="0" fontId="9" fillId="0" borderId="0" xfId="0" applyFont="1" applyFill="1" applyAlignment="1">
      <alignment vertical="top"/>
    </xf>
    <xf numFmtId="0" fontId="9" fillId="0" borderId="17" xfId="0" applyFont="1" applyFill="1" applyBorder="1" applyAlignment="1">
      <alignment vertical="top"/>
    </xf>
    <xf numFmtId="1" fontId="2" fillId="0" borderId="2" xfId="0" applyNumberFormat="1"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left" vertical="top" wrapText="1"/>
    </xf>
    <xf numFmtId="165"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172" fontId="2" fillId="0" borderId="2" xfId="0" quotePrefix="1" applyNumberFormat="1" applyFont="1" applyFill="1" applyBorder="1" applyAlignment="1" applyProtection="1">
      <alignment vertical="center" wrapText="1"/>
      <protection locked="0"/>
    </xf>
    <xf numFmtId="169" fontId="2" fillId="0" borderId="2" xfId="0" applyNumberFormat="1" applyFont="1" applyFill="1" applyBorder="1" applyAlignment="1">
      <alignment horizontal="center" vertical="center" wrapText="1"/>
    </xf>
    <xf numFmtId="1" fontId="2" fillId="0" borderId="15" xfId="0" applyNumberFormat="1" applyFont="1" applyFill="1" applyBorder="1" applyAlignment="1">
      <alignment horizontal="left" vertical="center" wrapText="1"/>
    </xf>
    <xf numFmtId="0" fontId="2" fillId="0" borderId="15" xfId="0" applyFont="1" applyFill="1" applyBorder="1" applyAlignment="1">
      <alignment horizontal="center" vertical="center" wrapText="1"/>
    </xf>
    <xf numFmtId="0" fontId="2" fillId="0" borderId="15" xfId="0" applyFont="1" applyFill="1" applyBorder="1" applyAlignment="1">
      <alignment horizontal="left" vertical="top" wrapText="1"/>
    </xf>
    <xf numFmtId="165" fontId="2" fillId="0" borderId="15" xfId="0" applyNumberFormat="1" applyFont="1" applyFill="1" applyBorder="1" applyAlignment="1">
      <alignment horizontal="center" vertical="center" wrapText="1"/>
    </xf>
    <xf numFmtId="49" fontId="2" fillId="0" borderId="15" xfId="0" applyNumberFormat="1" applyFont="1" applyFill="1" applyBorder="1" applyAlignment="1">
      <alignment horizontal="center" vertical="center" wrapText="1"/>
    </xf>
    <xf numFmtId="172" fontId="2" fillId="0" borderId="15" xfId="0" quotePrefix="1" applyNumberFormat="1" applyFont="1" applyFill="1" applyBorder="1" applyAlignment="1" applyProtection="1">
      <alignment vertical="center" wrapText="1"/>
      <protection locked="0"/>
    </xf>
    <xf numFmtId="169" fontId="2" fillId="0" borderId="15" xfId="0" applyNumberFormat="1" applyFont="1" applyFill="1" applyBorder="1" applyAlignment="1">
      <alignment horizontal="center" vertical="center" wrapText="1"/>
    </xf>
    <xf numFmtId="0" fontId="9" fillId="0" borderId="16" xfId="0" applyFont="1" applyFill="1" applyBorder="1" applyAlignment="1">
      <alignment vertical="top"/>
    </xf>
    <xf numFmtId="165" fontId="2" fillId="0" borderId="2" xfId="0" quotePrefix="1" applyNumberFormat="1" applyFont="1" applyBorder="1" applyAlignment="1">
      <alignment horizontal="center" vertical="center" wrapText="1"/>
    </xf>
    <xf numFmtId="165" fontId="2" fillId="0" borderId="15" xfId="0" quotePrefix="1" applyNumberFormat="1" applyFont="1" applyBorder="1" applyAlignment="1">
      <alignment horizontal="center" vertical="center" wrapText="1"/>
    </xf>
    <xf numFmtId="17" fontId="2" fillId="0" borderId="2" xfId="0" applyNumberFormat="1" applyFont="1" applyBorder="1" applyAlignment="1">
      <alignment horizontal="center" vertical="center" wrapText="1"/>
    </xf>
    <xf numFmtId="17" fontId="2" fillId="0" borderId="15" xfId="0" applyNumberFormat="1" applyFont="1" applyBorder="1" applyAlignment="1">
      <alignment horizontal="center" vertical="center" wrapText="1"/>
    </xf>
    <xf numFmtId="174" fontId="2" fillId="0" borderId="7" xfId="5" applyNumberFormat="1" applyFont="1" applyBorder="1" applyAlignment="1">
      <alignment vertical="center"/>
    </xf>
    <xf numFmtId="0" fontId="19" fillId="0" borderId="0" xfId="0" applyFont="1" applyAlignment="1">
      <alignment horizontal="left" vertical="top" wrapText="1"/>
    </xf>
    <xf numFmtId="0" fontId="11" fillId="3" borderId="3"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5" xfId="0" applyFont="1" applyFill="1" applyBorder="1" applyAlignment="1">
      <alignment horizontal="center" vertical="center"/>
    </xf>
    <xf numFmtId="166" fontId="2" fillId="0" borderId="0" xfId="0" applyNumberFormat="1" applyFont="1" applyAlignment="1" applyProtection="1">
      <alignment vertical="top" wrapText="1"/>
      <protection locked="0"/>
    </xf>
  </cellXfs>
  <cellStyles count="8">
    <cellStyle name="Comma" xfId="1" builtinId="3"/>
    <cellStyle name="Comma 2" xfId="3" xr:uid="{B748CDAC-7025-441B-8870-C21E99576539}"/>
    <cellStyle name="Normal" xfId="0" builtinId="0"/>
    <cellStyle name="Normal 2" xfId="4" xr:uid="{2B9512FF-DEE9-468F-80EE-B46099B9D980}"/>
    <cellStyle name="Normal 2 2" xfId="5" xr:uid="{74405D04-C9CA-4887-9DD0-D84B5527F13A}"/>
    <cellStyle name="Normal_Sheet1" xfId="6" xr:uid="{E0132E79-B9DF-4A2F-BE61-8F028EB95D9B}"/>
    <cellStyle name="Percent" xfId="2" builtinId="5"/>
    <cellStyle name="Percent 2" xfId="7" xr:uid="{96CA4958-33EC-4745-B81E-71DE853FA49B}"/>
  </cellStyles>
  <dxfs count="38">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exus.sharepoint.com/sites/IRC-ReportingDueDiligence/Shared%20Documents/FY%20Results/2021/FY21%20Synopsis/2021%2006%20Group%20synopsis%20v2%20060821%20HC.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ynopsis &gt;"/>
      <sheetName val="31 Dec 14 (HC Finance Check)"/>
      <sheetName val="Review List"/>
      <sheetName val="Selection"/>
      <sheetName val="Final Output"/>
      <sheetName val="IR Change Log"/>
      <sheetName val="Raw - Calculations"/>
      <sheetName val="FUM"/>
      <sheetName val="Current vs Prior Period Change"/>
      <sheetName val="Fin Notes &gt;"/>
      <sheetName val="Book Value Rec (Listed)"/>
      <sheetName val="Book Value Rec (3rd Party)"/>
      <sheetName val="NOI ADJUSTMENT"/>
      <sheetName val="Synopsis Summary Extract-Listed"/>
      <sheetName val="FY NOI Cash to AIFRS HC"/>
      <sheetName val="Map Data - Listed"/>
      <sheetName val="Map Data - Group"/>
      <sheetName val="Map Data - 3rd Party"/>
      <sheetName val="DO NOT TOUCH Checks &gt;"/>
      <sheetName val="Source - Top Ten Tenants"/>
      <sheetName val="Initial Yields"/>
      <sheetName val="Properties not in Synopsis"/>
      <sheetName val="HFS &amp; Inventory"/>
      <sheetName val="DXS"/>
      <sheetName val="DALT"/>
      <sheetName val="Rent Wavier"/>
      <sheetName val="Prior Submissions &gt;"/>
      <sheetName val="31 Dec 20"/>
      <sheetName val="30 Jun 20"/>
      <sheetName val="31 Dec 19"/>
      <sheetName val="30 Jun 19"/>
      <sheetName val="FFO"/>
      <sheetName val="31 Dec 18"/>
      <sheetName val="30 June 18"/>
      <sheetName val="FUM Extract &gt;"/>
      <sheetName val="FUM May 20"/>
      <sheetName val="FUM 30 Jun 19"/>
      <sheetName val="FUM Dec 18"/>
      <sheetName val="Definitions &gt;"/>
      <sheetName val="Calcs"/>
      <sheetName val="FUM Dec14"/>
      <sheetName val="Book Value Rec Dec 14"/>
      <sheetName val="Info"/>
      <sheetName val="FUM Dec13"/>
      <sheetName val="FUM Jun14"/>
    </sheetNames>
    <sheetDataSet>
      <sheetData sheetId="0" refreshError="1"/>
      <sheetData sheetId="1" refreshError="1"/>
      <sheetData sheetId="2" refreshError="1"/>
      <sheetData sheetId="3">
        <row r="16">
          <cell r="C16" t="str">
            <v>Jun 2021</v>
          </cell>
        </row>
      </sheetData>
      <sheetData sheetId="4">
        <row r="1">
          <cell r="AO1" t="str">
            <v>Prod:Leasing Metrics</v>
          </cell>
        </row>
      </sheetData>
      <sheetData sheetId="5"/>
      <sheetData sheetId="6"/>
      <sheetData sheetId="7" refreshError="1"/>
      <sheetData sheetId="8" refreshError="1"/>
      <sheetData sheetId="9" refreshError="1"/>
      <sheetData sheetId="10"/>
      <sheetData sheetId="11">
        <row r="40">
          <cell r="I40">
            <v>17080.573761629999</v>
          </cell>
        </row>
      </sheetData>
      <sheetData sheetId="12" refreshError="1"/>
      <sheetData sheetId="13">
        <row r="82">
          <cell r="E82" t="str">
            <v>1020022 45 Clarence Street - Sold</v>
          </cell>
        </row>
      </sheetData>
      <sheetData sheetId="14">
        <row r="2">
          <cell r="K2" t="str">
            <v>Like for Like Properties</v>
          </cell>
        </row>
      </sheetData>
      <sheetData sheetId="15"/>
      <sheetData sheetId="16">
        <row r="4">
          <cell r="A4" t="str">
            <v>Office</v>
          </cell>
        </row>
      </sheetData>
      <sheetData sheetId="17" refreshError="1"/>
      <sheetData sheetId="18" refreshError="1"/>
      <sheetData sheetId="19" refreshError="1"/>
      <sheetData sheetId="20" refreshError="1"/>
      <sheetData sheetId="21">
        <row r="46">
          <cell r="F46">
            <v>51.301906319999993</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B17FA-F19B-468D-95CE-6C880F0C1C2D}">
  <dimension ref="A1:AQ235"/>
  <sheetViews>
    <sheetView showGridLines="0" tabSelected="1" zoomScale="115" zoomScaleNormal="115" workbookViewId="0">
      <pane xSplit="1" ySplit="3" topLeftCell="B4" activePane="bottomRight" state="frozen"/>
      <selection pane="topRight" activeCell="B1" sqref="B1"/>
      <selection pane="bottomLeft" activeCell="A4" sqref="A4"/>
      <selection pane="bottomRight" activeCell="A4" sqref="A4"/>
    </sheetView>
  </sheetViews>
  <sheetFormatPr defaultColWidth="8.85546875" defaultRowHeight="23.25" customHeight="1" outlineLevelRow="1" x14ac:dyDescent="0.25"/>
  <cols>
    <col min="1" max="1" width="49.85546875" style="1" customWidth="1"/>
    <col min="2" max="2" width="8.42578125" style="1" customWidth="1"/>
    <col min="3" max="3" width="12.28515625" style="1" customWidth="1"/>
    <col min="4" max="4" width="7.42578125" style="1" customWidth="1"/>
    <col min="5" max="5" width="73.5703125" style="1" customWidth="1"/>
    <col min="6" max="6" width="82.5703125" style="1" customWidth="1"/>
    <col min="7" max="7" width="0.28515625" style="1" customWidth="1"/>
    <col min="8" max="8" width="15.7109375" style="2" customWidth="1"/>
    <col min="9" max="9" width="14.5703125" style="2" customWidth="1"/>
    <col min="10" max="10" width="11.42578125" style="2" customWidth="1"/>
    <col min="11" max="11" width="9.42578125" style="3" customWidth="1"/>
    <col min="12" max="12" width="20" style="4" customWidth="1"/>
    <col min="13" max="13" width="18.5703125" style="4" customWidth="1"/>
    <col min="14" max="14" width="13.7109375" style="5" customWidth="1"/>
    <col min="15" max="15" width="13.85546875" style="5" customWidth="1"/>
    <col min="16" max="16" width="17.28515625" style="5" customWidth="1"/>
    <col min="17" max="17" width="22.7109375" style="6" customWidth="1"/>
    <col min="18" max="18" width="13.140625" style="4" customWidth="1"/>
    <col min="19" max="19" width="8.5703125" style="7" customWidth="1"/>
    <col min="20" max="20" width="16.42578125" style="41" customWidth="1"/>
    <col min="21" max="21" width="14.7109375" style="7" customWidth="1"/>
    <col min="22" max="22" width="15" style="8" customWidth="1"/>
    <col min="23" max="23" width="12.28515625" style="9" customWidth="1"/>
    <col min="24" max="24" width="17.28515625" style="2" customWidth="1"/>
    <col min="25" max="25" width="14.5703125" style="2" customWidth="1"/>
    <col min="26" max="26" width="15.42578125" style="2" customWidth="1"/>
    <col min="27" max="27" width="12.5703125" style="10" customWidth="1"/>
    <col min="28" max="28" width="16" style="11" customWidth="1"/>
    <col min="29" max="29" width="23.28515625" style="12" customWidth="1"/>
    <col min="30" max="30" width="29.28515625" style="2" customWidth="1"/>
    <col min="31" max="31" width="13.140625" style="50" customWidth="1"/>
    <col min="32" max="32" width="15.42578125" style="50" customWidth="1"/>
    <col min="33" max="33" width="19" style="53" customWidth="1"/>
    <col min="34" max="34" width="14" style="50" customWidth="1"/>
    <col min="35" max="35" width="15.28515625" style="48" customWidth="1"/>
    <col min="36" max="36" width="15.28515625" style="49" customWidth="1"/>
    <col min="37" max="37" width="18.140625" style="49" customWidth="1"/>
    <col min="38" max="38" width="25.140625" style="48" customWidth="1"/>
    <col min="39" max="39" width="28.7109375" style="48" customWidth="1"/>
    <col min="40" max="40" width="26.42578125" style="48" customWidth="1"/>
    <col min="41" max="41" width="15.7109375" style="54" customWidth="1"/>
    <col min="42" max="43" width="15.7109375" style="50" customWidth="1"/>
    <col min="44" max="16384" width="8.85546875" style="51"/>
  </cols>
  <sheetData>
    <row r="1" spans="1:43" s="64" customFormat="1" ht="23.25" customHeight="1" x14ac:dyDescent="0.25">
      <c r="A1" s="55" t="s">
        <v>2</v>
      </c>
      <c r="B1" s="56" t="s">
        <v>0</v>
      </c>
      <c r="C1" s="56" t="s">
        <v>1</v>
      </c>
      <c r="D1" s="56" t="s">
        <v>3</v>
      </c>
      <c r="E1" s="56" t="s">
        <v>4</v>
      </c>
      <c r="F1" s="56" t="s">
        <v>5</v>
      </c>
      <c r="G1" s="56" t="s">
        <v>6</v>
      </c>
      <c r="H1" s="57" t="s">
        <v>7</v>
      </c>
      <c r="I1" s="57" t="s">
        <v>8</v>
      </c>
      <c r="J1" s="57" t="s">
        <v>9</v>
      </c>
      <c r="K1" s="58" t="s">
        <v>10</v>
      </c>
      <c r="L1" s="59" t="s">
        <v>11</v>
      </c>
      <c r="M1" s="59" t="s">
        <v>12</v>
      </c>
      <c r="N1" s="60" t="s">
        <v>13</v>
      </c>
      <c r="O1" s="60" t="s">
        <v>14</v>
      </c>
      <c r="P1" s="60" t="s">
        <v>15</v>
      </c>
      <c r="Q1" s="61" t="s">
        <v>16</v>
      </c>
      <c r="R1" s="59" t="s">
        <v>17</v>
      </c>
      <c r="S1" s="62" t="s">
        <v>18</v>
      </c>
      <c r="T1" s="62" t="s">
        <v>19</v>
      </c>
      <c r="U1" s="62" t="s">
        <v>20</v>
      </c>
      <c r="V1" s="62" t="s">
        <v>21</v>
      </c>
      <c r="W1" s="62" t="s">
        <v>22</v>
      </c>
      <c r="X1" s="62" t="s">
        <v>23</v>
      </c>
      <c r="Y1" s="62" t="s">
        <v>24</v>
      </c>
      <c r="Z1" s="62" t="s">
        <v>25</v>
      </c>
      <c r="AA1" s="62" t="s">
        <v>26</v>
      </c>
      <c r="AB1" s="62" t="s">
        <v>27</v>
      </c>
      <c r="AC1" s="62" t="s">
        <v>28</v>
      </c>
      <c r="AD1" s="62" t="s">
        <v>29</v>
      </c>
      <c r="AE1" s="62" t="s">
        <v>30</v>
      </c>
      <c r="AF1" s="62" t="s">
        <v>31</v>
      </c>
      <c r="AG1" s="63" t="s">
        <v>32</v>
      </c>
      <c r="AH1" s="62" t="s">
        <v>33</v>
      </c>
      <c r="AI1" s="62" t="s">
        <v>34</v>
      </c>
      <c r="AJ1" s="62" t="s">
        <v>35</v>
      </c>
      <c r="AK1" s="62" t="s">
        <v>36</v>
      </c>
      <c r="AL1" s="62" t="s">
        <v>37</v>
      </c>
      <c r="AM1" s="62" t="s">
        <v>38</v>
      </c>
      <c r="AN1" s="62" t="s">
        <v>39</v>
      </c>
      <c r="AO1" s="62" t="s">
        <v>40</v>
      </c>
      <c r="AP1" s="62" t="s">
        <v>41</v>
      </c>
      <c r="AQ1" s="62" t="s">
        <v>42</v>
      </c>
    </row>
    <row r="2" spans="1:43" s="64" customFormat="1" ht="23.25" customHeight="1" x14ac:dyDescent="0.25">
      <c r="A2" s="55"/>
      <c r="B2" s="56"/>
      <c r="C2" s="56"/>
      <c r="D2" s="56"/>
      <c r="E2" s="56"/>
      <c r="F2" s="56"/>
      <c r="G2" s="56" t="s">
        <v>48</v>
      </c>
      <c r="H2" s="57"/>
      <c r="I2" s="57"/>
      <c r="J2" s="57"/>
      <c r="K2" s="58" t="s">
        <v>49</v>
      </c>
      <c r="L2" s="59"/>
      <c r="M2" s="59"/>
      <c r="N2" s="60"/>
      <c r="O2" s="60"/>
      <c r="P2" s="60"/>
      <c r="Q2" s="61"/>
      <c r="R2" s="59"/>
      <c r="S2" s="62" t="s">
        <v>50</v>
      </c>
      <c r="T2" s="62" t="s">
        <v>51</v>
      </c>
      <c r="U2" s="62" t="s">
        <v>51</v>
      </c>
      <c r="V2" s="62" t="s">
        <v>52</v>
      </c>
      <c r="W2" s="62" t="s">
        <v>49</v>
      </c>
      <c r="X2" s="62"/>
      <c r="Y2" s="62"/>
      <c r="Z2" s="62" t="s">
        <v>51</v>
      </c>
      <c r="AA2" s="62" t="s">
        <v>49</v>
      </c>
      <c r="AB2" s="62"/>
      <c r="AC2" s="62" t="s">
        <v>53</v>
      </c>
      <c r="AD2" s="62"/>
      <c r="AE2" s="62" t="s">
        <v>54</v>
      </c>
      <c r="AF2" s="62" t="s">
        <v>54</v>
      </c>
      <c r="AG2" s="63" t="s">
        <v>53</v>
      </c>
      <c r="AH2" s="62" t="s">
        <v>54</v>
      </c>
      <c r="AI2" s="62"/>
      <c r="AJ2" s="62" t="s">
        <v>49</v>
      </c>
      <c r="AK2" s="62" t="s">
        <v>49</v>
      </c>
      <c r="AL2" s="62"/>
      <c r="AM2" s="62"/>
      <c r="AN2" s="62"/>
      <c r="AO2" s="62" t="s">
        <v>49</v>
      </c>
      <c r="AP2" s="62" t="s">
        <v>55</v>
      </c>
      <c r="AQ2" s="62" t="s">
        <v>54</v>
      </c>
    </row>
    <row r="3" spans="1:43" s="64" customFormat="1" ht="23.25" customHeight="1" x14ac:dyDescent="0.25">
      <c r="A3" s="55"/>
      <c r="B3" s="56"/>
      <c r="C3" s="56"/>
      <c r="D3" s="56"/>
      <c r="E3" s="56"/>
      <c r="F3" s="56"/>
      <c r="G3" s="56"/>
      <c r="H3" s="57"/>
      <c r="I3" s="57"/>
      <c r="J3" s="57"/>
      <c r="K3" s="58"/>
      <c r="L3" s="59"/>
      <c r="M3" s="59"/>
      <c r="N3" s="60"/>
      <c r="O3" s="60"/>
      <c r="P3" s="60"/>
      <c r="Q3" s="61"/>
      <c r="R3" s="59"/>
      <c r="S3" s="62"/>
      <c r="T3" s="62"/>
      <c r="U3" s="62"/>
      <c r="V3" s="62"/>
      <c r="W3" s="62"/>
      <c r="X3" s="62"/>
      <c r="Y3" s="62"/>
      <c r="Z3" s="62"/>
      <c r="AA3" s="62"/>
      <c r="AB3" s="62"/>
      <c r="AC3" s="62"/>
      <c r="AD3" s="62"/>
      <c r="AE3" s="62"/>
      <c r="AF3" s="62"/>
      <c r="AG3" s="63"/>
      <c r="AH3" s="62"/>
      <c r="AI3" s="62"/>
      <c r="AJ3" s="62"/>
      <c r="AK3" s="62"/>
      <c r="AL3" s="62"/>
      <c r="AM3" s="62"/>
      <c r="AN3" s="62"/>
      <c r="AO3" s="62"/>
      <c r="AP3" s="62"/>
      <c r="AQ3" s="62"/>
    </row>
    <row r="4" spans="1:43" ht="23.25" customHeight="1" x14ac:dyDescent="0.25">
      <c r="A4" s="13" t="s">
        <v>123</v>
      </c>
      <c r="B4" s="14" t="s">
        <v>44</v>
      </c>
      <c r="C4" s="14" t="s">
        <v>84</v>
      </c>
      <c r="D4" s="14" t="s">
        <v>124</v>
      </c>
      <c r="E4" s="15" t="s">
        <v>125</v>
      </c>
      <c r="F4" s="15" t="s">
        <v>125</v>
      </c>
      <c r="G4" s="14" t="s">
        <v>110</v>
      </c>
      <c r="H4" s="14" t="s">
        <v>126</v>
      </c>
      <c r="I4" s="14" t="s">
        <v>127</v>
      </c>
      <c r="J4" s="14" t="s">
        <v>128</v>
      </c>
      <c r="K4" s="16">
        <v>0.5</v>
      </c>
      <c r="L4" s="14" t="s">
        <v>129</v>
      </c>
      <c r="M4" s="16" t="s">
        <v>130</v>
      </c>
      <c r="N4" s="14" t="s">
        <v>832</v>
      </c>
      <c r="O4" s="14">
        <v>3</v>
      </c>
      <c r="P4" s="17">
        <v>4</v>
      </c>
      <c r="Q4" s="17" t="s">
        <v>110</v>
      </c>
      <c r="R4" s="18">
        <v>1972</v>
      </c>
      <c r="S4" s="19">
        <v>0.6</v>
      </c>
      <c r="T4" s="20">
        <v>5.2303999999999995</v>
      </c>
      <c r="U4" s="19">
        <v>2.6151999999999997</v>
      </c>
      <c r="V4" s="21">
        <v>410</v>
      </c>
      <c r="W4" s="21" t="s">
        <v>110</v>
      </c>
      <c r="X4" s="22">
        <v>1</v>
      </c>
      <c r="Y4" s="19" t="s">
        <v>110</v>
      </c>
      <c r="Z4" s="19" t="s">
        <v>110</v>
      </c>
      <c r="AA4" s="19" t="s">
        <v>110</v>
      </c>
      <c r="AB4" s="21">
        <v>35</v>
      </c>
      <c r="AC4" s="23">
        <v>43070</v>
      </c>
      <c r="AD4" s="14" t="s">
        <v>131</v>
      </c>
      <c r="AE4" s="24">
        <v>31.000000089999997</v>
      </c>
      <c r="AF4" s="25">
        <v>31</v>
      </c>
      <c r="AG4" s="26">
        <v>44348</v>
      </c>
      <c r="AH4" s="27">
        <v>31</v>
      </c>
      <c r="AI4" s="17" t="s">
        <v>132</v>
      </c>
      <c r="AJ4" s="28">
        <v>0.05</v>
      </c>
      <c r="AK4" s="28">
        <v>6.003707918053753E-2</v>
      </c>
      <c r="AL4" s="19" t="s">
        <v>133</v>
      </c>
      <c r="AM4" s="19" t="s">
        <v>119</v>
      </c>
      <c r="AN4" s="19" t="s">
        <v>119</v>
      </c>
      <c r="AO4" s="16">
        <v>1</v>
      </c>
      <c r="AP4" s="19">
        <v>2.4166666666666665</v>
      </c>
      <c r="AQ4" s="19">
        <v>1.69216711</v>
      </c>
    </row>
    <row r="5" spans="1:43" s="239" customFormat="1" ht="23.25" customHeight="1" x14ac:dyDescent="0.25">
      <c r="A5" s="167" t="s">
        <v>841</v>
      </c>
      <c r="B5" s="231" t="s">
        <v>44</v>
      </c>
      <c r="C5" s="231"/>
      <c r="D5" s="231"/>
      <c r="E5" s="232"/>
      <c r="F5" s="232"/>
      <c r="G5" s="231"/>
      <c r="H5" s="231"/>
      <c r="I5" s="231"/>
      <c r="J5" s="231"/>
      <c r="K5" s="16"/>
      <c r="L5" s="231"/>
      <c r="M5" s="16"/>
      <c r="N5" s="231"/>
      <c r="O5" s="231"/>
      <c r="P5" s="233"/>
      <c r="Q5" s="233"/>
      <c r="R5" s="234"/>
      <c r="S5" s="19"/>
      <c r="T5" s="20"/>
      <c r="U5" s="19"/>
      <c r="V5" s="21"/>
      <c r="W5" s="21"/>
      <c r="X5" s="22"/>
      <c r="Y5" s="19"/>
      <c r="Z5" s="19"/>
      <c r="AA5" s="19"/>
      <c r="AB5" s="21"/>
      <c r="AC5" s="235"/>
      <c r="AD5" s="231"/>
      <c r="AE5" s="24"/>
      <c r="AF5" s="236"/>
      <c r="AG5" s="237"/>
      <c r="AH5" s="238"/>
      <c r="AI5" s="233"/>
      <c r="AJ5" s="28"/>
      <c r="AK5" s="28"/>
      <c r="AL5" s="19"/>
      <c r="AM5" s="19"/>
      <c r="AN5" s="19"/>
      <c r="AO5" s="16"/>
      <c r="AP5" s="19"/>
      <c r="AQ5" s="19"/>
    </row>
    <row r="6" spans="1:43" s="239" customFormat="1" ht="23.25" customHeight="1" x14ac:dyDescent="0.25">
      <c r="A6" s="167" t="s">
        <v>135</v>
      </c>
      <c r="B6" s="231" t="s">
        <v>44</v>
      </c>
      <c r="C6" s="231" t="s">
        <v>84</v>
      </c>
      <c r="D6" s="231" t="s">
        <v>124</v>
      </c>
      <c r="E6" s="232" t="s">
        <v>136</v>
      </c>
      <c r="F6" s="232" t="s">
        <v>137</v>
      </c>
      <c r="G6" s="231" t="s">
        <v>110</v>
      </c>
      <c r="H6" s="231" t="s">
        <v>126</v>
      </c>
      <c r="I6" s="231" t="s">
        <v>885</v>
      </c>
      <c r="J6" s="231" t="s">
        <v>128</v>
      </c>
      <c r="K6" s="16">
        <v>0.5</v>
      </c>
      <c r="L6" s="231" t="s">
        <v>43</v>
      </c>
      <c r="M6" s="16" t="s">
        <v>130</v>
      </c>
      <c r="N6" s="231">
        <v>5</v>
      </c>
      <c r="O6" s="231">
        <v>5</v>
      </c>
      <c r="P6" s="233" t="s">
        <v>138</v>
      </c>
      <c r="Q6" s="233" t="s">
        <v>139</v>
      </c>
      <c r="R6" s="234">
        <v>2019</v>
      </c>
      <c r="S6" s="19">
        <v>1.75</v>
      </c>
      <c r="T6" s="20">
        <v>41.9148</v>
      </c>
      <c r="U6" s="19">
        <v>20.9574</v>
      </c>
      <c r="V6" s="21">
        <v>1200</v>
      </c>
      <c r="W6" s="21" t="s">
        <v>110</v>
      </c>
      <c r="X6" s="22">
        <v>1</v>
      </c>
      <c r="Y6" s="19" t="s">
        <v>110</v>
      </c>
      <c r="Z6" s="19" t="s">
        <v>110</v>
      </c>
      <c r="AA6" s="19" t="s">
        <v>110</v>
      </c>
      <c r="AB6" s="21">
        <v>116</v>
      </c>
      <c r="AC6" s="23">
        <v>42482</v>
      </c>
      <c r="AD6" s="231" t="s">
        <v>140</v>
      </c>
      <c r="AE6" s="24">
        <v>412.49999940999993</v>
      </c>
      <c r="AF6" s="236">
        <v>412.49999999999994</v>
      </c>
      <c r="AG6" s="237">
        <v>44348</v>
      </c>
      <c r="AH6" s="27">
        <v>412.5</v>
      </c>
      <c r="AI6" s="233" t="s">
        <v>141</v>
      </c>
      <c r="AJ6" s="28">
        <v>4.6249999999999993E-2</v>
      </c>
      <c r="AK6" s="28">
        <v>4.6458709496753021E-2</v>
      </c>
      <c r="AL6" s="19" t="s">
        <v>142</v>
      </c>
      <c r="AM6" s="19" t="s">
        <v>143</v>
      </c>
      <c r="AN6" s="19" t="s">
        <v>144</v>
      </c>
      <c r="AO6" s="16">
        <v>0.99761420786929678</v>
      </c>
      <c r="AP6" s="19">
        <v>5.7750022555287819</v>
      </c>
      <c r="AQ6" s="19">
        <v>12.314301299999974</v>
      </c>
    </row>
    <row r="7" spans="1:43" s="239" customFormat="1" ht="23.25" customHeight="1" x14ac:dyDescent="0.25">
      <c r="A7" s="167" t="s">
        <v>145</v>
      </c>
      <c r="B7" s="231" t="s">
        <v>44</v>
      </c>
      <c r="C7" s="231" t="s">
        <v>84</v>
      </c>
      <c r="D7" s="231" t="s">
        <v>124</v>
      </c>
      <c r="E7" s="232" t="s">
        <v>146</v>
      </c>
      <c r="F7" s="232" t="s">
        <v>847</v>
      </c>
      <c r="G7" s="231" t="s">
        <v>110</v>
      </c>
      <c r="H7" s="231" t="s">
        <v>126</v>
      </c>
      <c r="I7" s="231" t="s">
        <v>134</v>
      </c>
      <c r="J7" s="231" t="s">
        <v>128</v>
      </c>
      <c r="K7" s="16">
        <v>0.5</v>
      </c>
      <c r="L7" s="231" t="s">
        <v>129</v>
      </c>
      <c r="M7" s="16" t="s">
        <v>130</v>
      </c>
      <c r="N7" s="231">
        <v>5.5</v>
      </c>
      <c r="O7" s="231">
        <v>5</v>
      </c>
      <c r="P7" s="233">
        <v>4.5</v>
      </c>
      <c r="Q7" s="233" t="s">
        <v>110</v>
      </c>
      <c r="R7" s="234">
        <v>1972</v>
      </c>
      <c r="S7" s="19">
        <v>0.1636</v>
      </c>
      <c r="T7" s="20">
        <v>14.601600000000003</v>
      </c>
      <c r="U7" s="19">
        <v>7.3008000000000015</v>
      </c>
      <c r="V7" s="21">
        <v>665</v>
      </c>
      <c r="W7" s="21" t="s">
        <v>110</v>
      </c>
      <c r="X7" s="22">
        <v>1</v>
      </c>
      <c r="Y7" s="19" t="s">
        <v>110</v>
      </c>
      <c r="Z7" s="19" t="s">
        <v>110</v>
      </c>
      <c r="AA7" s="19" t="s">
        <v>110</v>
      </c>
      <c r="AB7" s="21">
        <v>91</v>
      </c>
      <c r="AC7" s="23">
        <v>41743</v>
      </c>
      <c r="AD7" s="231" t="s">
        <v>131</v>
      </c>
      <c r="AE7" s="24">
        <v>79.999999880000018</v>
      </c>
      <c r="AF7" s="236">
        <v>80</v>
      </c>
      <c r="AG7" s="237">
        <v>44348</v>
      </c>
      <c r="AH7" s="27">
        <v>80</v>
      </c>
      <c r="AI7" s="233" t="s">
        <v>147</v>
      </c>
      <c r="AJ7" s="28">
        <v>5.4999999999999993E-2</v>
      </c>
      <c r="AK7" s="28">
        <v>5.1194143326791189E-2</v>
      </c>
      <c r="AL7" s="19" t="s">
        <v>148</v>
      </c>
      <c r="AM7" s="19" t="s">
        <v>149</v>
      </c>
      <c r="AN7" s="19" t="s">
        <v>150</v>
      </c>
      <c r="AO7" s="16">
        <v>0.84094208853824226</v>
      </c>
      <c r="AP7" s="19">
        <v>2.1515655096891848</v>
      </c>
      <c r="AQ7" s="19">
        <v>3.8501543700000025</v>
      </c>
    </row>
    <row r="8" spans="1:43" s="239" customFormat="1" ht="23.25" customHeight="1" x14ac:dyDescent="0.25">
      <c r="A8" s="167" t="s">
        <v>151</v>
      </c>
      <c r="B8" s="231" t="s">
        <v>44</v>
      </c>
      <c r="C8" s="231" t="s">
        <v>84</v>
      </c>
      <c r="D8" s="231" t="s">
        <v>124</v>
      </c>
      <c r="E8" s="232" t="s">
        <v>152</v>
      </c>
      <c r="F8" s="232" t="s">
        <v>848</v>
      </c>
      <c r="G8" s="231" t="s">
        <v>110</v>
      </c>
      <c r="H8" s="231" t="s">
        <v>153</v>
      </c>
      <c r="I8" s="231" t="s">
        <v>134</v>
      </c>
      <c r="J8" s="231" t="s">
        <v>128</v>
      </c>
      <c r="K8" s="16">
        <v>0.5</v>
      </c>
      <c r="L8" s="231" t="s">
        <v>129</v>
      </c>
      <c r="M8" s="16" t="s">
        <v>130</v>
      </c>
      <c r="N8" s="231">
        <v>5.5</v>
      </c>
      <c r="O8" s="231">
        <v>5.5</v>
      </c>
      <c r="P8" s="233">
        <v>4</v>
      </c>
      <c r="Q8" s="233" t="s">
        <v>154</v>
      </c>
      <c r="R8" s="234">
        <v>2006</v>
      </c>
      <c r="S8" s="19">
        <v>0.35649999999999998</v>
      </c>
      <c r="T8" s="20">
        <v>18.0657</v>
      </c>
      <c r="U8" s="19">
        <v>9.0328499999999998</v>
      </c>
      <c r="V8" s="21">
        <v>1945</v>
      </c>
      <c r="W8" s="21" t="s">
        <v>110</v>
      </c>
      <c r="X8" s="22">
        <v>1</v>
      </c>
      <c r="Y8" s="19" t="s">
        <v>110</v>
      </c>
      <c r="Z8" s="19" t="s">
        <v>110</v>
      </c>
      <c r="AA8" s="19" t="s">
        <v>110</v>
      </c>
      <c r="AB8" s="21">
        <v>295</v>
      </c>
      <c r="AC8" s="23">
        <v>41743</v>
      </c>
      <c r="AD8" s="231" t="s">
        <v>131</v>
      </c>
      <c r="AE8" s="24">
        <v>88.999999680000002</v>
      </c>
      <c r="AF8" s="236">
        <v>89.000000000000014</v>
      </c>
      <c r="AG8" s="237">
        <v>44348</v>
      </c>
      <c r="AH8" s="27">
        <v>89</v>
      </c>
      <c r="AI8" s="233" t="s">
        <v>147</v>
      </c>
      <c r="AJ8" s="28">
        <v>4.8750000000000002E-2</v>
      </c>
      <c r="AK8" s="28">
        <v>4.9223047929790736E-2</v>
      </c>
      <c r="AL8" s="19" t="s">
        <v>155</v>
      </c>
      <c r="AM8" s="19" t="s">
        <v>156</v>
      </c>
      <c r="AN8" s="19" t="s">
        <v>119</v>
      </c>
      <c r="AO8" s="16">
        <v>1</v>
      </c>
      <c r="AP8" s="19">
        <v>8.7930961344407397</v>
      </c>
      <c r="AQ8" s="19">
        <v>4.192579580000003</v>
      </c>
    </row>
    <row r="9" spans="1:43" s="239" customFormat="1" ht="23.25" customHeight="1" x14ac:dyDescent="0.25">
      <c r="A9" s="167" t="s">
        <v>157</v>
      </c>
      <c r="B9" s="231" t="s">
        <v>44</v>
      </c>
      <c r="C9" s="231" t="s">
        <v>84</v>
      </c>
      <c r="D9" s="231" t="s">
        <v>124</v>
      </c>
      <c r="E9" s="232" t="s">
        <v>158</v>
      </c>
      <c r="F9" s="232" t="s">
        <v>159</v>
      </c>
      <c r="G9" s="231" t="s">
        <v>110</v>
      </c>
      <c r="H9" s="231" t="s">
        <v>153</v>
      </c>
      <c r="I9" s="231" t="s">
        <v>127</v>
      </c>
      <c r="J9" s="231" t="s">
        <v>128</v>
      </c>
      <c r="K9" s="16">
        <v>1</v>
      </c>
      <c r="L9" s="231" t="s">
        <v>119</v>
      </c>
      <c r="M9" s="16" t="s">
        <v>130</v>
      </c>
      <c r="N9" s="231">
        <v>5.5</v>
      </c>
      <c r="O9" s="231">
        <v>5.5</v>
      </c>
      <c r="P9" s="233">
        <v>4</v>
      </c>
      <c r="Q9" s="233" t="s">
        <v>110</v>
      </c>
      <c r="R9" s="234">
        <v>1984</v>
      </c>
      <c r="S9" s="19">
        <v>1</v>
      </c>
      <c r="T9" s="20">
        <v>19.780099999999997</v>
      </c>
      <c r="U9" s="19">
        <v>19.780099999999997</v>
      </c>
      <c r="V9" s="21">
        <v>1480</v>
      </c>
      <c r="W9" s="21" t="s">
        <v>110</v>
      </c>
      <c r="X9" s="22">
        <v>1</v>
      </c>
      <c r="Y9" s="19" t="s">
        <v>119</v>
      </c>
      <c r="Z9" s="19" t="s">
        <v>110</v>
      </c>
      <c r="AA9" s="19" t="s">
        <v>119</v>
      </c>
      <c r="AB9" s="21">
        <v>85</v>
      </c>
      <c r="AC9" s="23">
        <v>35551</v>
      </c>
      <c r="AD9" s="231" t="s">
        <v>140</v>
      </c>
      <c r="AE9" s="24">
        <v>186.99999999999997</v>
      </c>
      <c r="AF9" s="236" t="s">
        <v>119</v>
      </c>
      <c r="AG9" s="237">
        <v>44348</v>
      </c>
      <c r="AH9" s="17">
        <v>186.99999999999994</v>
      </c>
      <c r="AI9" s="233" t="s">
        <v>147</v>
      </c>
      <c r="AJ9" s="28">
        <v>5.2499999999999991E-2</v>
      </c>
      <c r="AK9" s="28">
        <v>5.143238764705884E-2</v>
      </c>
      <c r="AL9" s="19" t="s">
        <v>160</v>
      </c>
      <c r="AM9" s="19" t="s">
        <v>161</v>
      </c>
      <c r="AN9" s="19" t="s">
        <v>162</v>
      </c>
      <c r="AO9" s="16">
        <v>1</v>
      </c>
      <c r="AP9" s="19">
        <v>3.7425348555479627</v>
      </c>
      <c r="AQ9" s="19">
        <v>7.7358704900000035</v>
      </c>
    </row>
    <row r="10" spans="1:43" s="239" customFormat="1" ht="23.25" customHeight="1" x14ac:dyDescent="0.25">
      <c r="A10" s="167" t="s">
        <v>163</v>
      </c>
      <c r="B10" s="231" t="s">
        <v>44</v>
      </c>
      <c r="C10" s="231" t="s">
        <v>84</v>
      </c>
      <c r="D10" s="231" t="s">
        <v>124</v>
      </c>
      <c r="E10" s="232" t="s">
        <v>164</v>
      </c>
      <c r="F10" s="232" t="s">
        <v>164</v>
      </c>
      <c r="G10" s="231" t="s">
        <v>110</v>
      </c>
      <c r="H10" s="231" t="s">
        <v>153</v>
      </c>
      <c r="I10" s="231" t="s">
        <v>165</v>
      </c>
      <c r="J10" s="231" t="s">
        <v>128</v>
      </c>
      <c r="K10" s="16">
        <v>0.5</v>
      </c>
      <c r="L10" s="231" t="s">
        <v>129</v>
      </c>
      <c r="M10" s="16" t="s">
        <v>130</v>
      </c>
      <c r="N10" s="231" t="s">
        <v>138</v>
      </c>
      <c r="O10" s="231" t="s">
        <v>138</v>
      </c>
      <c r="P10" s="233" t="s">
        <v>138</v>
      </c>
      <c r="Q10" s="233" t="s">
        <v>110</v>
      </c>
      <c r="R10" s="234" t="s">
        <v>110</v>
      </c>
      <c r="S10" s="19" t="s">
        <v>110</v>
      </c>
      <c r="T10" s="20" t="s">
        <v>119</v>
      </c>
      <c r="U10" s="19" t="s">
        <v>119</v>
      </c>
      <c r="V10" s="21" t="s">
        <v>119</v>
      </c>
      <c r="W10" s="21" t="s">
        <v>119</v>
      </c>
      <c r="X10" s="22" t="s">
        <v>119</v>
      </c>
      <c r="Y10" s="19" t="s">
        <v>119</v>
      </c>
      <c r="Z10" s="19" t="s">
        <v>119</v>
      </c>
      <c r="AA10" s="19" t="s">
        <v>119</v>
      </c>
      <c r="AB10" s="21" t="s">
        <v>119</v>
      </c>
      <c r="AC10" s="23">
        <v>43252</v>
      </c>
      <c r="AD10" s="231" t="s">
        <v>131</v>
      </c>
      <c r="AE10" s="24">
        <v>12.499999939999999</v>
      </c>
      <c r="AF10" s="236">
        <v>12.499999930000001</v>
      </c>
      <c r="AG10" s="237">
        <v>44348</v>
      </c>
      <c r="AH10" s="27">
        <v>12.5</v>
      </c>
      <c r="AI10" s="233" t="s">
        <v>147</v>
      </c>
      <c r="AJ10" s="28" t="s">
        <v>119</v>
      </c>
      <c r="AK10" s="28" t="s">
        <v>119</v>
      </c>
      <c r="AL10" s="19" t="s">
        <v>119</v>
      </c>
      <c r="AM10" s="19" t="s">
        <v>119</v>
      </c>
      <c r="AN10" s="19" t="s">
        <v>119</v>
      </c>
      <c r="AO10" s="16">
        <v>1</v>
      </c>
      <c r="AP10" s="19">
        <v>2</v>
      </c>
      <c r="AQ10" s="19">
        <v>-0.17797668</v>
      </c>
    </row>
    <row r="11" spans="1:43" s="239" customFormat="1" ht="23.25" customHeight="1" x14ac:dyDescent="0.25">
      <c r="A11" s="167" t="s">
        <v>166</v>
      </c>
      <c r="B11" s="231" t="s">
        <v>44</v>
      </c>
      <c r="C11" s="231" t="s">
        <v>84</v>
      </c>
      <c r="D11" s="231" t="s">
        <v>124</v>
      </c>
      <c r="E11" s="232" t="s">
        <v>167</v>
      </c>
      <c r="F11" s="232" t="s">
        <v>168</v>
      </c>
      <c r="G11" s="231" t="s">
        <v>110</v>
      </c>
      <c r="H11" s="231" t="s">
        <v>153</v>
      </c>
      <c r="I11" s="231" t="s">
        <v>134</v>
      </c>
      <c r="J11" s="231" t="s">
        <v>128</v>
      </c>
      <c r="K11" s="16">
        <v>0.5</v>
      </c>
      <c r="L11" s="231" t="s">
        <v>129</v>
      </c>
      <c r="M11" s="16" t="s">
        <v>130</v>
      </c>
      <c r="N11" s="231">
        <v>5.5</v>
      </c>
      <c r="O11" s="231">
        <v>5</v>
      </c>
      <c r="P11" s="233">
        <v>4</v>
      </c>
      <c r="Q11" s="233" t="s">
        <v>110</v>
      </c>
      <c r="R11" s="234">
        <v>1992</v>
      </c>
      <c r="S11" s="19">
        <v>0.51239999999999997</v>
      </c>
      <c r="T11" s="20">
        <v>21.964300000000001</v>
      </c>
      <c r="U11" s="19">
        <v>10.982150000000001</v>
      </c>
      <c r="V11" s="21">
        <v>1200</v>
      </c>
      <c r="W11" s="21" t="s">
        <v>110</v>
      </c>
      <c r="X11" s="22">
        <v>1</v>
      </c>
      <c r="Y11" s="19" t="s">
        <v>110</v>
      </c>
      <c r="Z11" s="19" t="s">
        <v>110</v>
      </c>
      <c r="AA11" s="19" t="s">
        <v>110</v>
      </c>
      <c r="AB11" s="21">
        <v>492</v>
      </c>
      <c r="AC11" s="23">
        <v>41743</v>
      </c>
      <c r="AD11" s="231" t="s">
        <v>131</v>
      </c>
      <c r="AE11" s="24">
        <v>67.500000200000017</v>
      </c>
      <c r="AF11" s="236">
        <v>67.5</v>
      </c>
      <c r="AG11" s="237">
        <v>44348</v>
      </c>
      <c r="AH11" s="27">
        <v>67.5</v>
      </c>
      <c r="AI11" s="233" t="s">
        <v>147</v>
      </c>
      <c r="AJ11" s="28">
        <v>0.06</v>
      </c>
      <c r="AK11" s="28">
        <v>7.8117617842614492E-2</v>
      </c>
      <c r="AL11" s="19" t="s">
        <v>155</v>
      </c>
      <c r="AM11" s="19" t="s">
        <v>119</v>
      </c>
      <c r="AN11" s="19" t="s">
        <v>119</v>
      </c>
      <c r="AO11" s="16">
        <v>1</v>
      </c>
      <c r="AP11" s="19">
        <v>0.41666666666666669</v>
      </c>
      <c r="AQ11" s="19">
        <v>5.1465925399999994</v>
      </c>
    </row>
    <row r="12" spans="1:43" s="239" customFormat="1" ht="23.25" customHeight="1" x14ac:dyDescent="0.25">
      <c r="A12" s="167" t="s">
        <v>169</v>
      </c>
      <c r="B12" s="231" t="s">
        <v>44</v>
      </c>
      <c r="C12" s="231" t="s">
        <v>84</v>
      </c>
      <c r="D12" s="231" t="s">
        <v>124</v>
      </c>
      <c r="E12" s="232" t="s">
        <v>170</v>
      </c>
      <c r="F12" s="232" t="s">
        <v>849</v>
      </c>
      <c r="G12" s="231" t="s">
        <v>110</v>
      </c>
      <c r="H12" s="231" t="s">
        <v>171</v>
      </c>
      <c r="I12" s="231" t="s">
        <v>134</v>
      </c>
      <c r="J12" s="231" t="s">
        <v>172</v>
      </c>
      <c r="K12" s="16">
        <v>0.75</v>
      </c>
      <c r="L12" s="231" t="s">
        <v>129</v>
      </c>
      <c r="M12" s="16" t="s">
        <v>173</v>
      </c>
      <c r="N12" s="231">
        <v>4</v>
      </c>
      <c r="O12" s="231">
        <v>3.5</v>
      </c>
      <c r="P12" s="233">
        <v>5</v>
      </c>
      <c r="Q12" s="233" t="s">
        <v>174</v>
      </c>
      <c r="R12" s="234">
        <v>2008</v>
      </c>
      <c r="S12" s="19">
        <v>0.64700000000000002</v>
      </c>
      <c r="T12" s="20">
        <v>34.156700000000008</v>
      </c>
      <c r="U12" s="19">
        <v>25.617525000000008</v>
      </c>
      <c r="V12" s="29" t="s">
        <v>175</v>
      </c>
      <c r="W12" s="21" t="s">
        <v>110</v>
      </c>
      <c r="X12" s="22">
        <v>2</v>
      </c>
      <c r="Y12" s="19" t="s">
        <v>110</v>
      </c>
      <c r="Z12" s="19" t="s">
        <v>110</v>
      </c>
      <c r="AA12" s="19" t="s">
        <v>110</v>
      </c>
      <c r="AB12" s="21">
        <v>593</v>
      </c>
      <c r="AC12" s="23">
        <v>41333</v>
      </c>
      <c r="AD12" s="231" t="s">
        <v>131</v>
      </c>
      <c r="AE12" s="24">
        <v>200.24999961999998</v>
      </c>
      <c r="AF12" s="236">
        <v>66.75</v>
      </c>
      <c r="AG12" s="237">
        <v>44348</v>
      </c>
      <c r="AH12" s="27">
        <v>200.2</v>
      </c>
      <c r="AI12" s="233" t="s">
        <v>176</v>
      </c>
      <c r="AJ12" s="28">
        <v>5.1573033714645659E-2</v>
      </c>
      <c r="AK12" s="28">
        <v>4.1588500852951966E-2</v>
      </c>
      <c r="AL12" s="19" t="s">
        <v>177</v>
      </c>
      <c r="AM12" s="19" t="s">
        <v>178</v>
      </c>
      <c r="AN12" s="19" t="s">
        <v>179</v>
      </c>
      <c r="AO12" s="16">
        <v>0.99695813705656577</v>
      </c>
      <c r="AP12" s="19">
        <v>5.5528898218693197</v>
      </c>
      <c r="AQ12" s="19">
        <v>6.8706905700000069</v>
      </c>
    </row>
    <row r="13" spans="1:43" s="239" customFormat="1" ht="23.25" customHeight="1" x14ac:dyDescent="0.25">
      <c r="A13" s="167" t="s">
        <v>180</v>
      </c>
      <c r="B13" s="231" t="s">
        <v>44</v>
      </c>
      <c r="C13" s="231" t="s">
        <v>84</v>
      </c>
      <c r="D13" s="231" t="s">
        <v>124</v>
      </c>
      <c r="E13" s="232" t="s">
        <v>181</v>
      </c>
      <c r="F13" s="232" t="s">
        <v>182</v>
      </c>
      <c r="G13" s="231" t="s">
        <v>110</v>
      </c>
      <c r="H13" s="231" t="s">
        <v>183</v>
      </c>
      <c r="I13" s="231" t="s">
        <v>134</v>
      </c>
      <c r="J13" s="231" t="s">
        <v>128</v>
      </c>
      <c r="K13" s="16">
        <v>1</v>
      </c>
      <c r="L13" s="231" t="s">
        <v>119</v>
      </c>
      <c r="M13" s="16" t="s">
        <v>130</v>
      </c>
      <c r="N13" s="231">
        <v>5</v>
      </c>
      <c r="O13" s="231">
        <v>5</v>
      </c>
      <c r="P13" s="233">
        <v>4.5</v>
      </c>
      <c r="Q13" s="233" t="s">
        <v>110</v>
      </c>
      <c r="R13" s="234" t="s">
        <v>184</v>
      </c>
      <c r="S13" s="19">
        <v>0.77910000000000001</v>
      </c>
      <c r="T13" s="20">
        <v>26.798069999999999</v>
      </c>
      <c r="U13" s="19">
        <v>26.798069999999999</v>
      </c>
      <c r="V13" s="29" t="s">
        <v>185</v>
      </c>
      <c r="W13" s="21" t="s">
        <v>110</v>
      </c>
      <c r="X13" s="22">
        <v>2</v>
      </c>
      <c r="Y13" s="19" t="s">
        <v>110</v>
      </c>
      <c r="Z13" s="19" t="s">
        <v>110</v>
      </c>
      <c r="AA13" s="19" t="s">
        <v>110</v>
      </c>
      <c r="AB13" s="21">
        <v>142</v>
      </c>
      <c r="AC13" s="23">
        <v>42917</v>
      </c>
      <c r="AD13" s="231" t="s">
        <v>140</v>
      </c>
      <c r="AE13" s="24">
        <v>309.99999999999994</v>
      </c>
      <c r="AF13" s="236" t="s">
        <v>119</v>
      </c>
      <c r="AG13" s="237">
        <v>44348</v>
      </c>
      <c r="AH13" s="17">
        <v>310</v>
      </c>
      <c r="AI13" s="233" t="s">
        <v>186</v>
      </c>
      <c r="AJ13" s="28">
        <v>5.2499999999999998E-2</v>
      </c>
      <c r="AK13" s="28">
        <v>5.7729326967741919E-2</v>
      </c>
      <c r="AL13" s="19" t="s">
        <v>187</v>
      </c>
      <c r="AM13" s="19" t="s">
        <v>188</v>
      </c>
      <c r="AN13" s="19" t="s">
        <v>189</v>
      </c>
      <c r="AO13" s="16">
        <v>0.98920444643961303</v>
      </c>
      <c r="AP13" s="19">
        <v>4.216740847527265</v>
      </c>
      <c r="AQ13" s="19">
        <v>17.219019169999999</v>
      </c>
    </row>
    <row r="14" spans="1:43" s="239" customFormat="1" ht="23.25" customHeight="1" x14ac:dyDescent="0.25">
      <c r="A14" s="167" t="s">
        <v>190</v>
      </c>
      <c r="B14" s="231" t="s">
        <v>44</v>
      </c>
      <c r="C14" s="231" t="s">
        <v>84</v>
      </c>
      <c r="D14" s="231" t="s">
        <v>124</v>
      </c>
      <c r="E14" s="232" t="s">
        <v>191</v>
      </c>
      <c r="F14" s="232" t="s">
        <v>192</v>
      </c>
      <c r="G14" s="231" t="s">
        <v>110</v>
      </c>
      <c r="H14" s="231" t="s">
        <v>183</v>
      </c>
      <c r="I14" s="231" t="s">
        <v>134</v>
      </c>
      <c r="J14" s="231" t="s">
        <v>128</v>
      </c>
      <c r="K14" s="16">
        <v>0.5</v>
      </c>
      <c r="L14" s="231" t="s">
        <v>193</v>
      </c>
      <c r="M14" s="16" t="s">
        <v>194</v>
      </c>
      <c r="N14" s="231" t="s">
        <v>195</v>
      </c>
      <c r="O14" s="231" t="s">
        <v>195</v>
      </c>
      <c r="P14" s="233" t="s">
        <v>196</v>
      </c>
      <c r="Q14" s="233" t="s">
        <v>110</v>
      </c>
      <c r="R14" s="234">
        <v>1964</v>
      </c>
      <c r="S14" s="19">
        <v>0.6</v>
      </c>
      <c r="T14" s="20">
        <v>53.404400000000038</v>
      </c>
      <c r="U14" s="19">
        <v>26.702200000000019</v>
      </c>
      <c r="V14" s="21">
        <v>1020</v>
      </c>
      <c r="W14" s="21" t="s">
        <v>110</v>
      </c>
      <c r="X14" s="22">
        <v>2</v>
      </c>
      <c r="Y14" s="19" t="s">
        <v>119</v>
      </c>
      <c r="Z14" s="19" t="s">
        <v>110</v>
      </c>
      <c r="AA14" s="19" t="s">
        <v>119</v>
      </c>
      <c r="AB14" s="21">
        <v>385</v>
      </c>
      <c r="AC14" s="23">
        <v>36767</v>
      </c>
      <c r="AD14" s="231" t="s">
        <v>140</v>
      </c>
      <c r="AE14" s="24">
        <v>611.5</v>
      </c>
      <c r="AF14" s="236" t="s">
        <v>119</v>
      </c>
      <c r="AG14" s="237">
        <v>44348</v>
      </c>
      <c r="AH14" s="17">
        <v>611.5</v>
      </c>
      <c r="AI14" s="233" t="s">
        <v>186</v>
      </c>
      <c r="AJ14" s="28">
        <v>4.7876196589159405E-2</v>
      </c>
      <c r="AK14" s="28">
        <v>4.5729821406377789E-2</v>
      </c>
      <c r="AL14" s="19" t="s">
        <v>836</v>
      </c>
      <c r="AM14" s="19" t="s">
        <v>835</v>
      </c>
      <c r="AN14" s="19" t="s">
        <v>197</v>
      </c>
      <c r="AO14" s="16">
        <v>0.98408558096336629</v>
      </c>
      <c r="AP14" s="19">
        <v>3.7188012436721407</v>
      </c>
      <c r="AQ14" s="19">
        <v>22.607714300000005</v>
      </c>
    </row>
    <row r="15" spans="1:43" s="239" customFormat="1" ht="23.25" customHeight="1" x14ac:dyDescent="0.25">
      <c r="A15" s="167" t="s">
        <v>198</v>
      </c>
      <c r="B15" s="231" t="s">
        <v>44</v>
      </c>
      <c r="C15" s="231" t="s">
        <v>84</v>
      </c>
      <c r="D15" s="231" t="s">
        <v>124</v>
      </c>
      <c r="E15" s="232" t="s">
        <v>199</v>
      </c>
      <c r="F15" s="232" t="s">
        <v>200</v>
      </c>
      <c r="G15" s="231" t="s">
        <v>110</v>
      </c>
      <c r="H15" s="231" t="s">
        <v>183</v>
      </c>
      <c r="I15" s="231" t="s">
        <v>201</v>
      </c>
      <c r="J15" s="231" t="s">
        <v>128</v>
      </c>
      <c r="K15" s="16">
        <v>0.5</v>
      </c>
      <c r="L15" s="231" t="s">
        <v>889</v>
      </c>
      <c r="M15" s="16" t="s">
        <v>194</v>
      </c>
      <c r="N15" s="231" t="s">
        <v>202</v>
      </c>
      <c r="O15" s="231" t="s">
        <v>203</v>
      </c>
      <c r="P15" s="233" t="s">
        <v>204</v>
      </c>
      <c r="Q15" s="233" t="s">
        <v>110</v>
      </c>
      <c r="R15" s="234">
        <v>1993</v>
      </c>
      <c r="S15" s="19">
        <v>0.6</v>
      </c>
      <c r="T15" s="20">
        <v>85.231900000058815</v>
      </c>
      <c r="U15" s="19">
        <v>42.615950000029407</v>
      </c>
      <c r="V15" s="21" t="s">
        <v>205</v>
      </c>
      <c r="W15" s="21" t="s">
        <v>110</v>
      </c>
      <c r="X15" s="22">
        <v>3</v>
      </c>
      <c r="Y15" s="19" t="s">
        <v>119</v>
      </c>
      <c r="Z15" s="19" t="s">
        <v>110</v>
      </c>
      <c r="AA15" s="19" t="s">
        <v>119</v>
      </c>
      <c r="AB15" s="21">
        <v>654</v>
      </c>
      <c r="AC15" s="23">
        <v>36144</v>
      </c>
      <c r="AD15" s="231" t="s">
        <v>140</v>
      </c>
      <c r="AE15" s="24">
        <v>1254.5</v>
      </c>
      <c r="AF15" s="236" t="s">
        <v>119</v>
      </c>
      <c r="AG15" s="237">
        <v>44348</v>
      </c>
      <c r="AH15" s="17">
        <v>1254.5</v>
      </c>
      <c r="AI15" s="233" t="s">
        <v>147</v>
      </c>
      <c r="AJ15" s="28">
        <v>4.41E-2</v>
      </c>
      <c r="AK15" s="28">
        <v>4.5266216907134303E-2</v>
      </c>
      <c r="AL15" s="19" t="s">
        <v>206</v>
      </c>
      <c r="AM15" s="19" t="s">
        <v>207</v>
      </c>
      <c r="AN15" s="19" t="s">
        <v>208</v>
      </c>
      <c r="AO15" s="16">
        <v>0.98597825462063871</v>
      </c>
      <c r="AP15" s="19">
        <v>4.5252059170450485</v>
      </c>
      <c r="AQ15" s="19">
        <v>42.269863939999986</v>
      </c>
    </row>
    <row r="16" spans="1:43" s="239" customFormat="1" ht="23.25" customHeight="1" x14ac:dyDescent="0.25">
      <c r="A16" s="167" t="s">
        <v>209</v>
      </c>
      <c r="B16" s="231" t="s">
        <v>44</v>
      </c>
      <c r="C16" s="231" t="s">
        <v>84</v>
      </c>
      <c r="D16" s="231" t="s">
        <v>124</v>
      </c>
      <c r="E16" s="232" t="s">
        <v>210</v>
      </c>
      <c r="F16" s="232" t="s">
        <v>850</v>
      </c>
      <c r="G16" s="231" t="s">
        <v>110</v>
      </c>
      <c r="H16" s="231" t="s">
        <v>183</v>
      </c>
      <c r="I16" s="231" t="s">
        <v>201</v>
      </c>
      <c r="J16" s="231" t="s">
        <v>172</v>
      </c>
      <c r="K16" s="16">
        <v>0.375</v>
      </c>
      <c r="L16" s="231" t="s">
        <v>211</v>
      </c>
      <c r="M16" s="16" t="s">
        <v>212</v>
      </c>
      <c r="N16" s="231">
        <v>4.5</v>
      </c>
      <c r="O16" s="231">
        <v>4.5</v>
      </c>
      <c r="P16" s="233">
        <v>2.5</v>
      </c>
      <c r="Q16" s="233" t="s">
        <v>110</v>
      </c>
      <c r="R16" s="234">
        <v>1988</v>
      </c>
      <c r="S16" s="19">
        <v>0.76749999999999996</v>
      </c>
      <c r="T16" s="20" t="s">
        <v>119</v>
      </c>
      <c r="U16" s="19" t="s">
        <v>119</v>
      </c>
      <c r="V16" s="21">
        <v>2000</v>
      </c>
      <c r="W16" s="21" t="s">
        <v>110</v>
      </c>
      <c r="X16" s="22">
        <v>4</v>
      </c>
      <c r="Y16" s="19" t="s">
        <v>110</v>
      </c>
      <c r="Z16" s="19" t="s">
        <v>110</v>
      </c>
      <c r="AA16" s="19" t="s">
        <v>110</v>
      </c>
      <c r="AB16" s="21">
        <v>502</v>
      </c>
      <c r="AC16" s="23">
        <v>41333</v>
      </c>
      <c r="AD16" s="231" t="s">
        <v>213</v>
      </c>
      <c r="AE16" s="24" t="s">
        <v>119</v>
      </c>
      <c r="AF16" s="236"/>
      <c r="AG16" s="237" t="s">
        <v>119</v>
      </c>
      <c r="AH16" s="27" t="s">
        <v>119</v>
      </c>
      <c r="AI16" s="233" t="s">
        <v>119</v>
      </c>
      <c r="AJ16" s="28" t="s">
        <v>119</v>
      </c>
      <c r="AK16" s="28" t="s">
        <v>119</v>
      </c>
      <c r="AL16" s="19" t="s">
        <v>119</v>
      </c>
      <c r="AM16" s="19" t="s">
        <v>119</v>
      </c>
      <c r="AN16" s="19" t="s">
        <v>119</v>
      </c>
      <c r="AO16" s="16" t="s">
        <v>119</v>
      </c>
      <c r="AP16" s="19" t="s">
        <v>119</v>
      </c>
      <c r="AQ16" s="19" t="s">
        <v>119</v>
      </c>
    </row>
    <row r="17" spans="1:43" s="239" customFormat="1" ht="23.25" customHeight="1" x14ac:dyDescent="0.25">
      <c r="A17" s="167" t="s">
        <v>214</v>
      </c>
      <c r="B17" s="231" t="s">
        <v>44</v>
      </c>
      <c r="C17" s="231" t="s">
        <v>84</v>
      </c>
      <c r="D17" s="231" t="s">
        <v>124</v>
      </c>
      <c r="E17" s="232" t="s">
        <v>215</v>
      </c>
      <c r="F17" s="232" t="s">
        <v>216</v>
      </c>
      <c r="G17" s="231" t="s">
        <v>110</v>
      </c>
      <c r="H17" s="231" t="s">
        <v>183</v>
      </c>
      <c r="I17" s="231" t="s">
        <v>134</v>
      </c>
      <c r="J17" s="231" t="s">
        <v>128</v>
      </c>
      <c r="K17" s="16">
        <v>0.5</v>
      </c>
      <c r="L17" s="231" t="s">
        <v>43</v>
      </c>
      <c r="M17" s="16" t="s">
        <v>194</v>
      </c>
      <c r="N17" s="231">
        <v>5</v>
      </c>
      <c r="O17" s="231">
        <v>4.5</v>
      </c>
      <c r="P17" s="233">
        <v>3.5</v>
      </c>
      <c r="Q17" s="233" t="s">
        <v>110</v>
      </c>
      <c r="R17" s="234">
        <v>1978</v>
      </c>
      <c r="S17" s="19">
        <v>0.8</v>
      </c>
      <c r="T17" s="20">
        <v>66.684500000000014</v>
      </c>
      <c r="U17" s="19">
        <v>33.342250000000007</v>
      </c>
      <c r="V17" s="21">
        <v>1200</v>
      </c>
      <c r="W17" s="21" t="s">
        <v>110</v>
      </c>
      <c r="X17" s="22">
        <v>1</v>
      </c>
      <c r="Y17" s="19" t="s">
        <v>110</v>
      </c>
      <c r="Z17" s="19" t="s">
        <v>110</v>
      </c>
      <c r="AA17" s="19" t="s">
        <v>110</v>
      </c>
      <c r="AB17" s="21">
        <v>308</v>
      </c>
      <c r="AC17" s="23" t="s">
        <v>217</v>
      </c>
      <c r="AD17" s="231" t="s">
        <v>131</v>
      </c>
      <c r="AE17" s="24">
        <v>960.25000007000017</v>
      </c>
      <c r="AF17" s="236">
        <v>960.25000006999994</v>
      </c>
      <c r="AG17" s="237">
        <v>44348</v>
      </c>
      <c r="AH17" s="27">
        <v>960.25000006999994</v>
      </c>
      <c r="AI17" s="233" t="s">
        <v>141</v>
      </c>
      <c r="AJ17" s="28">
        <v>4.6399999999999997E-2</v>
      </c>
      <c r="AK17" s="28">
        <v>3.3495054139708755E-2</v>
      </c>
      <c r="AL17" s="19" t="s">
        <v>218</v>
      </c>
      <c r="AM17" s="19" t="s">
        <v>219</v>
      </c>
      <c r="AN17" s="19" t="s">
        <v>220</v>
      </c>
      <c r="AO17" s="16">
        <v>0.94414894015850759</v>
      </c>
      <c r="AP17" s="19">
        <v>4.0676220316001555</v>
      </c>
      <c r="AQ17" s="19">
        <v>26.439969440000027</v>
      </c>
    </row>
    <row r="18" spans="1:43" s="239" customFormat="1" ht="23.25" customHeight="1" x14ac:dyDescent="0.25">
      <c r="A18" s="167" t="s">
        <v>221</v>
      </c>
      <c r="B18" s="231" t="s">
        <v>44</v>
      </c>
      <c r="C18" s="231" t="s">
        <v>84</v>
      </c>
      <c r="D18" s="231" t="s">
        <v>124</v>
      </c>
      <c r="E18" s="232" t="s">
        <v>222</v>
      </c>
      <c r="F18" s="232" t="s">
        <v>223</v>
      </c>
      <c r="G18" s="231" t="s">
        <v>110</v>
      </c>
      <c r="H18" s="231" t="s">
        <v>183</v>
      </c>
      <c r="I18" s="231" t="s">
        <v>134</v>
      </c>
      <c r="J18" s="231" t="s">
        <v>128</v>
      </c>
      <c r="K18" s="16">
        <v>1</v>
      </c>
      <c r="L18" s="231" t="s">
        <v>119</v>
      </c>
      <c r="M18" s="16" t="s">
        <v>194</v>
      </c>
      <c r="N18" s="231">
        <v>5.5</v>
      </c>
      <c r="O18" s="231">
        <v>5.5</v>
      </c>
      <c r="P18" s="233">
        <v>4</v>
      </c>
      <c r="Q18" s="233" t="s">
        <v>110</v>
      </c>
      <c r="R18" s="234">
        <v>1984</v>
      </c>
      <c r="S18" s="19">
        <v>0.2</v>
      </c>
      <c r="T18" s="20">
        <v>20.940300000000001</v>
      </c>
      <c r="U18" s="19">
        <v>20.940300000000001</v>
      </c>
      <c r="V18" s="21">
        <v>1000</v>
      </c>
      <c r="W18" s="21" t="s">
        <v>110</v>
      </c>
      <c r="X18" s="22">
        <v>1</v>
      </c>
      <c r="Y18" s="19" t="s">
        <v>119</v>
      </c>
      <c r="Z18" s="19" t="s">
        <v>110</v>
      </c>
      <c r="AA18" s="19" t="s">
        <v>119</v>
      </c>
      <c r="AB18" s="21">
        <v>111</v>
      </c>
      <c r="AC18" s="23">
        <v>36144</v>
      </c>
      <c r="AD18" s="231" t="s">
        <v>140</v>
      </c>
      <c r="AE18" s="24">
        <v>370</v>
      </c>
      <c r="AF18" s="236" t="s">
        <v>119</v>
      </c>
      <c r="AG18" s="237">
        <v>44348</v>
      </c>
      <c r="AH18" s="17">
        <v>370</v>
      </c>
      <c r="AI18" s="233" t="s">
        <v>224</v>
      </c>
      <c r="AJ18" s="28">
        <v>4.7500000000000001E-2</v>
      </c>
      <c r="AK18" s="28">
        <v>5.0761859513513509E-2</v>
      </c>
      <c r="AL18" s="19" t="s">
        <v>225</v>
      </c>
      <c r="AM18" s="19" t="s">
        <v>226</v>
      </c>
      <c r="AN18" s="19" t="s">
        <v>227</v>
      </c>
      <c r="AO18" s="16">
        <v>0.99151397066899705</v>
      </c>
      <c r="AP18" s="19">
        <v>3.6801975582889646</v>
      </c>
      <c r="AQ18" s="19">
        <v>15.744617809999989</v>
      </c>
    </row>
    <row r="19" spans="1:43" s="239" customFormat="1" ht="23.25" customHeight="1" x14ac:dyDescent="0.25">
      <c r="A19" s="167" t="s">
        <v>228</v>
      </c>
      <c r="B19" s="231" t="s">
        <v>44</v>
      </c>
      <c r="C19" s="231" t="s">
        <v>84</v>
      </c>
      <c r="D19" s="231" t="s">
        <v>124</v>
      </c>
      <c r="E19" s="232" t="s">
        <v>229</v>
      </c>
      <c r="F19" s="232" t="s">
        <v>230</v>
      </c>
      <c r="G19" s="231" t="s">
        <v>110</v>
      </c>
      <c r="H19" s="231" t="s">
        <v>183</v>
      </c>
      <c r="I19" s="231" t="s">
        <v>201</v>
      </c>
      <c r="J19" s="231" t="s">
        <v>128</v>
      </c>
      <c r="K19" s="16">
        <v>0.36699999999999999</v>
      </c>
      <c r="L19" s="231" t="s">
        <v>231</v>
      </c>
      <c r="M19" s="16" t="s">
        <v>194</v>
      </c>
      <c r="N19" s="231">
        <v>5.5</v>
      </c>
      <c r="O19" s="231">
        <v>5.5</v>
      </c>
      <c r="P19" s="233">
        <v>4.5</v>
      </c>
      <c r="Q19" s="233" t="s">
        <v>232</v>
      </c>
      <c r="R19" s="234">
        <v>2011</v>
      </c>
      <c r="S19" s="19">
        <v>0.3</v>
      </c>
      <c r="T19" s="20">
        <v>42.876080000000009</v>
      </c>
      <c r="U19" s="19">
        <v>15.735521360000003</v>
      </c>
      <c r="V19" s="21">
        <v>1600</v>
      </c>
      <c r="W19" s="21" t="s">
        <v>110</v>
      </c>
      <c r="X19" s="22">
        <v>1</v>
      </c>
      <c r="Y19" s="19" t="s">
        <v>119</v>
      </c>
      <c r="Z19" s="19" t="s">
        <v>110</v>
      </c>
      <c r="AA19" s="19" t="s">
        <v>119</v>
      </c>
      <c r="AB19" s="21">
        <v>97</v>
      </c>
      <c r="AC19" s="23">
        <v>36739</v>
      </c>
      <c r="AD19" s="231" t="s">
        <v>131</v>
      </c>
      <c r="AE19" s="24">
        <v>376.66666662999995</v>
      </c>
      <c r="AF19" s="236">
        <v>376.66666663000024</v>
      </c>
      <c r="AG19" s="237">
        <v>44348</v>
      </c>
      <c r="AH19" s="27">
        <v>376.66666662899991</v>
      </c>
      <c r="AI19" s="233" t="s">
        <v>176</v>
      </c>
      <c r="AJ19" s="28">
        <v>4.3750000000000004E-2</v>
      </c>
      <c r="AK19" s="28">
        <v>5.5052527040757346E-2</v>
      </c>
      <c r="AL19" s="19" t="s">
        <v>233</v>
      </c>
      <c r="AM19" s="19" t="s">
        <v>160</v>
      </c>
      <c r="AN19" s="19" t="s">
        <v>234</v>
      </c>
      <c r="AO19" s="16">
        <v>0.96212107076952935</v>
      </c>
      <c r="AP19" s="19">
        <v>5.1571469046336249</v>
      </c>
      <c r="AQ19" s="19">
        <v>15.951715849999998</v>
      </c>
    </row>
    <row r="20" spans="1:43" s="239" customFormat="1" ht="23.25" customHeight="1" x14ac:dyDescent="0.25">
      <c r="A20" s="167" t="s">
        <v>235</v>
      </c>
      <c r="B20" s="231" t="s">
        <v>44</v>
      </c>
      <c r="C20" s="231" t="s">
        <v>84</v>
      </c>
      <c r="D20" s="231" t="s">
        <v>124</v>
      </c>
      <c r="E20" s="232" t="s">
        <v>236</v>
      </c>
      <c r="F20" s="232" t="s">
        <v>236</v>
      </c>
      <c r="G20" s="231" t="s">
        <v>110</v>
      </c>
      <c r="H20" s="231" t="s">
        <v>183</v>
      </c>
      <c r="I20" s="231" t="s">
        <v>127</v>
      </c>
      <c r="J20" s="231" t="s">
        <v>128</v>
      </c>
      <c r="K20" s="16">
        <v>0.5</v>
      </c>
      <c r="L20" s="231" t="s">
        <v>129</v>
      </c>
      <c r="M20" s="16" t="s">
        <v>237</v>
      </c>
      <c r="N20" s="231" t="s">
        <v>138</v>
      </c>
      <c r="O20" s="231" t="s">
        <v>138</v>
      </c>
      <c r="P20" s="233" t="s">
        <v>138</v>
      </c>
      <c r="Q20" s="233" t="s">
        <v>110</v>
      </c>
      <c r="R20" s="234">
        <v>1973</v>
      </c>
      <c r="S20" s="19">
        <v>7.7100000000000002E-2</v>
      </c>
      <c r="T20" s="20">
        <v>7.2807000000000013</v>
      </c>
      <c r="U20" s="19">
        <v>3.6403500000000006</v>
      </c>
      <c r="V20" s="21">
        <v>437</v>
      </c>
      <c r="W20" s="21" t="s">
        <v>119</v>
      </c>
      <c r="X20" s="22">
        <v>1</v>
      </c>
      <c r="Y20" s="19" t="s">
        <v>119</v>
      </c>
      <c r="Z20" s="19" t="s">
        <v>119</v>
      </c>
      <c r="AA20" s="19" t="s">
        <v>119</v>
      </c>
      <c r="AB20" s="21">
        <v>12</v>
      </c>
      <c r="AC20" s="23">
        <v>43709</v>
      </c>
      <c r="AD20" s="231" t="s">
        <v>131</v>
      </c>
      <c r="AE20" s="24">
        <v>91.80631249999999</v>
      </c>
      <c r="AF20" s="236">
        <v>91.806312500000004</v>
      </c>
      <c r="AG20" s="237" t="s">
        <v>119</v>
      </c>
      <c r="AH20" s="27" t="s">
        <v>119</v>
      </c>
      <c r="AI20" s="233" t="s">
        <v>119</v>
      </c>
      <c r="AJ20" s="28" t="s">
        <v>119</v>
      </c>
      <c r="AK20" s="28">
        <v>2.1501852827385922E-2</v>
      </c>
      <c r="AL20" s="19" t="s">
        <v>133</v>
      </c>
      <c r="AM20" s="19" t="s">
        <v>119</v>
      </c>
      <c r="AN20" s="19" t="s">
        <v>119</v>
      </c>
      <c r="AO20" s="16">
        <v>1</v>
      </c>
      <c r="AP20" s="19">
        <v>4.9999999999999982</v>
      </c>
      <c r="AQ20" s="19">
        <v>1.6388012500000004</v>
      </c>
    </row>
    <row r="21" spans="1:43" s="239" customFormat="1" ht="23.25" customHeight="1" x14ac:dyDescent="0.25">
      <c r="A21" s="167" t="s">
        <v>238</v>
      </c>
      <c r="B21" s="231" t="s">
        <v>44</v>
      </c>
      <c r="C21" s="231" t="s">
        <v>84</v>
      </c>
      <c r="D21" s="231" t="s">
        <v>124</v>
      </c>
      <c r="E21" s="232" t="s">
        <v>239</v>
      </c>
      <c r="F21" s="232" t="s">
        <v>240</v>
      </c>
      <c r="G21" s="231" t="s">
        <v>110</v>
      </c>
      <c r="H21" s="231" t="s">
        <v>183</v>
      </c>
      <c r="I21" s="231" t="s">
        <v>201</v>
      </c>
      <c r="J21" s="231" t="s">
        <v>128</v>
      </c>
      <c r="K21" s="16">
        <v>0.25</v>
      </c>
      <c r="L21" s="231" t="s">
        <v>241</v>
      </c>
      <c r="M21" s="16" t="s">
        <v>194</v>
      </c>
      <c r="N21" s="231">
        <v>5.5</v>
      </c>
      <c r="O21" s="231">
        <v>5.5</v>
      </c>
      <c r="P21" s="233">
        <v>4.5</v>
      </c>
      <c r="Q21" s="233" t="s">
        <v>242</v>
      </c>
      <c r="R21" s="234" t="s">
        <v>243</v>
      </c>
      <c r="S21" s="19">
        <v>0.33</v>
      </c>
      <c r="T21" s="20">
        <v>33.465919999999997</v>
      </c>
      <c r="U21" s="19">
        <v>8.3664799999999993</v>
      </c>
      <c r="V21" s="21" t="s">
        <v>244</v>
      </c>
      <c r="W21" s="21" t="s">
        <v>110</v>
      </c>
      <c r="X21" s="22">
        <v>1</v>
      </c>
      <c r="Y21" s="19" t="s">
        <v>110</v>
      </c>
      <c r="Z21" s="19" t="s">
        <v>110</v>
      </c>
      <c r="AA21" s="19" t="s">
        <v>110</v>
      </c>
      <c r="AB21" s="21">
        <v>13</v>
      </c>
      <c r="AC21" s="23">
        <v>41743</v>
      </c>
      <c r="AD21" s="231" t="s">
        <v>131</v>
      </c>
      <c r="AE21" s="24">
        <v>192.74999979999993</v>
      </c>
      <c r="AF21" s="236">
        <v>192.74999999999997</v>
      </c>
      <c r="AG21" s="237">
        <v>44348</v>
      </c>
      <c r="AH21" s="27">
        <v>192.7</v>
      </c>
      <c r="AI21" s="233" t="s">
        <v>224</v>
      </c>
      <c r="AJ21" s="28">
        <v>4.4999999999999991E-2</v>
      </c>
      <c r="AK21" s="28">
        <v>4.5377327984827312E-2</v>
      </c>
      <c r="AL21" s="19" t="s">
        <v>245</v>
      </c>
      <c r="AM21" s="19" t="s">
        <v>246</v>
      </c>
      <c r="AN21" s="19" t="s">
        <v>188</v>
      </c>
      <c r="AO21" s="16">
        <v>0.9995846520878553</v>
      </c>
      <c r="AP21" s="19">
        <v>5.0854293038609173</v>
      </c>
      <c r="AQ21" s="19">
        <v>6.3820227200000028</v>
      </c>
    </row>
    <row r="22" spans="1:43" s="239" customFormat="1" ht="23.25" customHeight="1" x14ac:dyDescent="0.25">
      <c r="A22" s="167" t="s">
        <v>247</v>
      </c>
      <c r="B22" s="231" t="s">
        <v>44</v>
      </c>
      <c r="C22" s="231" t="s">
        <v>84</v>
      </c>
      <c r="D22" s="231" t="s">
        <v>124</v>
      </c>
      <c r="E22" s="232" t="s">
        <v>248</v>
      </c>
      <c r="F22" s="232" t="s">
        <v>249</v>
      </c>
      <c r="G22" s="231" t="s">
        <v>110</v>
      </c>
      <c r="H22" s="231" t="s">
        <v>183</v>
      </c>
      <c r="I22" s="231" t="s">
        <v>134</v>
      </c>
      <c r="J22" s="231" t="s">
        <v>172</v>
      </c>
      <c r="K22" s="16">
        <v>0.5</v>
      </c>
      <c r="L22" s="231" t="s">
        <v>129</v>
      </c>
      <c r="M22" s="16" t="s">
        <v>194</v>
      </c>
      <c r="N22" s="231">
        <v>5.5</v>
      </c>
      <c r="O22" s="231">
        <v>5.5</v>
      </c>
      <c r="P22" s="233">
        <v>4.5</v>
      </c>
      <c r="Q22" s="233" t="s">
        <v>110</v>
      </c>
      <c r="R22" s="234">
        <v>1999</v>
      </c>
      <c r="S22" s="19">
        <v>0.36349999999999999</v>
      </c>
      <c r="T22" s="20">
        <v>14.494999999999999</v>
      </c>
      <c r="U22" s="19">
        <v>7.2474999999999996</v>
      </c>
      <c r="V22" s="21">
        <v>2000</v>
      </c>
      <c r="W22" s="21" t="s">
        <v>110</v>
      </c>
      <c r="X22" s="22">
        <v>1</v>
      </c>
      <c r="Y22" s="19" t="s">
        <v>110</v>
      </c>
      <c r="Z22" s="19" t="s">
        <v>110</v>
      </c>
      <c r="AA22" s="19" t="s">
        <v>110</v>
      </c>
      <c r="AB22" s="21">
        <v>90</v>
      </c>
      <c r="AC22" s="23">
        <v>41743</v>
      </c>
      <c r="AD22" s="231" t="s">
        <v>131</v>
      </c>
      <c r="AE22" s="24">
        <v>77.000000069999984</v>
      </c>
      <c r="AF22" s="236">
        <v>77</v>
      </c>
      <c r="AG22" s="237">
        <v>44348</v>
      </c>
      <c r="AH22" s="27">
        <v>77</v>
      </c>
      <c r="AI22" s="233" t="s">
        <v>224</v>
      </c>
      <c r="AJ22" s="28">
        <v>5.2499999999999998E-2</v>
      </c>
      <c r="AK22" s="28">
        <v>2.3601961796725499E-2</v>
      </c>
      <c r="AL22" s="19"/>
      <c r="AM22" s="19"/>
      <c r="AN22" s="19"/>
      <c r="AO22" s="16">
        <v>0</v>
      </c>
      <c r="AP22" s="19">
        <v>6.5493125766285651E-3</v>
      </c>
      <c r="AQ22" s="19">
        <v>1.8532711399999997</v>
      </c>
    </row>
    <row r="23" spans="1:43" s="239" customFormat="1" ht="23.25" customHeight="1" x14ac:dyDescent="0.25">
      <c r="A23" s="167" t="s">
        <v>250</v>
      </c>
      <c r="B23" s="231" t="s">
        <v>44</v>
      </c>
      <c r="C23" s="231" t="s">
        <v>84</v>
      </c>
      <c r="D23" s="231" t="s">
        <v>124</v>
      </c>
      <c r="E23" s="232" t="s">
        <v>251</v>
      </c>
      <c r="F23" s="232" t="s">
        <v>252</v>
      </c>
      <c r="G23" s="231" t="s">
        <v>110</v>
      </c>
      <c r="H23" s="231" t="s">
        <v>183</v>
      </c>
      <c r="I23" s="231" t="s">
        <v>134</v>
      </c>
      <c r="J23" s="231" t="s">
        <v>128</v>
      </c>
      <c r="K23" s="16">
        <v>1</v>
      </c>
      <c r="L23" s="231" t="s">
        <v>119</v>
      </c>
      <c r="M23" s="16" t="s">
        <v>194</v>
      </c>
      <c r="N23" s="231">
        <v>6</v>
      </c>
      <c r="O23" s="231">
        <v>5.5</v>
      </c>
      <c r="P23" s="233">
        <v>4</v>
      </c>
      <c r="Q23" s="233" t="s">
        <v>253</v>
      </c>
      <c r="R23" s="234">
        <v>2004</v>
      </c>
      <c r="S23" s="19">
        <v>0.4</v>
      </c>
      <c r="T23" s="20">
        <v>19.651499999999995</v>
      </c>
      <c r="U23" s="19">
        <v>19.651499999999995</v>
      </c>
      <c r="V23" s="21">
        <v>2000</v>
      </c>
      <c r="W23" s="21" t="s">
        <v>110</v>
      </c>
      <c r="X23" s="22">
        <v>1</v>
      </c>
      <c r="Y23" s="19" t="s">
        <v>119</v>
      </c>
      <c r="Z23" s="19" t="s">
        <v>110</v>
      </c>
      <c r="AA23" s="19" t="s">
        <v>119</v>
      </c>
      <c r="AB23" s="21">
        <v>113</v>
      </c>
      <c r="AC23" s="23">
        <v>37385</v>
      </c>
      <c r="AD23" s="231" t="s">
        <v>140</v>
      </c>
      <c r="AE23" s="24">
        <v>375.99999999999994</v>
      </c>
      <c r="AF23" s="236" t="s">
        <v>119</v>
      </c>
      <c r="AG23" s="237">
        <v>44348</v>
      </c>
      <c r="AH23" s="17">
        <v>376</v>
      </c>
      <c r="AI23" s="233" t="s">
        <v>132</v>
      </c>
      <c r="AJ23" s="28">
        <v>4.8749999999999995E-2</v>
      </c>
      <c r="AK23" s="28">
        <v>4.630970492021276E-2</v>
      </c>
      <c r="AL23" s="19" t="s">
        <v>254</v>
      </c>
      <c r="AM23" s="19" t="s">
        <v>255</v>
      </c>
      <c r="AN23" s="19" t="s">
        <v>256</v>
      </c>
      <c r="AO23" s="16">
        <v>1</v>
      </c>
      <c r="AP23" s="19">
        <v>4.1707627644441745</v>
      </c>
      <c r="AQ23" s="19">
        <v>14.661255469999995</v>
      </c>
    </row>
    <row r="24" spans="1:43" s="239" customFormat="1" ht="23.25" customHeight="1" x14ac:dyDescent="0.25">
      <c r="A24" s="167" t="s">
        <v>257</v>
      </c>
      <c r="B24" s="231" t="s">
        <v>44</v>
      </c>
      <c r="C24" s="231" t="s">
        <v>84</v>
      </c>
      <c r="D24" s="231" t="s">
        <v>124</v>
      </c>
      <c r="E24" s="232" t="s">
        <v>258</v>
      </c>
      <c r="F24" s="232" t="s">
        <v>259</v>
      </c>
      <c r="G24" s="231" t="s">
        <v>110</v>
      </c>
      <c r="H24" s="231" t="s">
        <v>183</v>
      </c>
      <c r="I24" s="231" t="s">
        <v>260</v>
      </c>
      <c r="J24" s="231" t="s">
        <v>128</v>
      </c>
      <c r="K24" s="16">
        <v>1</v>
      </c>
      <c r="L24" s="231" t="s">
        <v>119</v>
      </c>
      <c r="M24" s="16" t="s">
        <v>194</v>
      </c>
      <c r="N24" s="231" t="s">
        <v>138</v>
      </c>
      <c r="O24" s="231" t="s">
        <v>138</v>
      </c>
      <c r="P24" s="233" t="s">
        <v>138</v>
      </c>
      <c r="Q24" s="233" t="s">
        <v>110</v>
      </c>
      <c r="R24" s="234" t="s">
        <v>261</v>
      </c>
      <c r="S24" s="19" t="s">
        <v>110</v>
      </c>
      <c r="T24" s="20">
        <v>1.1144000000000001</v>
      </c>
      <c r="U24" s="19">
        <v>1.1144000000000001</v>
      </c>
      <c r="V24" s="21" t="s">
        <v>262</v>
      </c>
      <c r="W24" s="21" t="s">
        <v>110</v>
      </c>
      <c r="X24" s="22">
        <v>2</v>
      </c>
      <c r="Y24" s="19" t="s">
        <v>110</v>
      </c>
      <c r="Z24" s="19" t="s">
        <v>110</v>
      </c>
      <c r="AA24" s="19" t="s">
        <v>110</v>
      </c>
      <c r="AB24" s="21">
        <v>20</v>
      </c>
      <c r="AC24" s="23">
        <v>42614</v>
      </c>
      <c r="AD24" s="231" t="s">
        <v>140</v>
      </c>
      <c r="AE24" s="24">
        <v>25</v>
      </c>
      <c r="AF24" s="236" t="s">
        <v>119</v>
      </c>
      <c r="AG24" s="237">
        <v>44348</v>
      </c>
      <c r="AH24" s="17">
        <v>25</v>
      </c>
      <c r="AI24" s="233" t="s">
        <v>132</v>
      </c>
      <c r="AJ24" s="28">
        <v>4.7500000000000001E-2</v>
      </c>
      <c r="AK24" s="28">
        <v>4.5064906000000009E-2</v>
      </c>
      <c r="AL24" s="19" t="s">
        <v>263</v>
      </c>
      <c r="AM24" s="19" t="s">
        <v>264</v>
      </c>
      <c r="AN24" s="19" t="s">
        <v>265</v>
      </c>
      <c r="AO24" s="16">
        <v>1</v>
      </c>
      <c r="AP24" s="19">
        <v>3.167487046238481</v>
      </c>
      <c r="AQ24" s="19">
        <v>0.71188173999999949</v>
      </c>
    </row>
    <row r="25" spans="1:43" s="239" customFormat="1" ht="23.25" customHeight="1" x14ac:dyDescent="0.25">
      <c r="A25" s="167" t="s">
        <v>266</v>
      </c>
      <c r="B25" s="231" t="s">
        <v>44</v>
      </c>
      <c r="C25" s="231" t="s">
        <v>84</v>
      </c>
      <c r="D25" s="231" t="s">
        <v>124</v>
      </c>
      <c r="E25" s="232" t="s">
        <v>267</v>
      </c>
      <c r="F25" s="232" t="s">
        <v>268</v>
      </c>
      <c r="G25" s="231" t="s">
        <v>110</v>
      </c>
      <c r="H25" s="231" t="s">
        <v>183</v>
      </c>
      <c r="I25" s="231" t="s">
        <v>134</v>
      </c>
      <c r="J25" s="231" t="s">
        <v>128</v>
      </c>
      <c r="K25" s="16">
        <v>1</v>
      </c>
      <c r="L25" s="231" t="s">
        <v>119</v>
      </c>
      <c r="M25" s="16" t="s">
        <v>194</v>
      </c>
      <c r="N25" s="231">
        <v>5.5</v>
      </c>
      <c r="O25" s="231">
        <v>5</v>
      </c>
      <c r="P25" s="233">
        <v>4.5</v>
      </c>
      <c r="Q25" s="233" t="s">
        <v>110</v>
      </c>
      <c r="R25" s="234">
        <v>1978</v>
      </c>
      <c r="S25" s="19">
        <v>0.3</v>
      </c>
      <c r="T25" s="20">
        <v>30.689399999999988</v>
      </c>
      <c r="U25" s="19">
        <v>30.689399999999988</v>
      </c>
      <c r="V25" s="21">
        <v>1000</v>
      </c>
      <c r="W25" s="21" t="s">
        <v>110</v>
      </c>
      <c r="X25" s="22">
        <v>1</v>
      </c>
      <c r="Y25" s="19" t="s">
        <v>119</v>
      </c>
      <c r="Z25" s="19" t="s">
        <v>110</v>
      </c>
      <c r="AA25" s="19" t="s">
        <v>119</v>
      </c>
      <c r="AB25" s="21">
        <v>141</v>
      </c>
      <c r="AC25" s="23">
        <v>32021</v>
      </c>
      <c r="AD25" s="231" t="s">
        <v>140</v>
      </c>
      <c r="AE25" s="24">
        <v>478.5</v>
      </c>
      <c r="AF25" s="236" t="s">
        <v>119</v>
      </c>
      <c r="AG25" s="237">
        <v>44348</v>
      </c>
      <c r="AH25" s="17">
        <v>478.5</v>
      </c>
      <c r="AI25" s="233" t="s">
        <v>224</v>
      </c>
      <c r="AJ25" s="28">
        <v>4.9999999999999996E-2</v>
      </c>
      <c r="AK25" s="28">
        <v>5.2142953542319743E-2</v>
      </c>
      <c r="AL25" s="19" t="s">
        <v>160</v>
      </c>
      <c r="AM25" s="19" t="s">
        <v>269</v>
      </c>
      <c r="AN25" s="19" t="s">
        <v>270</v>
      </c>
      <c r="AO25" s="16">
        <v>0.97124414292882888</v>
      </c>
      <c r="AP25" s="19">
        <v>2.9817047342092673</v>
      </c>
      <c r="AQ25" s="19">
        <v>20.293096170000002</v>
      </c>
    </row>
    <row r="26" spans="1:43" s="239" customFormat="1" ht="23.25" customHeight="1" x14ac:dyDescent="0.25">
      <c r="A26" s="167" t="s">
        <v>271</v>
      </c>
      <c r="B26" s="231" t="s">
        <v>44</v>
      </c>
      <c r="C26" s="231" t="s">
        <v>84</v>
      </c>
      <c r="D26" s="231" t="s">
        <v>124</v>
      </c>
      <c r="E26" s="232" t="s">
        <v>272</v>
      </c>
      <c r="F26" s="232" t="s">
        <v>273</v>
      </c>
      <c r="G26" s="231" t="s">
        <v>110</v>
      </c>
      <c r="H26" s="231" t="s">
        <v>183</v>
      </c>
      <c r="I26" s="231" t="s">
        <v>127</v>
      </c>
      <c r="J26" s="231" t="s">
        <v>128</v>
      </c>
      <c r="K26" s="16">
        <v>0.5</v>
      </c>
      <c r="L26" s="231" t="s">
        <v>129</v>
      </c>
      <c r="M26" s="16" t="s">
        <v>194</v>
      </c>
      <c r="N26" s="231">
        <v>5.5</v>
      </c>
      <c r="O26" s="231">
        <v>5</v>
      </c>
      <c r="P26" s="233">
        <v>4</v>
      </c>
      <c r="Q26" s="233" t="s">
        <v>110</v>
      </c>
      <c r="R26" s="234">
        <v>1967</v>
      </c>
      <c r="S26" s="19">
        <v>0.1789</v>
      </c>
      <c r="T26" s="20">
        <v>19.961900000000004</v>
      </c>
      <c r="U26" s="19">
        <v>9.9809500000000018</v>
      </c>
      <c r="V26" s="21">
        <v>800</v>
      </c>
      <c r="W26" s="21" t="s">
        <v>110</v>
      </c>
      <c r="X26" s="22">
        <v>1</v>
      </c>
      <c r="Y26" s="19" t="s">
        <v>110</v>
      </c>
      <c r="Z26" s="19" t="s">
        <v>110</v>
      </c>
      <c r="AA26" s="19" t="s">
        <v>110</v>
      </c>
      <c r="AB26" s="21">
        <v>64</v>
      </c>
      <c r="AC26" s="23">
        <v>41743</v>
      </c>
      <c r="AD26" s="231" t="s">
        <v>131</v>
      </c>
      <c r="AE26" s="24">
        <v>164.55725224</v>
      </c>
      <c r="AF26" s="236">
        <v>164.5572523300001</v>
      </c>
      <c r="AG26" s="237">
        <v>43617</v>
      </c>
      <c r="AH26" s="27">
        <v>156.5</v>
      </c>
      <c r="AI26" s="233" t="s">
        <v>147</v>
      </c>
      <c r="AJ26" s="28">
        <v>5.2499999999999998E-2</v>
      </c>
      <c r="AK26" s="28">
        <v>4.9948522524017068E-2</v>
      </c>
      <c r="AL26" s="19" t="s">
        <v>274</v>
      </c>
      <c r="AM26" s="19" t="s">
        <v>275</v>
      </c>
      <c r="AN26" s="19" t="s">
        <v>276</v>
      </c>
      <c r="AO26" s="16">
        <v>0.98654937656235131</v>
      </c>
      <c r="AP26" s="19">
        <v>2.1872593544770518</v>
      </c>
      <c r="AQ26" s="19">
        <v>7.4865167900000023</v>
      </c>
    </row>
    <row r="27" spans="1:43" s="239" customFormat="1" ht="23.25" customHeight="1" x14ac:dyDescent="0.25">
      <c r="A27" s="167" t="s">
        <v>886</v>
      </c>
      <c r="B27" s="231" t="s">
        <v>44</v>
      </c>
      <c r="C27" s="231" t="s">
        <v>84</v>
      </c>
      <c r="D27" s="231" t="s">
        <v>124</v>
      </c>
      <c r="E27" s="232" t="s">
        <v>342</v>
      </c>
      <c r="F27" s="232" t="s">
        <v>342</v>
      </c>
      <c r="G27" s="231" t="s">
        <v>110</v>
      </c>
      <c r="H27" s="231" t="s">
        <v>183</v>
      </c>
      <c r="I27" s="231" t="s">
        <v>127</v>
      </c>
      <c r="J27" s="231" t="s">
        <v>172</v>
      </c>
      <c r="K27" s="16">
        <v>0.5</v>
      </c>
      <c r="L27" s="231" t="s">
        <v>129</v>
      </c>
      <c r="M27" s="16" t="s">
        <v>194</v>
      </c>
      <c r="N27" s="231" t="s">
        <v>119</v>
      </c>
      <c r="O27" s="231" t="s">
        <v>119</v>
      </c>
      <c r="P27" s="233" t="s">
        <v>138</v>
      </c>
      <c r="Q27" s="233" t="s">
        <v>119</v>
      </c>
      <c r="R27" s="234">
        <v>1971</v>
      </c>
      <c r="S27" s="19">
        <v>4.4299999999999999E-2</v>
      </c>
      <c r="T27" s="20">
        <v>4.1588299999999991</v>
      </c>
      <c r="U27" s="19">
        <v>2.0794149999999996</v>
      </c>
      <c r="V27" s="21" t="s">
        <v>119</v>
      </c>
      <c r="W27" s="21" t="s">
        <v>110</v>
      </c>
      <c r="X27" s="22">
        <v>1</v>
      </c>
      <c r="Y27" s="19" t="s">
        <v>110</v>
      </c>
      <c r="Z27" s="19" t="s">
        <v>110</v>
      </c>
      <c r="AA27" s="19" t="s">
        <v>110</v>
      </c>
      <c r="AB27" s="21" t="s">
        <v>119</v>
      </c>
      <c r="AC27" s="23" t="s">
        <v>119</v>
      </c>
      <c r="AD27" s="231" t="s">
        <v>131</v>
      </c>
      <c r="AE27" s="24">
        <v>32.351456779999999</v>
      </c>
      <c r="AF27" s="236">
        <v>32.351456790000007</v>
      </c>
      <c r="AG27" s="237">
        <v>43617</v>
      </c>
      <c r="AH27" s="27">
        <v>32</v>
      </c>
      <c r="AI27" s="233" t="s">
        <v>224</v>
      </c>
      <c r="AJ27" s="28">
        <v>0.05</v>
      </c>
      <c r="AK27" s="28">
        <v>2.949375221303404E-2</v>
      </c>
      <c r="AL27" s="19" t="s">
        <v>343</v>
      </c>
      <c r="AM27" s="19" t="s">
        <v>344</v>
      </c>
      <c r="AN27" s="19" t="s">
        <v>345</v>
      </c>
      <c r="AO27" s="16">
        <v>0.89208503353106527</v>
      </c>
      <c r="AP27" s="19">
        <v>1.3653507449240805</v>
      </c>
      <c r="AQ27" s="19">
        <v>0.66180395000000036</v>
      </c>
    </row>
    <row r="28" spans="1:43" s="239" customFormat="1" ht="23.25" customHeight="1" x14ac:dyDescent="0.25">
      <c r="A28" s="167" t="s">
        <v>277</v>
      </c>
      <c r="B28" s="231" t="s">
        <v>44</v>
      </c>
      <c r="C28" s="231" t="s">
        <v>84</v>
      </c>
      <c r="D28" s="231" t="s">
        <v>124</v>
      </c>
      <c r="E28" s="232" t="s">
        <v>278</v>
      </c>
      <c r="F28" s="232" t="s">
        <v>851</v>
      </c>
      <c r="G28" s="231" t="s">
        <v>110</v>
      </c>
      <c r="H28" s="231" t="s">
        <v>183</v>
      </c>
      <c r="I28" s="231" t="s">
        <v>134</v>
      </c>
      <c r="J28" s="231" t="s">
        <v>128</v>
      </c>
      <c r="K28" s="16">
        <v>0.5</v>
      </c>
      <c r="L28" s="231" t="s">
        <v>129</v>
      </c>
      <c r="M28" s="16" t="s">
        <v>194</v>
      </c>
      <c r="N28" s="231">
        <v>5.5</v>
      </c>
      <c r="O28" s="231">
        <v>5</v>
      </c>
      <c r="P28" s="233">
        <v>4</v>
      </c>
      <c r="Q28" s="233" t="s">
        <v>110</v>
      </c>
      <c r="R28" s="234">
        <v>1999</v>
      </c>
      <c r="S28" s="19">
        <v>0.24890000000000001</v>
      </c>
      <c r="T28" s="20">
        <v>26.956099999999996</v>
      </c>
      <c r="U28" s="19">
        <v>13.478049999999998</v>
      </c>
      <c r="V28" s="21" t="s">
        <v>279</v>
      </c>
      <c r="W28" s="21" t="s">
        <v>110</v>
      </c>
      <c r="X28" s="22">
        <v>1</v>
      </c>
      <c r="Y28" s="19" t="s">
        <v>110</v>
      </c>
      <c r="Z28" s="19" t="s">
        <v>110</v>
      </c>
      <c r="AA28" s="19" t="s">
        <v>110</v>
      </c>
      <c r="AB28" s="21">
        <v>61</v>
      </c>
      <c r="AC28" s="23">
        <v>41743</v>
      </c>
      <c r="AD28" s="231" t="s">
        <v>131</v>
      </c>
      <c r="AE28" s="24">
        <v>272.49999967999992</v>
      </c>
      <c r="AF28" s="236">
        <v>272.49999999999994</v>
      </c>
      <c r="AG28" s="237">
        <v>44348</v>
      </c>
      <c r="AH28" s="27">
        <v>272.5</v>
      </c>
      <c r="AI28" s="233" t="s">
        <v>141</v>
      </c>
      <c r="AJ28" s="28">
        <v>4.7500000000000001E-2</v>
      </c>
      <c r="AK28" s="28">
        <v>4.1429069993604767E-2</v>
      </c>
      <c r="AL28" s="19" t="s">
        <v>280</v>
      </c>
      <c r="AM28" s="19" t="s">
        <v>281</v>
      </c>
      <c r="AN28" s="19" t="s">
        <v>282</v>
      </c>
      <c r="AO28" s="16">
        <v>0.93804370810317517</v>
      </c>
      <c r="AP28" s="19">
        <v>4.3392823782277743</v>
      </c>
      <c r="AQ28" s="19">
        <v>8.9496200099999967</v>
      </c>
    </row>
    <row r="29" spans="1:43" s="239" customFormat="1" ht="23.25" customHeight="1" x14ac:dyDescent="0.25">
      <c r="A29" s="167" t="s">
        <v>283</v>
      </c>
      <c r="B29" s="231" t="s">
        <v>44</v>
      </c>
      <c r="C29" s="231" t="s">
        <v>84</v>
      </c>
      <c r="D29" s="231" t="s">
        <v>124</v>
      </c>
      <c r="E29" s="232" t="s">
        <v>284</v>
      </c>
      <c r="F29" s="232" t="s">
        <v>852</v>
      </c>
      <c r="G29" s="231" t="s">
        <v>110</v>
      </c>
      <c r="H29" s="231" t="s">
        <v>183</v>
      </c>
      <c r="I29" s="231" t="s">
        <v>134</v>
      </c>
      <c r="J29" s="231" t="s">
        <v>128</v>
      </c>
      <c r="K29" s="16">
        <v>0.5</v>
      </c>
      <c r="L29" s="231" t="s">
        <v>129</v>
      </c>
      <c r="M29" s="16" t="s">
        <v>194</v>
      </c>
      <c r="N29" s="231">
        <v>5.5</v>
      </c>
      <c r="O29" s="231">
        <v>5.5</v>
      </c>
      <c r="P29" s="233">
        <v>4.5</v>
      </c>
      <c r="Q29" s="233" t="s">
        <v>285</v>
      </c>
      <c r="R29" s="234">
        <v>1975</v>
      </c>
      <c r="S29" s="19">
        <v>0.23599999999999999</v>
      </c>
      <c r="T29" s="20">
        <v>25.349299999999999</v>
      </c>
      <c r="U29" s="19">
        <v>12.67465</v>
      </c>
      <c r="V29" s="21">
        <v>1050</v>
      </c>
      <c r="W29" s="21" t="s">
        <v>110</v>
      </c>
      <c r="X29" s="22">
        <v>1</v>
      </c>
      <c r="Y29" s="19" t="s">
        <v>110</v>
      </c>
      <c r="Z29" s="19" t="s">
        <v>110</v>
      </c>
      <c r="AA29" s="19" t="s">
        <v>110</v>
      </c>
      <c r="AB29" s="21">
        <v>52</v>
      </c>
      <c r="AC29" s="23">
        <v>41743</v>
      </c>
      <c r="AD29" s="231" t="s">
        <v>131</v>
      </c>
      <c r="AE29" s="24">
        <v>315.49999980999996</v>
      </c>
      <c r="AF29" s="236">
        <v>315.5</v>
      </c>
      <c r="AG29" s="237">
        <v>44348</v>
      </c>
      <c r="AH29" s="27">
        <v>315.5</v>
      </c>
      <c r="AI29" s="233" t="s">
        <v>132</v>
      </c>
      <c r="AJ29" s="28">
        <v>4.5600000000000002E-2</v>
      </c>
      <c r="AK29" s="28">
        <v>4.6020264274940895E-2</v>
      </c>
      <c r="AL29" s="19" t="s">
        <v>286</v>
      </c>
      <c r="AM29" s="19" t="s">
        <v>287</v>
      </c>
      <c r="AN29" s="19" t="s">
        <v>160</v>
      </c>
      <c r="AO29" s="16">
        <v>0.86918376444319967</v>
      </c>
      <c r="AP29" s="19">
        <v>5.7943438294775502</v>
      </c>
      <c r="AQ29" s="19">
        <v>11.291385329999994</v>
      </c>
    </row>
    <row r="30" spans="1:43" s="239" customFormat="1" ht="23.25" customHeight="1" x14ac:dyDescent="0.25">
      <c r="A30" s="167" t="s">
        <v>288</v>
      </c>
      <c r="B30" s="231" t="s">
        <v>44</v>
      </c>
      <c r="C30" s="231" t="s">
        <v>84</v>
      </c>
      <c r="D30" s="231" t="s">
        <v>124</v>
      </c>
      <c r="E30" s="232" t="s">
        <v>289</v>
      </c>
      <c r="F30" s="232" t="s">
        <v>290</v>
      </c>
      <c r="G30" s="231" t="s">
        <v>110</v>
      </c>
      <c r="H30" s="231" t="s">
        <v>183</v>
      </c>
      <c r="I30" s="231" t="s">
        <v>134</v>
      </c>
      <c r="J30" s="231" t="s">
        <v>128</v>
      </c>
      <c r="K30" s="16">
        <v>0.5</v>
      </c>
      <c r="L30" s="231" t="s">
        <v>291</v>
      </c>
      <c r="M30" s="16" t="s">
        <v>194</v>
      </c>
      <c r="N30" s="231" t="s">
        <v>292</v>
      </c>
      <c r="O30" s="231" t="s">
        <v>293</v>
      </c>
      <c r="P30" s="233" t="s">
        <v>294</v>
      </c>
      <c r="Q30" s="233" t="s">
        <v>110</v>
      </c>
      <c r="R30" s="234">
        <v>1976</v>
      </c>
      <c r="S30" s="19">
        <v>0.6</v>
      </c>
      <c r="T30" s="20">
        <v>47.607800000000005</v>
      </c>
      <c r="U30" s="19">
        <v>23.803900000000002</v>
      </c>
      <c r="V30" s="21">
        <v>1060</v>
      </c>
      <c r="W30" s="21" t="s">
        <v>110</v>
      </c>
      <c r="X30" s="22">
        <v>2</v>
      </c>
      <c r="Y30" s="19" t="s">
        <v>119</v>
      </c>
      <c r="Z30" s="19" t="s">
        <v>110</v>
      </c>
      <c r="AA30" s="19" t="s">
        <v>119</v>
      </c>
      <c r="AB30" s="21">
        <v>497</v>
      </c>
      <c r="AC30" s="23">
        <v>36144</v>
      </c>
      <c r="AD30" s="231" t="s">
        <v>140</v>
      </c>
      <c r="AE30" s="24">
        <v>405.50000000000006</v>
      </c>
      <c r="AF30" s="236">
        <v>405.5</v>
      </c>
      <c r="AG30" s="237">
        <v>44348</v>
      </c>
      <c r="AH30" s="27">
        <v>405.5</v>
      </c>
      <c r="AI30" s="233" t="s">
        <v>147</v>
      </c>
      <c r="AJ30" s="28">
        <v>4.9200000000000001E-2</v>
      </c>
      <c r="AK30" s="28">
        <v>5.2046371935881658E-2</v>
      </c>
      <c r="AL30" s="19" t="s">
        <v>295</v>
      </c>
      <c r="AM30" s="19" t="s">
        <v>296</v>
      </c>
      <c r="AN30" s="19" t="s">
        <v>297</v>
      </c>
      <c r="AO30" s="16">
        <v>1</v>
      </c>
      <c r="AP30" s="19">
        <v>3.8705694207821839</v>
      </c>
      <c r="AQ30" s="19">
        <v>17.471552100000007</v>
      </c>
    </row>
    <row r="31" spans="1:43" s="239" customFormat="1" ht="23.25" customHeight="1" x14ac:dyDescent="0.25">
      <c r="A31" s="167" t="s">
        <v>298</v>
      </c>
      <c r="B31" s="231" t="s">
        <v>44</v>
      </c>
      <c r="C31" s="231" t="s">
        <v>84</v>
      </c>
      <c r="D31" s="231" t="s">
        <v>124</v>
      </c>
      <c r="E31" s="232" t="s">
        <v>299</v>
      </c>
      <c r="F31" s="232" t="s">
        <v>300</v>
      </c>
      <c r="G31" s="231" t="s">
        <v>110</v>
      </c>
      <c r="H31" s="231" t="s">
        <v>183</v>
      </c>
      <c r="I31" s="231" t="s">
        <v>134</v>
      </c>
      <c r="J31" s="231" t="s">
        <v>128</v>
      </c>
      <c r="K31" s="16">
        <v>1</v>
      </c>
      <c r="L31" s="231" t="s">
        <v>119</v>
      </c>
      <c r="M31" s="16" t="s">
        <v>194</v>
      </c>
      <c r="N31" s="231">
        <v>5.5</v>
      </c>
      <c r="O31" s="231">
        <v>5</v>
      </c>
      <c r="P31" s="233">
        <v>4.5</v>
      </c>
      <c r="Q31" s="233" t="s">
        <v>110</v>
      </c>
      <c r="R31" s="234">
        <v>2002</v>
      </c>
      <c r="S31" s="19">
        <v>0.4</v>
      </c>
      <c r="T31" s="20">
        <v>17.9438</v>
      </c>
      <c r="U31" s="19">
        <v>17.9438</v>
      </c>
      <c r="V31" s="21">
        <v>1577</v>
      </c>
      <c r="W31" s="21" t="s">
        <v>110</v>
      </c>
      <c r="X31" s="22">
        <v>1</v>
      </c>
      <c r="Y31" s="19" t="s">
        <v>119</v>
      </c>
      <c r="Z31" s="19" t="s">
        <v>110</v>
      </c>
      <c r="AA31" s="19" t="s">
        <v>119</v>
      </c>
      <c r="AB31" s="21">
        <v>853</v>
      </c>
      <c r="AC31" s="23">
        <v>32021</v>
      </c>
      <c r="AD31" s="231" t="s">
        <v>140</v>
      </c>
      <c r="AE31" s="24">
        <v>380.00000000000006</v>
      </c>
      <c r="AF31" s="236" t="s">
        <v>119</v>
      </c>
      <c r="AG31" s="237">
        <v>44348</v>
      </c>
      <c r="AH31" s="17">
        <v>380</v>
      </c>
      <c r="AI31" s="233" t="s">
        <v>224</v>
      </c>
      <c r="AJ31" s="28">
        <v>0.05</v>
      </c>
      <c r="AK31" s="28">
        <v>5.3536172552631586E-2</v>
      </c>
      <c r="AL31" s="19" t="s">
        <v>149</v>
      </c>
      <c r="AM31" s="19" t="s">
        <v>301</v>
      </c>
      <c r="AN31" s="19" t="s">
        <v>302</v>
      </c>
      <c r="AO31" s="16">
        <v>0.98496973885130235</v>
      </c>
      <c r="AP31" s="19">
        <v>1.9913583553063079</v>
      </c>
      <c r="AQ31" s="19">
        <v>17.288039649999988</v>
      </c>
    </row>
    <row r="32" spans="1:43" s="239" customFormat="1" ht="23.25" customHeight="1" x14ac:dyDescent="0.25">
      <c r="A32" s="167" t="s">
        <v>303</v>
      </c>
      <c r="B32" s="231" t="s">
        <v>44</v>
      </c>
      <c r="C32" s="231" t="s">
        <v>86</v>
      </c>
      <c r="D32" s="231" t="s">
        <v>124</v>
      </c>
      <c r="E32" s="232" t="s">
        <v>304</v>
      </c>
      <c r="F32" s="232" t="s">
        <v>305</v>
      </c>
      <c r="G32" s="231" t="s">
        <v>110</v>
      </c>
      <c r="H32" s="231" t="s">
        <v>306</v>
      </c>
      <c r="I32" s="231" t="s">
        <v>201</v>
      </c>
      <c r="J32" s="231" t="s">
        <v>128</v>
      </c>
      <c r="K32" s="16">
        <v>0.5</v>
      </c>
      <c r="L32" s="231" t="s">
        <v>43</v>
      </c>
      <c r="M32" s="16" t="s">
        <v>307</v>
      </c>
      <c r="N32" s="231">
        <v>5.5</v>
      </c>
      <c r="O32" s="231">
        <v>5.5</v>
      </c>
      <c r="P32" s="233">
        <v>4.5</v>
      </c>
      <c r="Q32" s="233" t="s">
        <v>110</v>
      </c>
      <c r="R32" s="234">
        <v>1990</v>
      </c>
      <c r="S32" s="19">
        <v>0.47</v>
      </c>
      <c r="T32" s="20">
        <v>66.272000000000006</v>
      </c>
      <c r="U32" s="19">
        <v>33.136000000000003</v>
      </c>
      <c r="V32" s="21">
        <v>1800</v>
      </c>
      <c r="W32" s="21" t="s">
        <v>110</v>
      </c>
      <c r="X32" s="22">
        <v>3</v>
      </c>
      <c r="Y32" s="19" t="s">
        <v>110</v>
      </c>
      <c r="Z32" s="19" t="s">
        <v>110</v>
      </c>
      <c r="AA32" s="19" t="s">
        <v>110</v>
      </c>
      <c r="AB32" s="21">
        <v>475</v>
      </c>
      <c r="AC32" s="23">
        <v>42277</v>
      </c>
      <c r="AD32" s="231" t="s">
        <v>140</v>
      </c>
      <c r="AE32" s="24">
        <v>436.79999999000017</v>
      </c>
      <c r="AF32" s="236">
        <v>436.79999999</v>
      </c>
      <c r="AG32" s="237">
        <v>44348</v>
      </c>
      <c r="AH32" s="27">
        <v>436.79999999999995</v>
      </c>
      <c r="AI32" s="233" t="s">
        <v>147</v>
      </c>
      <c r="AJ32" s="28">
        <v>4.5900000000000003E-2</v>
      </c>
      <c r="AK32" s="28">
        <v>4.767215526665914E-2</v>
      </c>
      <c r="AL32" s="19" t="s">
        <v>308</v>
      </c>
      <c r="AM32" s="19" t="s">
        <v>208</v>
      </c>
      <c r="AN32" s="19" t="s">
        <v>160</v>
      </c>
      <c r="AO32" s="16">
        <v>0.99043336552390149</v>
      </c>
      <c r="AP32" s="19">
        <v>4.5857544904124206</v>
      </c>
      <c r="AQ32" s="19">
        <v>14.845732879999995</v>
      </c>
    </row>
    <row r="33" spans="1:43" s="239" customFormat="1" ht="23.25" customHeight="1" x14ac:dyDescent="0.25">
      <c r="A33" s="167" t="s">
        <v>309</v>
      </c>
      <c r="B33" s="231" t="s">
        <v>44</v>
      </c>
      <c r="C33" s="231" t="s">
        <v>86</v>
      </c>
      <c r="D33" s="231" t="s">
        <v>124</v>
      </c>
      <c r="E33" s="232" t="s">
        <v>310</v>
      </c>
      <c r="F33" s="232" t="s">
        <v>853</v>
      </c>
      <c r="G33" s="231" t="s">
        <v>110</v>
      </c>
      <c r="H33" s="231" t="s">
        <v>306</v>
      </c>
      <c r="I33" s="231" t="s">
        <v>134</v>
      </c>
      <c r="J33" s="231" t="s">
        <v>128</v>
      </c>
      <c r="K33" s="16">
        <v>0.5</v>
      </c>
      <c r="L33" s="231" t="s">
        <v>43</v>
      </c>
      <c r="M33" s="16" t="s">
        <v>307</v>
      </c>
      <c r="N33" s="231" t="s">
        <v>311</v>
      </c>
      <c r="O33" s="231" t="s">
        <v>312</v>
      </c>
      <c r="P33" s="233" t="s">
        <v>313</v>
      </c>
      <c r="Q33" s="233" t="s">
        <v>110</v>
      </c>
      <c r="R33" s="234">
        <v>1984</v>
      </c>
      <c r="S33" s="19">
        <v>0.30259999999999998</v>
      </c>
      <c r="T33" s="20">
        <v>38.762001000000005</v>
      </c>
      <c r="U33" s="19">
        <v>19.381000500000003</v>
      </c>
      <c r="V33" s="21">
        <v>1050</v>
      </c>
      <c r="W33" s="21" t="s">
        <v>110</v>
      </c>
      <c r="X33" s="22">
        <v>2</v>
      </c>
      <c r="Y33" s="19" t="s">
        <v>110</v>
      </c>
      <c r="Z33" s="19" t="s">
        <v>110</v>
      </c>
      <c r="AA33" s="19" t="s">
        <v>110</v>
      </c>
      <c r="AB33" s="21">
        <v>293</v>
      </c>
      <c r="AC33" s="23">
        <v>41213</v>
      </c>
      <c r="AD33" s="231" t="s">
        <v>131</v>
      </c>
      <c r="AE33" s="24">
        <v>208.99999997000006</v>
      </c>
      <c r="AF33" s="236">
        <v>209</v>
      </c>
      <c r="AG33" s="237">
        <v>44348</v>
      </c>
      <c r="AH33" s="27">
        <v>209</v>
      </c>
      <c r="AI33" s="233" t="s">
        <v>147</v>
      </c>
      <c r="AJ33" s="28">
        <v>5.5000000000000007E-2</v>
      </c>
      <c r="AK33" s="28">
        <v>5.1429045126999376E-2</v>
      </c>
      <c r="AL33" s="19" t="s">
        <v>225</v>
      </c>
      <c r="AM33" s="19" t="s">
        <v>314</v>
      </c>
      <c r="AN33" s="19" t="s">
        <v>315</v>
      </c>
      <c r="AO33" s="16">
        <v>0.85380011728496685</v>
      </c>
      <c r="AP33" s="19">
        <v>2.8077453581711622</v>
      </c>
      <c r="AQ33" s="19">
        <v>7.4222982599999883</v>
      </c>
    </row>
    <row r="34" spans="1:43" s="239" customFormat="1" ht="23.25" customHeight="1" x14ac:dyDescent="0.25">
      <c r="A34" s="167" t="s">
        <v>316</v>
      </c>
      <c r="B34" s="231" t="s">
        <v>44</v>
      </c>
      <c r="C34" s="231" t="s">
        <v>86</v>
      </c>
      <c r="D34" s="231" t="s">
        <v>124</v>
      </c>
      <c r="E34" s="232" t="s">
        <v>317</v>
      </c>
      <c r="F34" s="232" t="s">
        <v>318</v>
      </c>
      <c r="G34" s="231" t="s">
        <v>110</v>
      </c>
      <c r="H34" s="231" t="s">
        <v>306</v>
      </c>
      <c r="I34" s="231" t="s">
        <v>201</v>
      </c>
      <c r="J34" s="231" t="s">
        <v>128</v>
      </c>
      <c r="K34" s="16">
        <v>1</v>
      </c>
      <c r="L34" s="231" t="s">
        <v>119</v>
      </c>
      <c r="M34" s="16" t="s">
        <v>307</v>
      </c>
      <c r="N34" s="231">
        <v>5.5</v>
      </c>
      <c r="O34" s="231">
        <v>5.5</v>
      </c>
      <c r="P34" s="233">
        <v>4</v>
      </c>
      <c r="Q34" s="233" t="s">
        <v>232</v>
      </c>
      <c r="R34" s="234">
        <v>2011</v>
      </c>
      <c r="S34" s="19">
        <v>0.4</v>
      </c>
      <c r="T34" s="20">
        <v>39.369999999999997</v>
      </c>
      <c r="U34" s="19">
        <v>39.369999999999997</v>
      </c>
      <c r="V34" s="21">
        <v>1550</v>
      </c>
      <c r="W34" s="21" t="s">
        <v>110</v>
      </c>
      <c r="X34" s="22">
        <v>1</v>
      </c>
      <c r="Y34" s="19" t="s">
        <v>119</v>
      </c>
      <c r="Z34" s="19" t="s">
        <v>110</v>
      </c>
      <c r="AA34" s="19" t="s">
        <v>119</v>
      </c>
      <c r="AB34" s="21">
        <v>382</v>
      </c>
      <c r="AC34" s="23">
        <v>30956</v>
      </c>
      <c r="AD34" s="231" t="s">
        <v>47</v>
      </c>
      <c r="AE34" s="24">
        <v>375.00000000000006</v>
      </c>
      <c r="AF34" s="236" t="s">
        <v>119</v>
      </c>
      <c r="AG34" s="237">
        <v>44348</v>
      </c>
      <c r="AH34" s="17">
        <v>375</v>
      </c>
      <c r="AI34" s="233" t="s">
        <v>141</v>
      </c>
      <c r="AJ34" s="28">
        <v>5.6249999999999994E-2</v>
      </c>
      <c r="AK34" s="28">
        <v>7.81537962666667E-2</v>
      </c>
      <c r="AL34" s="19" t="s">
        <v>319</v>
      </c>
      <c r="AM34" s="19" t="s">
        <v>320</v>
      </c>
      <c r="AN34" s="19" t="s">
        <v>321</v>
      </c>
      <c r="AO34" s="16">
        <v>0.98224536449072897</v>
      </c>
      <c r="AP34" s="19">
        <v>0.94724953571022918</v>
      </c>
      <c r="AQ34" s="19">
        <v>25.26403384000001</v>
      </c>
    </row>
    <row r="35" spans="1:43" s="239" customFormat="1" ht="23.25" customHeight="1" x14ac:dyDescent="0.25">
      <c r="A35" s="167" t="s">
        <v>322</v>
      </c>
      <c r="B35" s="231" t="s">
        <v>44</v>
      </c>
      <c r="C35" s="231" t="s">
        <v>86</v>
      </c>
      <c r="D35" s="231" t="s">
        <v>124</v>
      </c>
      <c r="E35" s="232" t="s">
        <v>323</v>
      </c>
      <c r="F35" s="232" t="s">
        <v>324</v>
      </c>
      <c r="G35" s="231" t="s">
        <v>110</v>
      </c>
      <c r="H35" s="231" t="s">
        <v>306</v>
      </c>
      <c r="I35" s="231" t="s">
        <v>134</v>
      </c>
      <c r="J35" s="231" t="s">
        <v>172</v>
      </c>
      <c r="K35" s="16">
        <v>0.5</v>
      </c>
      <c r="L35" s="231" t="s">
        <v>129</v>
      </c>
      <c r="M35" s="16" t="s">
        <v>307</v>
      </c>
      <c r="N35" s="231">
        <v>5.5</v>
      </c>
      <c r="O35" s="231">
        <v>5.5</v>
      </c>
      <c r="P35" s="233">
        <v>4.5</v>
      </c>
      <c r="Q35" s="233" t="s">
        <v>232</v>
      </c>
      <c r="R35" s="234">
        <v>2012</v>
      </c>
      <c r="S35" s="19">
        <v>0.2732</v>
      </c>
      <c r="T35" s="20">
        <v>27.920999999999999</v>
      </c>
      <c r="U35" s="19">
        <v>13.9605</v>
      </c>
      <c r="V35" s="21">
        <v>1100</v>
      </c>
      <c r="W35" s="21" t="s">
        <v>110</v>
      </c>
      <c r="X35" s="22">
        <v>1</v>
      </c>
      <c r="Y35" s="19" t="s">
        <v>110</v>
      </c>
      <c r="Z35" s="19" t="s">
        <v>110</v>
      </c>
      <c r="AA35" s="19" t="s">
        <v>110</v>
      </c>
      <c r="AB35" s="21">
        <v>103</v>
      </c>
      <c r="AC35" s="23">
        <v>41743</v>
      </c>
      <c r="AD35" s="231" t="s">
        <v>131</v>
      </c>
      <c r="AE35" s="24">
        <v>131.99999980000001</v>
      </c>
      <c r="AF35" s="236">
        <v>132.00000000000003</v>
      </c>
      <c r="AG35" s="237">
        <v>44348</v>
      </c>
      <c r="AH35" s="27">
        <v>132</v>
      </c>
      <c r="AI35" s="233" t="s">
        <v>224</v>
      </c>
      <c r="AJ35" s="28">
        <v>5.7500000000000002E-2</v>
      </c>
      <c r="AK35" s="28">
        <v>7.1597552078178014E-2</v>
      </c>
      <c r="AL35" s="19" t="s">
        <v>325</v>
      </c>
      <c r="AM35" s="19" t="s">
        <v>326</v>
      </c>
      <c r="AN35" s="19" t="s">
        <v>301</v>
      </c>
      <c r="AO35" s="16">
        <v>0.94355503026395904</v>
      </c>
      <c r="AP35" s="19">
        <v>3.2446959279432033</v>
      </c>
      <c r="AQ35" s="19">
        <v>8.8450483500000008</v>
      </c>
    </row>
    <row r="36" spans="1:43" s="239" customFormat="1" ht="23.25" customHeight="1" x14ac:dyDescent="0.25">
      <c r="A36" s="167" t="s">
        <v>327</v>
      </c>
      <c r="B36" s="231" t="s">
        <v>44</v>
      </c>
      <c r="C36" s="231" t="s">
        <v>86</v>
      </c>
      <c r="D36" s="231" t="s">
        <v>124</v>
      </c>
      <c r="E36" s="232" t="s">
        <v>328</v>
      </c>
      <c r="F36" s="232" t="s">
        <v>329</v>
      </c>
      <c r="G36" s="231" t="s">
        <v>110</v>
      </c>
      <c r="H36" s="231" t="s">
        <v>306</v>
      </c>
      <c r="I36" s="231" t="s">
        <v>201</v>
      </c>
      <c r="J36" s="231" t="s">
        <v>128</v>
      </c>
      <c r="K36" s="16">
        <v>0.5</v>
      </c>
      <c r="L36" s="231" t="s">
        <v>43</v>
      </c>
      <c r="M36" s="16" t="s">
        <v>307</v>
      </c>
      <c r="N36" s="231">
        <v>5</v>
      </c>
      <c r="O36" s="231">
        <v>5</v>
      </c>
      <c r="P36" s="233">
        <v>3</v>
      </c>
      <c r="Q36" s="233" t="s">
        <v>330</v>
      </c>
      <c r="R36" s="234">
        <v>2016</v>
      </c>
      <c r="S36" s="19">
        <v>0.4158</v>
      </c>
      <c r="T36" s="20">
        <v>56.811</v>
      </c>
      <c r="U36" s="19">
        <v>28.4055</v>
      </c>
      <c r="V36" s="21" t="s">
        <v>331</v>
      </c>
      <c r="W36" s="21" t="s">
        <v>110</v>
      </c>
      <c r="X36" s="22">
        <v>1</v>
      </c>
      <c r="Y36" s="19" t="s">
        <v>110</v>
      </c>
      <c r="Z36" s="19" t="s">
        <v>110</v>
      </c>
      <c r="AA36" s="19" t="s">
        <v>110</v>
      </c>
      <c r="AB36" s="21">
        <v>271</v>
      </c>
      <c r="AC36" s="23">
        <v>41365</v>
      </c>
      <c r="AD36" s="231" t="s">
        <v>131</v>
      </c>
      <c r="AE36" s="24">
        <v>387.75000002999997</v>
      </c>
      <c r="AF36" s="236">
        <v>387.74999999999994</v>
      </c>
      <c r="AG36" s="237">
        <v>44348</v>
      </c>
      <c r="AH36" s="27">
        <v>387.75</v>
      </c>
      <c r="AI36" s="233" t="s">
        <v>224</v>
      </c>
      <c r="AJ36" s="28">
        <v>5.000000000000001E-2</v>
      </c>
      <c r="AK36" s="28">
        <v>6.059280432800053E-2</v>
      </c>
      <c r="AL36" s="19" t="s">
        <v>332</v>
      </c>
      <c r="AM36" s="19" t="s">
        <v>333</v>
      </c>
      <c r="AN36" s="19" t="s">
        <v>334</v>
      </c>
      <c r="AO36" s="16">
        <v>0.98662230905986514</v>
      </c>
      <c r="AP36" s="19">
        <v>4.9307245344764432</v>
      </c>
      <c r="AQ36" s="19">
        <v>16.187224749999995</v>
      </c>
    </row>
    <row r="37" spans="1:43" s="239" customFormat="1" ht="23.25" customHeight="1" x14ac:dyDescent="0.25">
      <c r="A37" s="167" t="s">
        <v>335</v>
      </c>
      <c r="B37" s="231" t="s">
        <v>44</v>
      </c>
      <c r="C37" s="231" t="s">
        <v>86</v>
      </c>
      <c r="D37" s="231" t="s">
        <v>124</v>
      </c>
      <c r="E37" s="232" t="s">
        <v>336</v>
      </c>
      <c r="F37" s="232" t="s">
        <v>336</v>
      </c>
      <c r="G37" s="231" t="s">
        <v>110</v>
      </c>
      <c r="H37" s="231" t="s">
        <v>306</v>
      </c>
      <c r="I37" s="231" t="s">
        <v>337</v>
      </c>
      <c r="J37" s="231" t="s">
        <v>128</v>
      </c>
      <c r="K37" s="16">
        <v>1</v>
      </c>
      <c r="L37" s="231" t="s">
        <v>119</v>
      </c>
      <c r="M37" s="16" t="s">
        <v>338</v>
      </c>
      <c r="N37" s="231" t="s">
        <v>119</v>
      </c>
      <c r="O37" s="231" t="s">
        <v>119</v>
      </c>
      <c r="P37" s="233" t="s">
        <v>119</v>
      </c>
      <c r="Q37" s="233" t="s">
        <v>119</v>
      </c>
      <c r="R37" s="234">
        <v>1949</v>
      </c>
      <c r="S37" s="19">
        <v>0.21310000000000001</v>
      </c>
      <c r="T37" s="20">
        <v>2.0150000000000001</v>
      </c>
      <c r="U37" s="19">
        <v>2.0150000000000001</v>
      </c>
      <c r="V37" s="21" t="s">
        <v>110</v>
      </c>
      <c r="W37" s="21" t="s">
        <v>110</v>
      </c>
      <c r="X37" s="22">
        <v>2</v>
      </c>
      <c r="Y37" s="19" t="s">
        <v>110</v>
      </c>
      <c r="Z37" s="19" t="s">
        <v>110</v>
      </c>
      <c r="AA37" s="19" t="s">
        <v>110</v>
      </c>
      <c r="AB37" s="21" t="s">
        <v>119</v>
      </c>
      <c r="AC37" s="23">
        <v>44046</v>
      </c>
      <c r="AD37" s="231" t="s">
        <v>140</v>
      </c>
      <c r="AE37" s="24">
        <v>71.500000000000014</v>
      </c>
      <c r="AF37" s="236" t="s">
        <v>119</v>
      </c>
      <c r="AG37" s="237">
        <v>44348</v>
      </c>
      <c r="AH37" s="17">
        <v>71.5</v>
      </c>
      <c r="AI37" s="233" t="s">
        <v>224</v>
      </c>
      <c r="AJ37" s="28">
        <v>4.4999999999999998E-2</v>
      </c>
      <c r="AK37" s="28">
        <v>3.5348862097902105E-2</v>
      </c>
      <c r="AL37" s="19" t="s">
        <v>339</v>
      </c>
      <c r="AM37" s="19" t="s">
        <v>340</v>
      </c>
      <c r="AN37" s="19" t="s">
        <v>341</v>
      </c>
      <c r="AO37" s="16">
        <v>0.83176178660049627</v>
      </c>
      <c r="AP37" s="19">
        <v>5.753176135945294</v>
      </c>
      <c r="AQ37" s="19">
        <v>1.775057509999999</v>
      </c>
    </row>
    <row r="38" spans="1:43" s="239" customFormat="1" ht="23.25" customHeight="1" x14ac:dyDescent="0.25">
      <c r="A38" s="167" t="s">
        <v>346</v>
      </c>
      <c r="B38" s="231" t="s">
        <v>44</v>
      </c>
      <c r="C38" s="231" t="s">
        <v>85</v>
      </c>
      <c r="D38" s="231" t="s">
        <v>124</v>
      </c>
      <c r="E38" s="232" t="s">
        <v>347</v>
      </c>
      <c r="F38" s="232" t="s">
        <v>348</v>
      </c>
      <c r="G38" s="231" t="s">
        <v>110</v>
      </c>
      <c r="H38" s="231" t="s">
        <v>349</v>
      </c>
      <c r="I38" s="231" t="s">
        <v>134</v>
      </c>
      <c r="J38" s="231" t="s">
        <v>128</v>
      </c>
      <c r="K38" s="16">
        <v>1</v>
      </c>
      <c r="L38" s="231" t="s">
        <v>119</v>
      </c>
      <c r="M38" s="16" t="s">
        <v>350</v>
      </c>
      <c r="N38" s="231" t="s">
        <v>351</v>
      </c>
      <c r="O38" s="231" t="s">
        <v>351</v>
      </c>
      <c r="P38" s="233" t="s">
        <v>351</v>
      </c>
      <c r="Q38" s="233" t="s">
        <v>110</v>
      </c>
      <c r="R38" s="234">
        <v>1920</v>
      </c>
      <c r="S38" s="19">
        <v>0.4</v>
      </c>
      <c r="T38" s="20">
        <v>20</v>
      </c>
      <c r="U38" s="19">
        <v>20</v>
      </c>
      <c r="V38" s="21">
        <v>650</v>
      </c>
      <c r="W38" s="21" t="s">
        <v>110</v>
      </c>
      <c r="X38" s="22">
        <v>2</v>
      </c>
      <c r="Y38" s="19" t="s">
        <v>119</v>
      </c>
      <c r="Z38" s="19" t="s">
        <v>110</v>
      </c>
      <c r="AA38" s="19" t="s">
        <v>119</v>
      </c>
      <c r="AB38" s="21" t="s">
        <v>119</v>
      </c>
      <c r="AC38" s="23">
        <v>36220</v>
      </c>
      <c r="AD38" s="231" t="s">
        <v>140</v>
      </c>
      <c r="AE38" s="24">
        <v>312.5</v>
      </c>
      <c r="AF38" s="236" t="s">
        <v>119</v>
      </c>
      <c r="AG38" s="237">
        <v>44348</v>
      </c>
      <c r="AH38" s="17">
        <v>312.5</v>
      </c>
      <c r="AI38" s="233" t="s">
        <v>147</v>
      </c>
      <c r="AJ38" s="28">
        <v>4.7725688567558919E-2</v>
      </c>
      <c r="AK38" s="28">
        <v>2.9275906527999981E-2</v>
      </c>
      <c r="AL38" s="19" t="s">
        <v>352</v>
      </c>
      <c r="AM38" s="19" t="s">
        <v>149</v>
      </c>
      <c r="AN38" s="19" t="s">
        <v>353</v>
      </c>
      <c r="AO38" s="16">
        <v>0.93330208230533895</v>
      </c>
      <c r="AP38" s="19">
        <v>7.0809708930746957</v>
      </c>
      <c r="AQ38" s="19">
        <v>7.3150997399999973</v>
      </c>
    </row>
    <row r="39" spans="1:43" s="239" customFormat="1" ht="23.25" customHeight="1" x14ac:dyDescent="0.25">
      <c r="A39" s="167" t="s">
        <v>354</v>
      </c>
      <c r="B39" s="231" t="s">
        <v>44</v>
      </c>
      <c r="C39" s="231" t="s">
        <v>85</v>
      </c>
      <c r="D39" s="231" t="s">
        <v>124</v>
      </c>
      <c r="E39" s="232" t="s">
        <v>355</v>
      </c>
      <c r="F39" s="232" t="s">
        <v>356</v>
      </c>
      <c r="G39" s="231" t="s">
        <v>110</v>
      </c>
      <c r="H39" s="231" t="s">
        <v>349</v>
      </c>
      <c r="I39" s="231" t="s">
        <v>134</v>
      </c>
      <c r="J39" s="231" t="s">
        <v>128</v>
      </c>
      <c r="K39" s="16">
        <v>1</v>
      </c>
      <c r="L39" s="231" t="s">
        <v>119</v>
      </c>
      <c r="M39" s="16" t="s">
        <v>237</v>
      </c>
      <c r="N39" s="231">
        <v>5</v>
      </c>
      <c r="O39" s="231">
        <v>4.5</v>
      </c>
      <c r="P39" s="233">
        <v>2.5</v>
      </c>
      <c r="Q39" s="233" t="s">
        <v>110</v>
      </c>
      <c r="R39" s="234">
        <v>1991</v>
      </c>
      <c r="S39" s="19">
        <v>0.3</v>
      </c>
      <c r="T39" s="20">
        <v>23.548999999999999</v>
      </c>
      <c r="U39" s="19">
        <v>23.548999999999999</v>
      </c>
      <c r="V39" s="21">
        <v>1650</v>
      </c>
      <c r="W39" s="21" t="s">
        <v>110</v>
      </c>
      <c r="X39" s="22">
        <v>1</v>
      </c>
      <c r="Y39" s="19" t="s">
        <v>119</v>
      </c>
      <c r="Z39" s="19" t="s">
        <v>110</v>
      </c>
      <c r="AA39" s="19" t="s">
        <v>119</v>
      </c>
      <c r="AB39" s="21">
        <v>91</v>
      </c>
      <c r="AC39" s="23">
        <v>34274</v>
      </c>
      <c r="AD39" s="231" t="s">
        <v>140</v>
      </c>
      <c r="AE39" s="24">
        <v>227.50000000000003</v>
      </c>
      <c r="AF39" s="236" t="s">
        <v>119</v>
      </c>
      <c r="AG39" s="237">
        <v>44348</v>
      </c>
      <c r="AH39" s="17">
        <v>227.5</v>
      </c>
      <c r="AI39" s="233" t="s">
        <v>132</v>
      </c>
      <c r="AJ39" s="28">
        <v>4.7499999999999994E-2</v>
      </c>
      <c r="AK39" s="28">
        <v>5.3359759076923086E-2</v>
      </c>
      <c r="AL39" s="19" t="s">
        <v>357</v>
      </c>
      <c r="AM39" s="19" t="s">
        <v>358</v>
      </c>
      <c r="AN39" s="19" t="s">
        <v>359</v>
      </c>
      <c r="AO39" s="16">
        <v>1</v>
      </c>
      <c r="AP39" s="19">
        <v>7.378864619244629</v>
      </c>
      <c r="AQ39" s="19">
        <v>8.4834085999999971</v>
      </c>
    </row>
    <row r="40" spans="1:43" s="239" customFormat="1" ht="23.25" customHeight="1" x14ac:dyDescent="0.25">
      <c r="A40" s="167" t="s">
        <v>360</v>
      </c>
      <c r="B40" s="231" t="s">
        <v>44</v>
      </c>
      <c r="C40" s="231" t="s">
        <v>85</v>
      </c>
      <c r="D40" s="231" t="s">
        <v>124</v>
      </c>
      <c r="E40" s="232" t="s">
        <v>361</v>
      </c>
      <c r="F40" s="232" t="s">
        <v>361</v>
      </c>
      <c r="G40" s="231" t="s">
        <v>110</v>
      </c>
      <c r="H40" s="231" t="s">
        <v>349</v>
      </c>
      <c r="I40" s="231" t="s">
        <v>127</v>
      </c>
      <c r="J40" s="231" t="s">
        <v>128</v>
      </c>
      <c r="K40" s="16">
        <v>1</v>
      </c>
      <c r="L40" s="231" t="s">
        <v>119</v>
      </c>
      <c r="M40" s="16" t="s">
        <v>362</v>
      </c>
      <c r="N40" s="231">
        <v>2.5</v>
      </c>
      <c r="O40" s="231">
        <v>2.5</v>
      </c>
      <c r="P40" s="233">
        <v>3.5</v>
      </c>
      <c r="Q40" s="233" t="s">
        <v>110</v>
      </c>
      <c r="R40" s="234">
        <v>1965</v>
      </c>
      <c r="S40" s="19">
        <v>0.13569999999999999</v>
      </c>
      <c r="T40" s="20">
        <v>10.303100000000001</v>
      </c>
      <c r="U40" s="19">
        <v>10.303100000000001</v>
      </c>
      <c r="V40" s="21">
        <v>770</v>
      </c>
      <c r="W40" s="21" t="s">
        <v>110</v>
      </c>
      <c r="X40" s="22">
        <v>1</v>
      </c>
      <c r="Y40" s="19" t="s">
        <v>110</v>
      </c>
      <c r="Z40" s="19" t="s">
        <v>110</v>
      </c>
      <c r="AA40" s="19" t="s">
        <v>110</v>
      </c>
      <c r="AB40" s="21" t="s">
        <v>119</v>
      </c>
      <c r="AC40" s="23">
        <v>43404</v>
      </c>
      <c r="AD40" s="231" t="s">
        <v>140</v>
      </c>
      <c r="AE40" s="24">
        <v>144</v>
      </c>
      <c r="AF40" s="236" t="s">
        <v>119</v>
      </c>
      <c r="AG40" s="237">
        <v>44348</v>
      </c>
      <c r="AH40" s="17">
        <v>144</v>
      </c>
      <c r="AI40" s="233" t="s">
        <v>224</v>
      </c>
      <c r="AJ40" s="28">
        <v>4.4999999999999991E-2</v>
      </c>
      <c r="AK40" s="28">
        <v>2.1412463402777786E-2</v>
      </c>
      <c r="AL40" s="19" t="s">
        <v>840</v>
      </c>
      <c r="AM40" s="19" t="s">
        <v>363</v>
      </c>
      <c r="AN40" s="19" t="s">
        <v>364</v>
      </c>
      <c r="AO40" s="16">
        <v>0.78608380002135281</v>
      </c>
      <c r="AP40" s="19">
        <v>1.0214003639636848</v>
      </c>
      <c r="AQ40" s="19">
        <v>3.0458726100000004</v>
      </c>
    </row>
    <row r="41" spans="1:43" s="239" customFormat="1" ht="23.25" customHeight="1" x14ac:dyDescent="0.25">
      <c r="A41" s="167" t="s">
        <v>365</v>
      </c>
      <c r="B41" s="231" t="s">
        <v>44</v>
      </c>
      <c r="C41" s="231" t="s">
        <v>85</v>
      </c>
      <c r="D41" s="231" t="s">
        <v>124</v>
      </c>
      <c r="E41" s="232" t="s">
        <v>366</v>
      </c>
      <c r="F41" s="232" t="s">
        <v>367</v>
      </c>
      <c r="G41" s="231" t="s">
        <v>110</v>
      </c>
      <c r="H41" s="231" t="s">
        <v>349</v>
      </c>
      <c r="I41" s="231" t="s">
        <v>127</v>
      </c>
      <c r="J41" s="231" t="s">
        <v>128</v>
      </c>
      <c r="K41" s="16">
        <v>1</v>
      </c>
      <c r="L41" s="231" t="s">
        <v>119</v>
      </c>
      <c r="M41" s="16" t="s">
        <v>237</v>
      </c>
      <c r="N41" s="231" t="s">
        <v>138</v>
      </c>
      <c r="O41" s="231" t="s">
        <v>138</v>
      </c>
      <c r="P41" s="233" t="s">
        <v>138</v>
      </c>
      <c r="Q41" s="233" t="s">
        <v>110</v>
      </c>
      <c r="R41" s="234">
        <v>1989</v>
      </c>
      <c r="S41" s="19">
        <v>5.8700000000000002E-2</v>
      </c>
      <c r="T41" s="20">
        <v>3.4539999999999997</v>
      </c>
      <c r="U41" s="19">
        <v>3.4539999999999997</v>
      </c>
      <c r="V41" s="21">
        <v>275</v>
      </c>
      <c r="W41" s="21" t="s">
        <v>119</v>
      </c>
      <c r="X41" s="22">
        <v>1</v>
      </c>
      <c r="Y41" s="19" t="s">
        <v>119</v>
      </c>
      <c r="Z41" s="19" t="s">
        <v>119</v>
      </c>
      <c r="AA41" s="19" t="s">
        <v>119</v>
      </c>
      <c r="AB41" s="21">
        <v>2</v>
      </c>
      <c r="AC41" s="23">
        <v>43647</v>
      </c>
      <c r="AD41" s="231" t="s">
        <v>140</v>
      </c>
      <c r="AE41" s="24">
        <v>44</v>
      </c>
      <c r="AF41" s="236" t="s">
        <v>119</v>
      </c>
      <c r="AG41" s="237">
        <v>44348</v>
      </c>
      <c r="AH41" s="17">
        <v>44</v>
      </c>
      <c r="AI41" s="233" t="s">
        <v>224</v>
      </c>
      <c r="AJ41" s="28">
        <v>0.04</v>
      </c>
      <c r="AK41" s="28">
        <v>3.1461929318181807E-2</v>
      </c>
      <c r="AL41" s="19" t="s">
        <v>368</v>
      </c>
      <c r="AM41" s="19" t="s">
        <v>369</v>
      </c>
      <c r="AN41" s="19" t="s">
        <v>370</v>
      </c>
      <c r="AO41" s="16">
        <v>0.60063694267515932</v>
      </c>
      <c r="AP41" s="19">
        <v>2.3181162624006286</v>
      </c>
      <c r="AQ41" s="19">
        <v>1.0878259199999996</v>
      </c>
    </row>
    <row r="42" spans="1:43" s="239" customFormat="1" ht="39.75" customHeight="1" x14ac:dyDescent="0.25">
      <c r="A42" s="167" t="s">
        <v>371</v>
      </c>
      <c r="B42" s="231" t="s">
        <v>44</v>
      </c>
      <c r="C42" s="231" t="s">
        <v>85</v>
      </c>
      <c r="D42" s="231" t="s">
        <v>124</v>
      </c>
      <c r="E42" s="232" t="s">
        <v>887</v>
      </c>
      <c r="F42" s="232" t="s">
        <v>888</v>
      </c>
      <c r="G42" s="231" t="s">
        <v>110</v>
      </c>
      <c r="H42" s="231" t="s">
        <v>349</v>
      </c>
      <c r="I42" s="231" t="s">
        <v>890</v>
      </c>
      <c r="J42" s="231" t="s">
        <v>128</v>
      </c>
      <c r="K42" s="16">
        <v>0.75</v>
      </c>
      <c r="L42" s="231" t="s">
        <v>43</v>
      </c>
      <c r="M42" s="16" t="s">
        <v>362</v>
      </c>
      <c r="N42" s="231">
        <v>4.5</v>
      </c>
      <c r="O42" s="231">
        <v>4.5</v>
      </c>
      <c r="P42" s="233">
        <v>3</v>
      </c>
      <c r="Q42" s="233" t="s">
        <v>110</v>
      </c>
      <c r="R42" s="234">
        <v>1972</v>
      </c>
      <c r="S42" s="19">
        <v>0.51600000000000001</v>
      </c>
      <c r="T42" s="20">
        <v>104.66754</v>
      </c>
      <c r="U42" s="19">
        <v>78.500654999999995</v>
      </c>
      <c r="V42" s="21">
        <v>1100</v>
      </c>
      <c r="W42" s="21" t="s">
        <v>110</v>
      </c>
      <c r="X42" s="22">
        <v>4</v>
      </c>
      <c r="Y42" s="19" t="s">
        <v>110</v>
      </c>
      <c r="Z42" s="19" t="s">
        <v>110</v>
      </c>
      <c r="AA42" s="19" t="s">
        <v>110</v>
      </c>
      <c r="AB42" s="21" t="s">
        <v>119</v>
      </c>
      <c r="AC42" s="23">
        <v>43586</v>
      </c>
      <c r="AD42" s="231" t="s">
        <v>131</v>
      </c>
      <c r="AE42" s="24">
        <v>1174.87499991</v>
      </c>
      <c r="AF42" s="236">
        <v>392.04718567999998</v>
      </c>
      <c r="AG42" s="237">
        <v>44348</v>
      </c>
      <c r="AH42" s="27">
        <v>1174.87499983</v>
      </c>
      <c r="AI42" s="233" t="s">
        <v>132</v>
      </c>
      <c r="AJ42" s="28">
        <v>4.7800000000000002E-2</v>
      </c>
      <c r="AK42" s="28">
        <v>4.1666657153952555E-2</v>
      </c>
      <c r="AL42" s="19" t="s">
        <v>357</v>
      </c>
      <c r="AM42" s="19" t="s">
        <v>372</v>
      </c>
      <c r="AN42" s="19" t="s">
        <v>373</v>
      </c>
      <c r="AO42" s="16">
        <v>0.79588896423857858</v>
      </c>
      <c r="AP42" s="19">
        <v>5.7459555065227672</v>
      </c>
      <c r="AQ42" s="19">
        <v>21.356851459999994</v>
      </c>
    </row>
    <row r="43" spans="1:43" s="239" customFormat="1" ht="23.25" customHeight="1" x14ac:dyDescent="0.25">
      <c r="A43" s="167" t="s">
        <v>374</v>
      </c>
      <c r="B43" s="231" t="s">
        <v>44</v>
      </c>
      <c r="C43" s="231" t="s">
        <v>85</v>
      </c>
      <c r="D43" s="231" t="s">
        <v>124</v>
      </c>
      <c r="E43" s="232" t="s">
        <v>375</v>
      </c>
      <c r="F43" s="232" t="s">
        <v>376</v>
      </c>
      <c r="G43" s="231" t="s">
        <v>110</v>
      </c>
      <c r="H43" s="231" t="s">
        <v>349</v>
      </c>
      <c r="I43" s="231" t="s">
        <v>134</v>
      </c>
      <c r="J43" s="231" t="s">
        <v>128</v>
      </c>
      <c r="K43" s="16">
        <v>0.25</v>
      </c>
      <c r="L43" s="231" t="s">
        <v>377</v>
      </c>
      <c r="M43" s="16" t="s">
        <v>362</v>
      </c>
      <c r="N43" s="231" t="s">
        <v>378</v>
      </c>
      <c r="O43" s="231" t="s">
        <v>379</v>
      </c>
      <c r="P43" s="233" t="s">
        <v>380</v>
      </c>
      <c r="Q43" s="233" t="s">
        <v>110</v>
      </c>
      <c r="R43" s="234" t="s">
        <v>381</v>
      </c>
      <c r="S43" s="19">
        <v>1.8008</v>
      </c>
      <c r="T43" s="20">
        <v>107.46405000013539</v>
      </c>
      <c r="U43" s="19">
        <v>26.866012500033847</v>
      </c>
      <c r="V43" s="21" t="s">
        <v>382</v>
      </c>
      <c r="W43" s="21" t="s">
        <v>110</v>
      </c>
      <c r="X43" s="22">
        <v>2</v>
      </c>
      <c r="Y43" s="19" t="s">
        <v>110</v>
      </c>
      <c r="Z43" s="19" t="s">
        <v>110</v>
      </c>
      <c r="AA43" s="19" t="s">
        <v>110</v>
      </c>
      <c r="AB43" s="21">
        <v>2997</v>
      </c>
      <c r="AC43" s="23">
        <v>41743</v>
      </c>
      <c r="AD43" s="231" t="s">
        <v>131</v>
      </c>
      <c r="AE43" s="24">
        <v>288.74999980000001</v>
      </c>
      <c r="AF43" s="236">
        <v>288.74999999999994</v>
      </c>
      <c r="AG43" s="237">
        <v>44348</v>
      </c>
      <c r="AH43" s="27">
        <v>288.7</v>
      </c>
      <c r="AI43" s="233" t="s">
        <v>186</v>
      </c>
      <c r="AJ43" s="28">
        <v>4.9662356620499871E-2</v>
      </c>
      <c r="AK43" s="28">
        <v>5.3974297872882611E-2</v>
      </c>
      <c r="AL43" s="19" t="s">
        <v>357</v>
      </c>
      <c r="AM43" s="19" t="s">
        <v>149</v>
      </c>
      <c r="AN43" s="19" t="s">
        <v>383</v>
      </c>
      <c r="AO43" s="16">
        <v>0.97335481028310034</v>
      </c>
      <c r="AP43" s="19">
        <v>4.3226685351817027</v>
      </c>
      <c r="AQ43" s="19">
        <v>9.4292200299999998</v>
      </c>
    </row>
    <row r="44" spans="1:43" s="239" customFormat="1" ht="23.25" customHeight="1" x14ac:dyDescent="0.25">
      <c r="A44" s="167" t="s">
        <v>384</v>
      </c>
      <c r="B44" s="231" t="s">
        <v>44</v>
      </c>
      <c r="C44" s="231" t="s">
        <v>85</v>
      </c>
      <c r="D44" s="231" t="s">
        <v>124</v>
      </c>
      <c r="E44" s="232" t="s">
        <v>385</v>
      </c>
      <c r="F44" s="232" t="s">
        <v>386</v>
      </c>
      <c r="G44" s="231" t="s">
        <v>110</v>
      </c>
      <c r="H44" s="231" t="s">
        <v>349</v>
      </c>
      <c r="I44" s="231" t="s">
        <v>134</v>
      </c>
      <c r="J44" s="231" t="s">
        <v>128</v>
      </c>
      <c r="K44" s="16">
        <v>0.5</v>
      </c>
      <c r="L44" s="231" t="s">
        <v>129</v>
      </c>
      <c r="M44" s="16" t="s">
        <v>362</v>
      </c>
      <c r="N44" s="231">
        <v>5</v>
      </c>
      <c r="O44" s="231">
        <v>4.5</v>
      </c>
      <c r="P44" s="233">
        <v>3.5</v>
      </c>
      <c r="Q44" s="233" t="s">
        <v>110</v>
      </c>
      <c r="R44" s="234">
        <v>1983</v>
      </c>
      <c r="S44" s="19">
        <v>0.56730000000000003</v>
      </c>
      <c r="T44" s="20">
        <v>60.122700000000002</v>
      </c>
      <c r="U44" s="19">
        <v>30.061350000000001</v>
      </c>
      <c r="V44" s="21">
        <v>1300</v>
      </c>
      <c r="W44" s="21" t="s">
        <v>110</v>
      </c>
      <c r="X44" s="22">
        <v>1</v>
      </c>
      <c r="Y44" s="19" t="s">
        <v>110</v>
      </c>
      <c r="Z44" s="19" t="s">
        <v>110</v>
      </c>
      <c r="AA44" s="19" t="s">
        <v>110</v>
      </c>
      <c r="AB44" s="21">
        <v>240</v>
      </c>
      <c r="AC44" s="23">
        <v>41743</v>
      </c>
      <c r="AD44" s="231" t="s">
        <v>131</v>
      </c>
      <c r="AE44" s="24">
        <v>367.99999957000006</v>
      </c>
      <c r="AF44" s="236">
        <v>368.00000000000006</v>
      </c>
      <c r="AG44" s="237">
        <v>44348</v>
      </c>
      <c r="AH44" s="27">
        <v>368</v>
      </c>
      <c r="AI44" s="233" t="s">
        <v>147</v>
      </c>
      <c r="AJ44" s="28">
        <v>4.9999999999999996E-2</v>
      </c>
      <c r="AK44" s="28">
        <v>4.3200530430913674E-2</v>
      </c>
      <c r="AL44" s="19" t="s">
        <v>387</v>
      </c>
      <c r="AM44" s="19" t="s">
        <v>388</v>
      </c>
      <c r="AN44" s="19" t="s">
        <v>155</v>
      </c>
      <c r="AO44" s="16">
        <v>0.80033664489452405</v>
      </c>
      <c r="AP44" s="19">
        <v>3.6067193165809868</v>
      </c>
      <c r="AQ44" s="19">
        <v>13.638226680000001</v>
      </c>
    </row>
    <row r="45" spans="1:43" s="239" customFormat="1" ht="23.25" customHeight="1" x14ac:dyDescent="0.25">
      <c r="A45" s="167" t="s">
        <v>389</v>
      </c>
      <c r="B45" s="231" t="s">
        <v>44</v>
      </c>
      <c r="C45" s="231" t="s">
        <v>85</v>
      </c>
      <c r="D45" s="231" t="s">
        <v>124</v>
      </c>
      <c r="E45" s="232" t="s">
        <v>390</v>
      </c>
      <c r="F45" s="232" t="s">
        <v>391</v>
      </c>
      <c r="G45" s="231" t="s">
        <v>119</v>
      </c>
      <c r="H45" s="231" t="s">
        <v>349</v>
      </c>
      <c r="I45" s="231" t="s">
        <v>201</v>
      </c>
      <c r="J45" s="231" t="s">
        <v>128</v>
      </c>
      <c r="K45" s="16">
        <v>0.05</v>
      </c>
      <c r="L45" s="231" t="s">
        <v>392</v>
      </c>
      <c r="M45" s="16" t="s">
        <v>362</v>
      </c>
      <c r="N45" s="231">
        <v>4</v>
      </c>
      <c r="O45" s="231">
        <v>4</v>
      </c>
      <c r="P45" s="233">
        <v>4</v>
      </c>
      <c r="Q45" s="233" t="s">
        <v>119</v>
      </c>
      <c r="R45" s="234">
        <v>1986</v>
      </c>
      <c r="S45" s="19">
        <v>0.62790000000000001</v>
      </c>
      <c r="T45" s="20">
        <v>92.213699999999989</v>
      </c>
      <c r="U45" s="19">
        <v>4.6106849999999993</v>
      </c>
      <c r="V45" s="21" t="s">
        <v>393</v>
      </c>
      <c r="W45" s="21" t="s">
        <v>119</v>
      </c>
      <c r="X45" s="22">
        <v>1</v>
      </c>
      <c r="Y45" s="19" t="s">
        <v>119</v>
      </c>
      <c r="Z45" s="19" t="s">
        <v>119</v>
      </c>
      <c r="AA45" s="19" t="s">
        <v>119</v>
      </c>
      <c r="AB45" s="21">
        <v>436</v>
      </c>
      <c r="AC45" s="23">
        <v>43983</v>
      </c>
      <c r="AD45" s="231" t="s">
        <v>131</v>
      </c>
      <c r="AE45" s="24">
        <v>62.749999989999978</v>
      </c>
      <c r="AF45" s="236">
        <v>564.74999991000004</v>
      </c>
      <c r="AG45" s="237">
        <v>44348</v>
      </c>
      <c r="AH45" s="27">
        <v>62.7</v>
      </c>
      <c r="AI45" s="233" t="s">
        <v>224</v>
      </c>
      <c r="AJ45" s="28">
        <v>4.7500000000000001E-2</v>
      </c>
      <c r="AK45" s="28">
        <v>3.8054780882558571E-2</v>
      </c>
      <c r="AL45" s="19" t="s">
        <v>357</v>
      </c>
      <c r="AM45" s="19" t="s">
        <v>394</v>
      </c>
      <c r="AN45" s="19" t="s">
        <v>395</v>
      </c>
      <c r="AO45" s="16">
        <v>0.79847463012545861</v>
      </c>
      <c r="AP45" s="19">
        <v>4.0453815624650451</v>
      </c>
      <c r="AQ45" s="19">
        <v>2.1305824300000005</v>
      </c>
    </row>
    <row r="46" spans="1:43" s="239" customFormat="1" ht="23.25" customHeight="1" x14ac:dyDescent="0.25">
      <c r="A46" s="167" t="s">
        <v>396</v>
      </c>
      <c r="B46" s="231" t="s">
        <v>44</v>
      </c>
      <c r="C46" s="231" t="s">
        <v>88</v>
      </c>
      <c r="D46" s="231" t="s">
        <v>124</v>
      </c>
      <c r="E46" s="232" t="s">
        <v>397</v>
      </c>
      <c r="F46" s="232" t="s">
        <v>398</v>
      </c>
      <c r="G46" s="231" t="s">
        <v>110</v>
      </c>
      <c r="H46" s="231" t="s">
        <v>399</v>
      </c>
      <c r="I46" s="231" t="s">
        <v>134</v>
      </c>
      <c r="J46" s="231" t="s">
        <v>128</v>
      </c>
      <c r="K46" s="16">
        <v>0.5</v>
      </c>
      <c r="L46" s="231" t="s">
        <v>43</v>
      </c>
      <c r="M46" s="16" t="s">
        <v>400</v>
      </c>
      <c r="N46" s="231" t="s">
        <v>401</v>
      </c>
      <c r="O46" s="231" t="s">
        <v>401</v>
      </c>
      <c r="P46" s="233" t="s">
        <v>402</v>
      </c>
      <c r="Q46" s="233" t="s">
        <v>403</v>
      </c>
      <c r="R46" s="234">
        <v>2015</v>
      </c>
      <c r="S46" s="19">
        <v>0.62739999999999996</v>
      </c>
      <c r="T46" s="30">
        <v>52.57461</v>
      </c>
      <c r="U46" s="19">
        <v>26.287305</v>
      </c>
      <c r="V46" s="21">
        <v>1400</v>
      </c>
      <c r="W46" s="21" t="s">
        <v>110</v>
      </c>
      <c r="X46" s="22">
        <v>3</v>
      </c>
      <c r="Y46" s="19" t="s">
        <v>110</v>
      </c>
      <c r="Z46" s="19" t="s">
        <v>110</v>
      </c>
      <c r="AA46" s="19" t="s">
        <v>110</v>
      </c>
      <c r="AB46" s="21">
        <v>155</v>
      </c>
      <c r="AC46" s="23">
        <v>41395</v>
      </c>
      <c r="AD46" s="231" t="s">
        <v>131</v>
      </c>
      <c r="AE46" s="24">
        <v>253.75</v>
      </c>
      <c r="AF46" s="236">
        <v>253.74999999999997</v>
      </c>
      <c r="AG46" s="237">
        <v>44348</v>
      </c>
      <c r="AH46" s="27">
        <v>253.75</v>
      </c>
      <c r="AI46" s="233" t="s">
        <v>186</v>
      </c>
      <c r="AJ46" s="28">
        <v>5.7391625619622258E-2</v>
      </c>
      <c r="AK46" s="28">
        <v>6.7978646935960563E-2</v>
      </c>
      <c r="AL46" s="19" t="s">
        <v>404</v>
      </c>
      <c r="AM46" s="19" t="s">
        <v>405</v>
      </c>
      <c r="AN46" s="19" t="s">
        <v>406</v>
      </c>
      <c r="AO46" s="16">
        <v>0.9518720157886098</v>
      </c>
      <c r="AP46" s="19">
        <v>5.1959847665916081</v>
      </c>
      <c r="AQ46" s="19">
        <v>11.963421159999985</v>
      </c>
    </row>
    <row r="47" spans="1:43" s="239" customFormat="1" ht="23.25" customHeight="1" x14ac:dyDescent="0.25">
      <c r="A47" s="167" t="s">
        <v>407</v>
      </c>
      <c r="B47" s="231" t="s">
        <v>44</v>
      </c>
      <c r="C47" s="231" t="s">
        <v>88</v>
      </c>
      <c r="D47" s="231" t="s">
        <v>124</v>
      </c>
      <c r="E47" s="232" t="s">
        <v>408</v>
      </c>
      <c r="F47" s="232" t="s">
        <v>409</v>
      </c>
      <c r="G47" s="231" t="s">
        <v>110</v>
      </c>
      <c r="H47" s="231" t="s">
        <v>399</v>
      </c>
      <c r="I47" s="231" t="s">
        <v>134</v>
      </c>
      <c r="J47" s="231" t="s">
        <v>128</v>
      </c>
      <c r="K47" s="16">
        <v>0.25</v>
      </c>
      <c r="L47" s="231" t="s">
        <v>410</v>
      </c>
      <c r="M47" s="16" t="s">
        <v>400</v>
      </c>
      <c r="N47" s="231">
        <v>5.5</v>
      </c>
      <c r="O47" s="231">
        <v>5.5</v>
      </c>
      <c r="P47" s="233">
        <v>4.5</v>
      </c>
      <c r="Q47" s="233" t="s">
        <v>285</v>
      </c>
      <c r="R47" s="234">
        <v>2010</v>
      </c>
      <c r="S47" s="19">
        <v>0.34379999999999999</v>
      </c>
      <c r="T47" s="30">
        <v>22.341900000000006</v>
      </c>
      <c r="U47" s="19">
        <v>5.5854750000000015</v>
      </c>
      <c r="V47" s="21">
        <v>1570</v>
      </c>
      <c r="W47" s="21" t="s">
        <v>110</v>
      </c>
      <c r="X47" s="22">
        <v>1</v>
      </c>
      <c r="Y47" s="19" t="s">
        <v>110</v>
      </c>
      <c r="Z47" s="19" t="s">
        <v>110</v>
      </c>
      <c r="AA47" s="19" t="s">
        <v>110</v>
      </c>
      <c r="AB47" s="21">
        <v>96</v>
      </c>
      <c r="AC47" s="23">
        <v>41743</v>
      </c>
      <c r="AD47" s="231" t="s">
        <v>131</v>
      </c>
      <c r="AE47" s="24">
        <v>49.749999750000015</v>
      </c>
      <c r="AF47" s="236">
        <v>49.750000000000007</v>
      </c>
      <c r="AG47" s="237">
        <v>44348</v>
      </c>
      <c r="AH47" s="27">
        <v>49.75</v>
      </c>
      <c r="AI47" s="233" t="s">
        <v>186</v>
      </c>
      <c r="AJ47" s="28">
        <v>6.25E-2</v>
      </c>
      <c r="AK47" s="28">
        <v>0.10440777298697375</v>
      </c>
      <c r="AL47" s="19" t="s">
        <v>411</v>
      </c>
      <c r="AM47" s="19" t="s">
        <v>412</v>
      </c>
      <c r="AN47" s="19" t="s">
        <v>413</v>
      </c>
      <c r="AO47" s="16">
        <v>1</v>
      </c>
      <c r="AP47" s="19">
        <v>1.791653158556302</v>
      </c>
      <c r="AQ47" s="19">
        <v>4.831198589999997</v>
      </c>
    </row>
    <row r="48" spans="1:43" s="239" customFormat="1" ht="23.25" customHeight="1" x14ac:dyDescent="0.25">
      <c r="A48" s="167" t="s">
        <v>414</v>
      </c>
      <c r="B48" s="231" t="s">
        <v>44</v>
      </c>
      <c r="C48" s="231" t="s">
        <v>88</v>
      </c>
      <c r="D48" s="231" t="s">
        <v>124</v>
      </c>
      <c r="E48" s="232" t="s">
        <v>415</v>
      </c>
      <c r="F48" s="232" t="s">
        <v>416</v>
      </c>
      <c r="G48" s="231" t="s">
        <v>110</v>
      </c>
      <c r="H48" s="231" t="s">
        <v>399</v>
      </c>
      <c r="I48" s="231" t="s">
        <v>201</v>
      </c>
      <c r="J48" s="231" t="s">
        <v>128</v>
      </c>
      <c r="K48" s="16">
        <v>1</v>
      </c>
      <c r="L48" s="231" t="s">
        <v>119</v>
      </c>
      <c r="M48" s="16" t="s">
        <v>417</v>
      </c>
      <c r="N48" s="231">
        <v>4</v>
      </c>
      <c r="O48" s="231">
        <v>4</v>
      </c>
      <c r="P48" s="233">
        <v>3</v>
      </c>
      <c r="Q48" s="233" t="s">
        <v>110</v>
      </c>
      <c r="R48" s="234">
        <v>2003</v>
      </c>
      <c r="S48" s="19">
        <v>0.6</v>
      </c>
      <c r="T48" s="30">
        <v>47.285820000000008</v>
      </c>
      <c r="U48" s="19">
        <v>47.285820000000008</v>
      </c>
      <c r="V48" s="21">
        <v>2000</v>
      </c>
      <c r="W48" s="21" t="s">
        <v>110</v>
      </c>
      <c r="X48" s="22">
        <v>1</v>
      </c>
      <c r="Y48" s="19" t="s">
        <v>119</v>
      </c>
      <c r="Z48" s="19" t="s">
        <v>110</v>
      </c>
      <c r="AA48" s="19" t="s">
        <v>119</v>
      </c>
      <c r="AB48" s="21">
        <v>247</v>
      </c>
      <c r="AC48" s="23">
        <v>36921</v>
      </c>
      <c r="AD48" s="231" t="s">
        <v>140</v>
      </c>
      <c r="AE48" s="24">
        <v>547.00000000000011</v>
      </c>
      <c r="AF48" s="236" t="s">
        <v>119</v>
      </c>
      <c r="AG48" s="237">
        <v>44348</v>
      </c>
      <c r="AH48" s="17">
        <v>547</v>
      </c>
      <c r="AI48" s="233" t="s">
        <v>224</v>
      </c>
      <c r="AJ48" s="28">
        <v>5.7500000000000009E-2</v>
      </c>
      <c r="AK48" s="28">
        <v>5.8026668829981726E-2</v>
      </c>
      <c r="AL48" s="19" t="s">
        <v>314</v>
      </c>
      <c r="AM48" s="19" t="s">
        <v>418</v>
      </c>
      <c r="AN48" s="19" t="s">
        <v>419</v>
      </c>
      <c r="AO48" s="16">
        <v>0.99606858884968053</v>
      </c>
      <c r="AP48" s="19">
        <v>6.223790583278201</v>
      </c>
      <c r="AQ48" s="19">
        <v>18.135720190000018</v>
      </c>
    </row>
    <row r="49" spans="1:43" s="239" customFormat="1" ht="23.25" customHeight="1" x14ac:dyDescent="0.25">
      <c r="A49" s="167" t="s">
        <v>420</v>
      </c>
      <c r="B49" s="231" t="s">
        <v>44</v>
      </c>
      <c r="C49" s="231" t="s">
        <v>85</v>
      </c>
      <c r="D49" s="231" t="s">
        <v>124</v>
      </c>
      <c r="E49" s="232" t="s">
        <v>421</v>
      </c>
      <c r="F49" s="232" t="s">
        <v>422</v>
      </c>
      <c r="G49" s="231" t="s">
        <v>110</v>
      </c>
      <c r="H49" s="231" t="s">
        <v>349</v>
      </c>
      <c r="I49" s="231" t="s">
        <v>91</v>
      </c>
      <c r="J49" s="231" t="s">
        <v>172</v>
      </c>
      <c r="K49" s="16">
        <v>1</v>
      </c>
      <c r="L49" s="231" t="s">
        <v>119</v>
      </c>
      <c r="M49" s="16" t="s">
        <v>362</v>
      </c>
      <c r="N49" s="231" t="s">
        <v>110</v>
      </c>
      <c r="O49" s="231" t="s">
        <v>110</v>
      </c>
      <c r="P49" s="233" t="s">
        <v>110</v>
      </c>
      <c r="Q49" s="233" t="s">
        <v>110</v>
      </c>
      <c r="R49" s="234">
        <v>1965</v>
      </c>
      <c r="S49" s="19" t="s">
        <v>119</v>
      </c>
      <c r="T49" s="20">
        <v>0.3855000000928</v>
      </c>
      <c r="U49" s="19">
        <v>0.3855000000928</v>
      </c>
      <c r="V49" s="21" t="s">
        <v>110</v>
      </c>
      <c r="W49" s="21" t="s">
        <v>110</v>
      </c>
      <c r="X49" s="22">
        <v>1</v>
      </c>
      <c r="Y49" s="19" t="s">
        <v>119</v>
      </c>
      <c r="Z49" s="19" t="s">
        <v>110</v>
      </c>
      <c r="AA49" s="19" t="s">
        <v>119</v>
      </c>
      <c r="AB49" s="21">
        <v>940</v>
      </c>
      <c r="AC49" s="23">
        <v>30987</v>
      </c>
      <c r="AD49" s="231" t="s">
        <v>140</v>
      </c>
      <c r="AE49" s="24">
        <v>17.949999999999996</v>
      </c>
      <c r="AF49" s="236" t="s">
        <v>119</v>
      </c>
      <c r="AG49" s="237">
        <v>44348</v>
      </c>
      <c r="AH49" s="27">
        <v>17.949999999999996</v>
      </c>
      <c r="AI49" s="233" t="s">
        <v>147</v>
      </c>
      <c r="AJ49" s="28">
        <v>0.1104</v>
      </c>
      <c r="AK49" s="28">
        <v>-5.3914984401114203E-2</v>
      </c>
      <c r="AL49" s="19" t="s">
        <v>149</v>
      </c>
      <c r="AM49" s="19" t="s">
        <v>423</v>
      </c>
      <c r="AN49" s="19" t="s">
        <v>424</v>
      </c>
      <c r="AO49" s="16">
        <v>1</v>
      </c>
      <c r="AP49" s="19">
        <v>0.10253614069236182</v>
      </c>
      <c r="AQ49" s="19">
        <v>-1.1941352799999998</v>
      </c>
    </row>
    <row r="50" spans="1:43" s="239" customFormat="1" ht="23.25" customHeight="1" x14ac:dyDescent="0.25">
      <c r="A50" s="167" t="s">
        <v>425</v>
      </c>
      <c r="B50" s="231" t="s">
        <v>45</v>
      </c>
      <c r="C50" s="231" t="s">
        <v>84</v>
      </c>
      <c r="D50" s="231" t="s">
        <v>124</v>
      </c>
      <c r="E50" s="232" t="s">
        <v>57</v>
      </c>
      <c r="F50" s="232" t="s">
        <v>58</v>
      </c>
      <c r="G50" s="231" t="s">
        <v>110</v>
      </c>
      <c r="H50" s="231" t="s">
        <v>426</v>
      </c>
      <c r="I50" s="231" t="s">
        <v>427</v>
      </c>
      <c r="J50" s="231" t="s">
        <v>128</v>
      </c>
      <c r="K50" s="16">
        <v>1</v>
      </c>
      <c r="L50" s="231" t="s">
        <v>119</v>
      </c>
      <c r="M50" s="16" t="s">
        <v>428</v>
      </c>
      <c r="N50" s="231">
        <v>4.5</v>
      </c>
      <c r="O50" s="231">
        <v>4.5</v>
      </c>
      <c r="P50" s="233" t="s">
        <v>429</v>
      </c>
      <c r="Q50" s="233" t="s">
        <v>110</v>
      </c>
      <c r="R50" s="234" t="s">
        <v>430</v>
      </c>
      <c r="S50" s="19">
        <v>1.89</v>
      </c>
      <c r="T50" s="20">
        <v>17.349900000000002</v>
      </c>
      <c r="U50" s="19">
        <v>17.349900000000002</v>
      </c>
      <c r="V50" s="21" t="s">
        <v>110</v>
      </c>
      <c r="W50" s="21" t="s">
        <v>110</v>
      </c>
      <c r="X50" s="22">
        <v>11</v>
      </c>
      <c r="Y50" s="19">
        <v>21</v>
      </c>
      <c r="Z50" s="19">
        <v>1.5</v>
      </c>
      <c r="AA50" s="19">
        <v>87</v>
      </c>
      <c r="AB50" s="21">
        <v>216</v>
      </c>
      <c r="AC50" s="23">
        <v>42736</v>
      </c>
      <c r="AD50" s="231" t="s">
        <v>140</v>
      </c>
      <c r="AE50" s="24">
        <v>179.00000000000003</v>
      </c>
      <c r="AF50" s="236" t="s">
        <v>119</v>
      </c>
      <c r="AG50" s="237">
        <v>44348</v>
      </c>
      <c r="AH50" s="27">
        <v>179</v>
      </c>
      <c r="AI50" s="233" t="s">
        <v>132</v>
      </c>
      <c r="AJ50" s="28">
        <v>4.4999999999999998E-2</v>
      </c>
      <c r="AK50" s="28">
        <v>2.7856765474860337E-2</v>
      </c>
      <c r="AL50" s="19" t="s">
        <v>431</v>
      </c>
      <c r="AM50" s="19" t="s">
        <v>432</v>
      </c>
      <c r="AN50" s="19" t="s">
        <v>433</v>
      </c>
      <c r="AO50" s="16">
        <v>0.92049766220090756</v>
      </c>
      <c r="AP50" s="19">
        <v>6.1514392027972642</v>
      </c>
      <c r="AQ50" s="19">
        <v>4.5789450400000016</v>
      </c>
    </row>
    <row r="51" spans="1:43" s="239" customFormat="1" ht="23.25" customHeight="1" x14ac:dyDescent="0.25">
      <c r="A51" s="167" t="s">
        <v>434</v>
      </c>
      <c r="B51" s="231" t="s">
        <v>45</v>
      </c>
      <c r="C51" s="231" t="s">
        <v>84</v>
      </c>
      <c r="D51" s="231" t="s">
        <v>124</v>
      </c>
      <c r="E51" s="232" t="s">
        <v>435</v>
      </c>
      <c r="F51" s="232" t="s">
        <v>436</v>
      </c>
      <c r="G51" s="231" t="s">
        <v>110</v>
      </c>
      <c r="H51" s="231" t="s">
        <v>437</v>
      </c>
      <c r="I51" s="231" t="s">
        <v>438</v>
      </c>
      <c r="J51" s="231" t="s">
        <v>128</v>
      </c>
      <c r="K51" s="16">
        <v>0.51</v>
      </c>
      <c r="L51" s="231" t="s">
        <v>439</v>
      </c>
      <c r="M51" s="16" t="s">
        <v>440</v>
      </c>
      <c r="N51" s="231" t="s">
        <v>110</v>
      </c>
      <c r="O51" s="231" t="s">
        <v>110</v>
      </c>
      <c r="P51" s="233" t="s">
        <v>110</v>
      </c>
      <c r="Q51" s="233" t="s">
        <v>110</v>
      </c>
      <c r="R51" s="234">
        <v>1995</v>
      </c>
      <c r="S51" s="19">
        <v>1.9</v>
      </c>
      <c r="T51" s="20">
        <v>9.6280000000000001</v>
      </c>
      <c r="U51" s="19">
        <v>4.9102800000000002</v>
      </c>
      <c r="V51" s="21" t="s">
        <v>119</v>
      </c>
      <c r="W51" s="21">
        <v>51</v>
      </c>
      <c r="X51" s="22">
        <v>1</v>
      </c>
      <c r="Y51" s="19">
        <v>1</v>
      </c>
      <c r="Z51" s="19">
        <v>9.6280000000000001</v>
      </c>
      <c r="AA51" s="19">
        <v>6</v>
      </c>
      <c r="AB51" s="21">
        <v>54</v>
      </c>
      <c r="AC51" s="23">
        <v>35977</v>
      </c>
      <c r="AD51" s="231" t="s">
        <v>131</v>
      </c>
      <c r="AE51" s="24">
        <v>12.597000029999997</v>
      </c>
      <c r="AF51" s="236">
        <v>12.102999999999998</v>
      </c>
      <c r="AG51" s="237">
        <v>44348</v>
      </c>
      <c r="AH51" s="27">
        <v>12.597</v>
      </c>
      <c r="AI51" s="233" t="s">
        <v>224</v>
      </c>
      <c r="AJ51" s="28">
        <v>4.4999999999999998E-2</v>
      </c>
      <c r="AK51" s="28">
        <v>4.9259119514346805E-2</v>
      </c>
      <c r="AL51" s="19" t="s">
        <v>441</v>
      </c>
      <c r="AM51" s="19" t="s">
        <v>119</v>
      </c>
      <c r="AN51" s="19" t="s">
        <v>119</v>
      </c>
      <c r="AO51" s="16">
        <v>1</v>
      </c>
      <c r="AP51" s="19">
        <v>0.5</v>
      </c>
      <c r="AQ51" s="19">
        <v>0.54439926999999988</v>
      </c>
    </row>
    <row r="52" spans="1:43" s="239" customFormat="1" ht="23.25" customHeight="1" x14ac:dyDescent="0.25">
      <c r="A52" s="167" t="s">
        <v>442</v>
      </c>
      <c r="B52" s="231" t="s">
        <v>45</v>
      </c>
      <c r="C52" s="231" t="s">
        <v>84</v>
      </c>
      <c r="D52" s="231" t="s">
        <v>124</v>
      </c>
      <c r="E52" s="232" t="s">
        <v>443</v>
      </c>
      <c r="F52" s="232" t="s">
        <v>443</v>
      </c>
      <c r="G52" s="231" t="s">
        <v>110</v>
      </c>
      <c r="H52" s="231" t="s">
        <v>437</v>
      </c>
      <c r="I52" s="231" t="s">
        <v>444</v>
      </c>
      <c r="J52" s="231" t="s">
        <v>128</v>
      </c>
      <c r="K52" s="16">
        <v>1</v>
      </c>
      <c r="L52" s="231" t="s">
        <v>119</v>
      </c>
      <c r="M52" s="16" t="s">
        <v>445</v>
      </c>
      <c r="N52" s="231" t="s">
        <v>110</v>
      </c>
      <c r="O52" s="231" t="s">
        <v>110</v>
      </c>
      <c r="P52" s="233" t="s">
        <v>110</v>
      </c>
      <c r="Q52" s="233" t="s">
        <v>110</v>
      </c>
      <c r="R52" s="234">
        <v>1995</v>
      </c>
      <c r="S52" s="19">
        <v>5.2</v>
      </c>
      <c r="T52" s="20">
        <v>13.422000000000001</v>
      </c>
      <c r="U52" s="19">
        <v>13.422000000000001</v>
      </c>
      <c r="V52" s="21" t="s">
        <v>110</v>
      </c>
      <c r="W52" s="21">
        <v>26</v>
      </c>
      <c r="X52" s="22">
        <v>1</v>
      </c>
      <c r="Y52" s="19">
        <v>1</v>
      </c>
      <c r="Z52" s="19">
        <v>13.422000000000001</v>
      </c>
      <c r="AA52" s="19">
        <v>10</v>
      </c>
      <c r="AB52" s="21">
        <v>163</v>
      </c>
      <c r="AC52" s="23">
        <v>37591</v>
      </c>
      <c r="AD52" s="231" t="s">
        <v>140</v>
      </c>
      <c r="AE52" s="24">
        <v>81.999999999999986</v>
      </c>
      <c r="AF52" s="236" t="s">
        <v>119</v>
      </c>
      <c r="AG52" s="237">
        <v>44348</v>
      </c>
      <c r="AH52" s="27">
        <v>82</v>
      </c>
      <c r="AI52" s="233" t="s">
        <v>141</v>
      </c>
      <c r="AJ52" s="28">
        <v>5.7499999999999996E-2</v>
      </c>
      <c r="AK52" s="28">
        <v>5.3331788902439024E-2</v>
      </c>
      <c r="AL52" s="19" t="s">
        <v>446</v>
      </c>
      <c r="AM52" s="19" t="s">
        <v>119</v>
      </c>
      <c r="AN52" s="19" t="s">
        <v>119</v>
      </c>
      <c r="AO52" s="16">
        <v>1</v>
      </c>
      <c r="AP52" s="19">
        <v>2.3333333333333335</v>
      </c>
      <c r="AQ52" s="19">
        <v>4.1006438000000003</v>
      </c>
    </row>
    <row r="53" spans="1:43" s="239" customFormat="1" ht="23.25" customHeight="1" x14ac:dyDescent="0.25">
      <c r="A53" s="167" t="s">
        <v>447</v>
      </c>
      <c r="B53" s="231" t="s">
        <v>45</v>
      </c>
      <c r="C53" s="231" t="s">
        <v>84</v>
      </c>
      <c r="D53" s="231" t="s">
        <v>124</v>
      </c>
      <c r="E53" s="232" t="s">
        <v>448</v>
      </c>
      <c r="F53" s="232" t="s">
        <v>449</v>
      </c>
      <c r="G53" s="231" t="s">
        <v>110</v>
      </c>
      <c r="H53" s="231" t="s">
        <v>450</v>
      </c>
      <c r="I53" s="231" t="s">
        <v>427</v>
      </c>
      <c r="J53" s="231" t="s">
        <v>128</v>
      </c>
      <c r="K53" s="16">
        <v>0.51</v>
      </c>
      <c r="L53" s="231" t="s">
        <v>439</v>
      </c>
      <c r="M53" s="16" t="s">
        <v>451</v>
      </c>
      <c r="N53" s="231" t="s">
        <v>110</v>
      </c>
      <c r="O53" s="231" t="s">
        <v>110</v>
      </c>
      <c r="P53" s="233" t="s">
        <v>110</v>
      </c>
      <c r="Q53" s="233" t="s">
        <v>110</v>
      </c>
      <c r="R53" s="234">
        <v>1992</v>
      </c>
      <c r="S53" s="19">
        <v>2.6</v>
      </c>
      <c r="T53" s="20">
        <v>12.9191</v>
      </c>
      <c r="U53" s="19">
        <v>6.5887410000000006</v>
      </c>
      <c r="V53" s="21" t="s">
        <v>110</v>
      </c>
      <c r="W53" s="21">
        <v>47</v>
      </c>
      <c r="X53" s="22">
        <v>1</v>
      </c>
      <c r="Y53" s="19">
        <v>2</v>
      </c>
      <c r="Z53" s="19">
        <v>6.1506999999999996</v>
      </c>
      <c r="AA53" s="19">
        <v>47</v>
      </c>
      <c r="AB53" s="21">
        <v>299</v>
      </c>
      <c r="AC53" s="23">
        <v>36130</v>
      </c>
      <c r="AD53" s="231" t="s">
        <v>131</v>
      </c>
      <c r="AE53" s="24">
        <v>21.419999879999995</v>
      </c>
      <c r="AF53" s="236">
        <v>20.579999999999991</v>
      </c>
      <c r="AG53" s="237">
        <v>44348</v>
      </c>
      <c r="AH53" s="27">
        <v>21.419999999999998</v>
      </c>
      <c r="AI53" s="233" t="s">
        <v>224</v>
      </c>
      <c r="AJ53" s="28">
        <v>5.5E-2</v>
      </c>
      <c r="AK53" s="28">
        <v>5.8195305648152958E-2</v>
      </c>
      <c r="AL53" s="19" t="s">
        <v>452</v>
      </c>
      <c r="AM53" s="19" t="s">
        <v>359</v>
      </c>
      <c r="AN53" s="19" t="s">
        <v>119</v>
      </c>
      <c r="AO53" s="16">
        <v>1</v>
      </c>
      <c r="AP53" s="19">
        <v>2.4970272346745994</v>
      </c>
      <c r="AQ53" s="19">
        <v>0.94019590000000031</v>
      </c>
    </row>
    <row r="54" spans="1:43" s="239" customFormat="1" ht="23.25" customHeight="1" x14ac:dyDescent="0.25">
      <c r="A54" s="167" t="s">
        <v>871</v>
      </c>
      <c r="B54" s="231" t="s">
        <v>45</v>
      </c>
      <c r="C54" s="231" t="s">
        <v>84</v>
      </c>
      <c r="D54" s="231" t="s">
        <v>124</v>
      </c>
      <c r="E54" s="232" t="s">
        <v>453</v>
      </c>
      <c r="F54" s="232" t="s">
        <v>454</v>
      </c>
      <c r="G54" s="231" t="s">
        <v>110</v>
      </c>
      <c r="H54" s="231" t="s">
        <v>426</v>
      </c>
      <c r="I54" s="231" t="s">
        <v>427</v>
      </c>
      <c r="J54" s="231" t="s">
        <v>128</v>
      </c>
      <c r="K54" s="16">
        <v>0.51</v>
      </c>
      <c r="L54" s="231" t="s">
        <v>439</v>
      </c>
      <c r="M54" s="16" t="s">
        <v>451</v>
      </c>
      <c r="N54" s="231" t="s">
        <v>455</v>
      </c>
      <c r="O54" s="231" t="s">
        <v>455</v>
      </c>
      <c r="P54" s="233" t="s">
        <v>455</v>
      </c>
      <c r="Q54" s="233" t="s">
        <v>110</v>
      </c>
      <c r="R54" s="234" t="s">
        <v>456</v>
      </c>
      <c r="S54" s="19">
        <v>4.9000000000000004</v>
      </c>
      <c r="T54" s="20">
        <v>29.16</v>
      </c>
      <c r="U54" s="19">
        <v>14.871600000000001</v>
      </c>
      <c r="V54" s="21" t="s">
        <v>110</v>
      </c>
      <c r="W54" s="21">
        <v>62</v>
      </c>
      <c r="X54" s="22">
        <v>6</v>
      </c>
      <c r="Y54" s="19">
        <v>48</v>
      </c>
      <c r="Z54" s="19">
        <v>0.61316666666666697</v>
      </c>
      <c r="AA54" s="19">
        <v>76</v>
      </c>
      <c r="AB54" s="21">
        <v>640</v>
      </c>
      <c r="AC54" s="23">
        <v>42020</v>
      </c>
      <c r="AD54" s="231" t="s">
        <v>131</v>
      </c>
      <c r="AE54" s="24">
        <v>89.759999969999967</v>
      </c>
      <c r="AF54" s="236">
        <v>86.239999999999981</v>
      </c>
      <c r="AG54" s="237">
        <v>44348</v>
      </c>
      <c r="AH54" s="27">
        <v>89.759999999999991</v>
      </c>
      <c r="AI54" s="233" t="s">
        <v>132</v>
      </c>
      <c r="AJ54" s="28">
        <v>4.4999999999999998E-2</v>
      </c>
      <c r="AK54" s="28">
        <v>4.3043318530428941E-2</v>
      </c>
      <c r="AL54" s="19" t="s">
        <v>457</v>
      </c>
      <c r="AM54" s="19" t="s">
        <v>458</v>
      </c>
      <c r="AN54" s="19" t="s">
        <v>837</v>
      </c>
      <c r="AO54" s="16">
        <v>0.89353909465020576</v>
      </c>
      <c r="AP54" s="19">
        <v>2.9831127688071182</v>
      </c>
      <c r="AQ54" s="19">
        <v>3.2919660300000033</v>
      </c>
    </row>
    <row r="55" spans="1:43" s="239" customFormat="1" ht="23.25" customHeight="1" x14ac:dyDescent="0.25">
      <c r="A55" s="167" t="s">
        <v>872</v>
      </c>
      <c r="B55" s="231" t="s">
        <v>45</v>
      </c>
      <c r="C55" s="231" t="s">
        <v>84</v>
      </c>
      <c r="D55" s="231" t="s">
        <v>124</v>
      </c>
      <c r="E55" s="232" t="s">
        <v>453</v>
      </c>
      <c r="F55" s="232" t="s">
        <v>454</v>
      </c>
      <c r="G55" s="231" t="s">
        <v>110</v>
      </c>
      <c r="H55" s="231" t="s">
        <v>426</v>
      </c>
      <c r="I55" s="231" t="s">
        <v>427</v>
      </c>
      <c r="J55" s="231" t="s">
        <v>128</v>
      </c>
      <c r="K55" s="16">
        <v>0.755</v>
      </c>
      <c r="L55" s="231" t="s">
        <v>439</v>
      </c>
      <c r="M55" s="16" t="s">
        <v>451</v>
      </c>
      <c r="N55" s="231" t="s">
        <v>119</v>
      </c>
      <c r="O55" s="231" t="s">
        <v>119</v>
      </c>
      <c r="P55" s="233" t="s">
        <v>119</v>
      </c>
      <c r="Q55" s="233" t="s">
        <v>110</v>
      </c>
      <c r="R55" s="234">
        <v>2021</v>
      </c>
      <c r="S55" s="19" t="s">
        <v>119</v>
      </c>
      <c r="T55" s="20">
        <v>18.691899999999997</v>
      </c>
      <c r="U55" s="19">
        <v>14.112384499999997</v>
      </c>
      <c r="V55" s="21" t="s">
        <v>119</v>
      </c>
      <c r="W55" s="21" t="s">
        <v>119</v>
      </c>
      <c r="X55" s="22">
        <v>3</v>
      </c>
      <c r="Y55" s="19">
        <v>30</v>
      </c>
      <c r="Z55" s="19">
        <v>0.62616000000000005</v>
      </c>
      <c r="AA55" s="19" t="s">
        <v>119</v>
      </c>
      <c r="AB55" s="21" t="s">
        <v>119</v>
      </c>
      <c r="AC55" s="23">
        <v>42020</v>
      </c>
      <c r="AD55" s="231" t="s">
        <v>131</v>
      </c>
      <c r="AE55" s="24">
        <v>60.217991719999993</v>
      </c>
      <c r="AF55" s="236">
        <v>25.97</v>
      </c>
      <c r="AG55" s="237">
        <v>44348</v>
      </c>
      <c r="AH55" s="27">
        <v>60.217991970000014</v>
      </c>
      <c r="AI55" s="233" t="s">
        <v>132</v>
      </c>
      <c r="AJ55" s="28">
        <v>4.4999999999999998E-2</v>
      </c>
      <c r="AK55" s="28">
        <v>5.0917494297333908E-2</v>
      </c>
      <c r="AL55" s="19" t="s">
        <v>459</v>
      </c>
      <c r="AM55" s="19" t="s">
        <v>460</v>
      </c>
      <c r="AN55" s="19" t="s">
        <v>461</v>
      </c>
      <c r="AO55" s="16">
        <v>0.96399999999999997</v>
      </c>
      <c r="AP55" s="19">
        <v>2.91</v>
      </c>
      <c r="AQ55" s="19">
        <v>1.3360028600000002</v>
      </c>
    </row>
    <row r="56" spans="1:43" s="239" customFormat="1" ht="23.25" customHeight="1" x14ac:dyDescent="0.25">
      <c r="A56" s="167" t="s">
        <v>462</v>
      </c>
      <c r="B56" s="231" t="s">
        <v>45</v>
      </c>
      <c r="C56" s="231" t="s">
        <v>84</v>
      </c>
      <c r="D56" s="231" t="s">
        <v>124</v>
      </c>
      <c r="E56" s="232" t="s">
        <v>463</v>
      </c>
      <c r="F56" s="232" t="s">
        <v>464</v>
      </c>
      <c r="G56" s="231" t="s">
        <v>110</v>
      </c>
      <c r="H56" s="231" t="s">
        <v>437</v>
      </c>
      <c r="I56" s="231" t="s">
        <v>438</v>
      </c>
      <c r="J56" s="231" t="s">
        <v>128</v>
      </c>
      <c r="K56" s="16">
        <v>0.51</v>
      </c>
      <c r="L56" s="231" t="s">
        <v>439</v>
      </c>
      <c r="M56" s="16" t="s">
        <v>465</v>
      </c>
      <c r="N56" s="231" t="s">
        <v>110</v>
      </c>
      <c r="O56" s="231" t="s">
        <v>110</v>
      </c>
      <c r="P56" s="233" t="s">
        <v>110</v>
      </c>
      <c r="Q56" s="233" t="s">
        <v>110</v>
      </c>
      <c r="R56" s="234">
        <v>2004</v>
      </c>
      <c r="S56" s="19">
        <v>2.6</v>
      </c>
      <c r="T56" s="20">
        <v>16.914999999999999</v>
      </c>
      <c r="U56" s="19">
        <v>8.6266499999999997</v>
      </c>
      <c r="V56" s="21" t="s">
        <v>110</v>
      </c>
      <c r="W56" s="21">
        <v>65</v>
      </c>
      <c r="X56" s="22">
        <v>1</v>
      </c>
      <c r="Y56" s="19">
        <v>1</v>
      </c>
      <c r="Z56" s="19">
        <v>16.914999999999999</v>
      </c>
      <c r="AA56" s="19">
        <v>2</v>
      </c>
      <c r="AB56" s="21">
        <v>144</v>
      </c>
      <c r="AC56" s="23">
        <v>38047</v>
      </c>
      <c r="AD56" s="231" t="s">
        <v>131</v>
      </c>
      <c r="AE56" s="24">
        <v>22.440000039999997</v>
      </c>
      <c r="AF56" s="236">
        <v>21.56</v>
      </c>
      <c r="AG56" s="237">
        <v>44348</v>
      </c>
      <c r="AH56" s="27">
        <v>22.439999999999998</v>
      </c>
      <c r="AI56" s="233" t="s">
        <v>224</v>
      </c>
      <c r="AJ56" s="28">
        <v>4.4999999999999998E-2</v>
      </c>
      <c r="AK56" s="28">
        <v>5.2680282437290012E-2</v>
      </c>
      <c r="AL56" s="19" t="s">
        <v>466</v>
      </c>
      <c r="AM56" s="19" t="s">
        <v>119</v>
      </c>
      <c r="AN56" s="19" t="s">
        <v>119</v>
      </c>
      <c r="AO56" s="16">
        <v>1</v>
      </c>
      <c r="AP56" s="19">
        <v>1.3333333333333333</v>
      </c>
      <c r="AQ56" s="19">
        <v>1.0950172699999996</v>
      </c>
    </row>
    <row r="57" spans="1:43" s="239" customFormat="1" ht="23.25" customHeight="1" x14ac:dyDescent="0.25">
      <c r="A57" s="167" t="s">
        <v>467</v>
      </c>
      <c r="B57" s="231" t="s">
        <v>45</v>
      </c>
      <c r="C57" s="231" t="s">
        <v>84</v>
      </c>
      <c r="D57" s="231" t="s">
        <v>124</v>
      </c>
      <c r="E57" s="232" t="s">
        <v>468</v>
      </c>
      <c r="F57" s="232" t="s">
        <v>469</v>
      </c>
      <c r="G57" s="231" t="s">
        <v>110</v>
      </c>
      <c r="H57" s="231" t="s">
        <v>470</v>
      </c>
      <c r="I57" s="231" t="s">
        <v>427</v>
      </c>
      <c r="J57" s="231" t="s">
        <v>128</v>
      </c>
      <c r="K57" s="16">
        <v>1</v>
      </c>
      <c r="L57" s="231" t="s">
        <v>119</v>
      </c>
      <c r="M57" s="16" t="s">
        <v>471</v>
      </c>
      <c r="N57" s="231" t="s">
        <v>110</v>
      </c>
      <c r="O57" s="231" t="s">
        <v>110</v>
      </c>
      <c r="P57" s="233" t="s">
        <v>110</v>
      </c>
      <c r="Q57" s="233" t="s">
        <v>110</v>
      </c>
      <c r="R57" s="234">
        <v>1985</v>
      </c>
      <c r="S57" s="19">
        <v>3.2</v>
      </c>
      <c r="T57" s="20">
        <v>19.214150000000004</v>
      </c>
      <c r="U57" s="19">
        <v>19.214150000000004</v>
      </c>
      <c r="V57" s="21" t="s">
        <v>110</v>
      </c>
      <c r="W57" s="21">
        <v>60</v>
      </c>
      <c r="X57" s="22">
        <v>2</v>
      </c>
      <c r="Y57" s="19">
        <v>9</v>
      </c>
      <c r="Z57" s="19">
        <v>2.1348500000000001</v>
      </c>
      <c r="AA57" s="19">
        <v>51</v>
      </c>
      <c r="AB57" s="21">
        <v>401</v>
      </c>
      <c r="AC57" s="23">
        <v>35674</v>
      </c>
      <c r="AD57" s="231" t="s">
        <v>140</v>
      </c>
      <c r="AE57" s="24">
        <v>54.000000000000007</v>
      </c>
      <c r="AF57" s="236" t="s">
        <v>119</v>
      </c>
      <c r="AG57" s="237">
        <v>44348</v>
      </c>
      <c r="AH57" s="27">
        <v>54</v>
      </c>
      <c r="AI57" s="233" t="s">
        <v>186</v>
      </c>
      <c r="AJ57" s="28">
        <v>4.6249999999999999E-2</v>
      </c>
      <c r="AK57" s="28">
        <v>5.3788267592592587E-2</v>
      </c>
      <c r="AL57" s="19" t="s">
        <v>472</v>
      </c>
      <c r="AM57" s="19" t="s">
        <v>473</v>
      </c>
      <c r="AN57" s="19" t="s">
        <v>474</v>
      </c>
      <c r="AO57" s="16">
        <v>0.74590080747782217</v>
      </c>
      <c r="AP57" s="19">
        <v>2.1659877913526482</v>
      </c>
      <c r="AQ57" s="19">
        <v>3.8251031300000036</v>
      </c>
    </row>
    <row r="58" spans="1:43" s="239" customFormat="1" ht="23.25" customHeight="1" x14ac:dyDescent="0.25">
      <c r="A58" s="167" t="s">
        <v>475</v>
      </c>
      <c r="B58" s="231" t="s">
        <v>45</v>
      </c>
      <c r="C58" s="231" t="s">
        <v>84</v>
      </c>
      <c r="D58" s="231" t="s">
        <v>124</v>
      </c>
      <c r="E58" s="232" t="s">
        <v>476</v>
      </c>
      <c r="F58" s="232" t="s">
        <v>477</v>
      </c>
      <c r="G58" s="231" t="s">
        <v>110</v>
      </c>
      <c r="H58" s="231" t="s">
        <v>450</v>
      </c>
      <c r="I58" s="231" t="s">
        <v>427</v>
      </c>
      <c r="J58" s="231" t="s">
        <v>128</v>
      </c>
      <c r="K58" s="16">
        <v>1</v>
      </c>
      <c r="L58" s="231" t="s">
        <v>119</v>
      </c>
      <c r="M58" s="16" t="s">
        <v>478</v>
      </c>
      <c r="N58" s="231" t="s">
        <v>110</v>
      </c>
      <c r="O58" s="231" t="s">
        <v>110</v>
      </c>
      <c r="P58" s="233" t="s">
        <v>110</v>
      </c>
      <c r="Q58" s="233" t="s">
        <v>110</v>
      </c>
      <c r="R58" s="234">
        <v>1991</v>
      </c>
      <c r="S58" s="19">
        <v>2</v>
      </c>
      <c r="T58" s="20" t="s">
        <v>119</v>
      </c>
      <c r="U58" s="19" t="s">
        <v>119</v>
      </c>
      <c r="V58" s="21" t="s">
        <v>119</v>
      </c>
      <c r="W58" s="21" t="s">
        <v>119</v>
      </c>
      <c r="X58" s="22" t="s">
        <v>119</v>
      </c>
      <c r="Y58" s="19" t="s">
        <v>110</v>
      </c>
      <c r="Z58" s="19" t="s">
        <v>110</v>
      </c>
      <c r="AA58" s="19" t="s">
        <v>110</v>
      </c>
      <c r="AB58" s="21" t="s">
        <v>119</v>
      </c>
      <c r="AC58" s="23">
        <v>35674</v>
      </c>
      <c r="AD58" s="231" t="s">
        <v>76</v>
      </c>
      <c r="AE58" s="24" t="s">
        <v>119</v>
      </c>
      <c r="AF58" s="236" t="s">
        <v>119</v>
      </c>
      <c r="AG58" s="237" t="s">
        <v>119</v>
      </c>
      <c r="AH58" s="27" t="s">
        <v>119</v>
      </c>
      <c r="AI58" s="233" t="s">
        <v>119</v>
      </c>
      <c r="AJ58" s="28" t="s">
        <v>119</v>
      </c>
      <c r="AK58" s="28" t="s">
        <v>119</v>
      </c>
      <c r="AL58" s="19" t="s">
        <v>119</v>
      </c>
      <c r="AM58" s="19" t="s">
        <v>119</v>
      </c>
      <c r="AN58" s="19" t="s">
        <v>119</v>
      </c>
      <c r="AO58" s="16" t="s">
        <v>119</v>
      </c>
      <c r="AP58" s="19" t="s">
        <v>119</v>
      </c>
      <c r="AQ58" s="19" t="s">
        <v>119</v>
      </c>
    </row>
    <row r="59" spans="1:43" s="239" customFormat="1" ht="23.25" customHeight="1" x14ac:dyDescent="0.25">
      <c r="A59" s="167" t="s">
        <v>479</v>
      </c>
      <c r="B59" s="231" t="s">
        <v>45</v>
      </c>
      <c r="C59" s="231" t="s">
        <v>84</v>
      </c>
      <c r="D59" s="231" t="s">
        <v>124</v>
      </c>
      <c r="E59" s="232" t="s">
        <v>480</v>
      </c>
      <c r="F59" s="232" t="s">
        <v>481</v>
      </c>
      <c r="G59" s="231" t="s">
        <v>110</v>
      </c>
      <c r="H59" s="231" t="s">
        <v>437</v>
      </c>
      <c r="I59" s="231" t="s">
        <v>482</v>
      </c>
      <c r="J59" s="231" t="s">
        <v>128</v>
      </c>
      <c r="K59" s="16">
        <v>0.51</v>
      </c>
      <c r="L59" s="231" t="s">
        <v>439</v>
      </c>
      <c r="M59" s="16" t="s">
        <v>471</v>
      </c>
      <c r="N59" s="231" t="s">
        <v>110</v>
      </c>
      <c r="O59" s="231" t="s">
        <v>110</v>
      </c>
      <c r="P59" s="233" t="s">
        <v>110</v>
      </c>
      <c r="Q59" s="233" t="s">
        <v>110</v>
      </c>
      <c r="R59" s="234">
        <v>2004</v>
      </c>
      <c r="S59" s="19">
        <v>5.8</v>
      </c>
      <c r="T59" s="20">
        <v>30.7578</v>
      </c>
      <c r="U59" s="19">
        <v>15.686477999999999</v>
      </c>
      <c r="V59" s="21" t="s">
        <v>110</v>
      </c>
      <c r="W59" s="21">
        <v>53</v>
      </c>
      <c r="X59" s="22">
        <v>4</v>
      </c>
      <c r="Y59" s="19">
        <v>5</v>
      </c>
      <c r="Z59" s="19">
        <v>6.1515599999999999</v>
      </c>
      <c r="AA59" s="19">
        <v>14</v>
      </c>
      <c r="AB59" s="21">
        <v>266</v>
      </c>
      <c r="AC59" s="23">
        <v>37653</v>
      </c>
      <c r="AD59" s="231" t="s">
        <v>131</v>
      </c>
      <c r="AE59" s="24">
        <v>43.095000039999988</v>
      </c>
      <c r="AF59" s="236">
        <v>41.405000000000008</v>
      </c>
      <c r="AG59" s="237">
        <v>44348</v>
      </c>
      <c r="AH59" s="27">
        <v>43.094999999999999</v>
      </c>
      <c r="AI59" s="233" t="s">
        <v>224</v>
      </c>
      <c r="AJ59" s="28">
        <v>4.4999999999999998E-2</v>
      </c>
      <c r="AK59" s="28">
        <v>4.8311667433983838E-2</v>
      </c>
      <c r="AL59" s="19" t="s">
        <v>483</v>
      </c>
      <c r="AM59" s="19" t="s">
        <v>484</v>
      </c>
      <c r="AN59" s="19" t="s">
        <v>485</v>
      </c>
      <c r="AO59" s="16">
        <v>1</v>
      </c>
      <c r="AP59" s="19">
        <v>2.5959653828724054</v>
      </c>
      <c r="AQ59" s="19">
        <v>1.8881905100000003</v>
      </c>
    </row>
    <row r="60" spans="1:43" s="239" customFormat="1" ht="23.25" customHeight="1" x14ac:dyDescent="0.25">
      <c r="A60" s="167" t="s">
        <v>486</v>
      </c>
      <c r="B60" s="231" t="s">
        <v>45</v>
      </c>
      <c r="C60" s="231" t="s">
        <v>84</v>
      </c>
      <c r="D60" s="231" t="s">
        <v>124</v>
      </c>
      <c r="E60" s="232" t="s">
        <v>487</v>
      </c>
      <c r="F60" s="232" t="s">
        <v>488</v>
      </c>
      <c r="G60" s="231" t="s">
        <v>110</v>
      </c>
      <c r="H60" s="231" t="s">
        <v>437</v>
      </c>
      <c r="I60" s="231" t="s">
        <v>482</v>
      </c>
      <c r="J60" s="231" t="s">
        <v>128</v>
      </c>
      <c r="K60" s="16">
        <v>0.255</v>
      </c>
      <c r="L60" s="231" t="s">
        <v>489</v>
      </c>
      <c r="M60" s="16" t="s">
        <v>478</v>
      </c>
      <c r="N60" s="231" t="s">
        <v>110</v>
      </c>
      <c r="O60" s="231" t="s">
        <v>110</v>
      </c>
      <c r="P60" s="233" t="s">
        <v>110</v>
      </c>
      <c r="Q60" s="233" t="s">
        <v>110</v>
      </c>
      <c r="R60" s="234">
        <v>2014</v>
      </c>
      <c r="S60" s="19">
        <v>3.4</v>
      </c>
      <c r="T60" s="20">
        <v>19.364900000000002</v>
      </c>
      <c r="U60" s="19">
        <v>4.9380495000000009</v>
      </c>
      <c r="V60" s="21" t="s">
        <v>110</v>
      </c>
      <c r="W60" s="21">
        <v>57</v>
      </c>
      <c r="X60" s="22">
        <v>1</v>
      </c>
      <c r="Y60" s="19">
        <v>2</v>
      </c>
      <c r="Z60" s="19">
        <v>9.6824500000000011</v>
      </c>
      <c r="AA60" s="19">
        <v>6</v>
      </c>
      <c r="AB60" s="21">
        <v>92</v>
      </c>
      <c r="AC60" s="23">
        <v>39417</v>
      </c>
      <c r="AD60" s="231" t="s">
        <v>131</v>
      </c>
      <c r="AE60" s="24">
        <v>15.605999909999998</v>
      </c>
      <c r="AF60" s="236">
        <v>45.594000000000001</v>
      </c>
      <c r="AG60" s="237">
        <v>44348</v>
      </c>
      <c r="AH60" s="27">
        <v>15.606</v>
      </c>
      <c r="AI60" s="233" t="s">
        <v>147</v>
      </c>
      <c r="AJ60" s="28">
        <v>4.1250000000000002E-2</v>
      </c>
      <c r="AK60" s="28">
        <v>4.0721409308274184E-2</v>
      </c>
      <c r="AL60" s="19" t="s">
        <v>490</v>
      </c>
      <c r="AM60" s="19" t="s">
        <v>491</v>
      </c>
      <c r="AN60" s="19" t="s">
        <v>119</v>
      </c>
      <c r="AO60" s="16">
        <v>1</v>
      </c>
      <c r="AP60" s="19">
        <v>4.01</v>
      </c>
      <c r="AQ60" s="19">
        <v>0.52937315000000007</v>
      </c>
    </row>
    <row r="61" spans="1:43" s="239" customFormat="1" ht="23.25" customHeight="1" x14ac:dyDescent="0.25">
      <c r="A61" s="167" t="s">
        <v>492</v>
      </c>
      <c r="B61" s="231" t="s">
        <v>45</v>
      </c>
      <c r="C61" s="231" t="s">
        <v>84</v>
      </c>
      <c r="D61" s="231" t="s">
        <v>124</v>
      </c>
      <c r="E61" s="232" t="s">
        <v>493</v>
      </c>
      <c r="F61" s="232" t="s">
        <v>494</v>
      </c>
      <c r="G61" s="231" t="s">
        <v>110</v>
      </c>
      <c r="H61" s="231" t="s">
        <v>437</v>
      </c>
      <c r="I61" s="231" t="s">
        <v>482</v>
      </c>
      <c r="J61" s="231" t="s">
        <v>128</v>
      </c>
      <c r="K61" s="16">
        <v>0.255</v>
      </c>
      <c r="L61" s="231" t="s">
        <v>489</v>
      </c>
      <c r="M61" s="16" t="s">
        <v>478</v>
      </c>
      <c r="N61" s="231" t="s">
        <v>110</v>
      </c>
      <c r="O61" s="231" t="s">
        <v>110</v>
      </c>
      <c r="P61" s="233" t="s">
        <v>110</v>
      </c>
      <c r="Q61" s="233" t="s">
        <v>495</v>
      </c>
      <c r="R61" s="234">
        <v>2012</v>
      </c>
      <c r="S61" s="19">
        <v>4.2729999999999997</v>
      </c>
      <c r="T61" s="20">
        <v>23.352</v>
      </c>
      <c r="U61" s="19">
        <v>5.9547600000000003</v>
      </c>
      <c r="V61" s="21" t="s">
        <v>110</v>
      </c>
      <c r="W61" s="21">
        <v>55</v>
      </c>
      <c r="X61" s="22">
        <v>1</v>
      </c>
      <c r="Y61" s="19">
        <v>2</v>
      </c>
      <c r="Z61" s="19">
        <v>11.676</v>
      </c>
      <c r="AA61" s="19">
        <v>4.0999999999999996</v>
      </c>
      <c r="AB61" s="21">
        <v>111</v>
      </c>
      <c r="AC61" s="23">
        <v>39417</v>
      </c>
      <c r="AD61" s="231" t="s">
        <v>131</v>
      </c>
      <c r="AE61" s="24">
        <v>17.977499909999999</v>
      </c>
      <c r="AF61" s="236">
        <v>52.522500000000001</v>
      </c>
      <c r="AG61" s="237">
        <v>44348</v>
      </c>
      <c r="AH61" s="27">
        <v>17.977499999999999</v>
      </c>
      <c r="AI61" s="233" t="s">
        <v>147</v>
      </c>
      <c r="AJ61" s="28">
        <v>4.3750000000000004E-2</v>
      </c>
      <c r="AK61" s="28">
        <v>4.6163465117770079E-2</v>
      </c>
      <c r="AL61" s="19" t="s">
        <v>496</v>
      </c>
      <c r="AM61" s="19" t="s">
        <v>497</v>
      </c>
      <c r="AN61" s="19" t="s">
        <v>359</v>
      </c>
      <c r="AO61" s="16">
        <v>1</v>
      </c>
      <c r="AP61" s="19">
        <v>2.2672622348203402</v>
      </c>
      <c r="AQ61" s="19">
        <v>0.72572977000000038</v>
      </c>
    </row>
    <row r="62" spans="1:43" s="239" customFormat="1" ht="23.25" customHeight="1" x14ac:dyDescent="0.25">
      <c r="A62" s="167" t="s">
        <v>498</v>
      </c>
      <c r="B62" s="231" t="s">
        <v>45</v>
      </c>
      <c r="C62" s="231" t="s">
        <v>84</v>
      </c>
      <c r="D62" s="231" t="s">
        <v>124</v>
      </c>
      <c r="E62" s="232" t="s">
        <v>499</v>
      </c>
      <c r="F62" s="232" t="s">
        <v>500</v>
      </c>
      <c r="G62" s="231" t="s">
        <v>110</v>
      </c>
      <c r="H62" s="231" t="s">
        <v>437</v>
      </c>
      <c r="I62" s="231" t="s">
        <v>482</v>
      </c>
      <c r="J62" s="231" t="s">
        <v>128</v>
      </c>
      <c r="K62" s="16">
        <v>0.255</v>
      </c>
      <c r="L62" s="231" t="s">
        <v>489</v>
      </c>
      <c r="M62" s="16" t="s">
        <v>478</v>
      </c>
      <c r="N62" s="231" t="s">
        <v>110</v>
      </c>
      <c r="O62" s="231" t="s">
        <v>110</v>
      </c>
      <c r="P62" s="233" t="s">
        <v>110</v>
      </c>
      <c r="Q62" s="233" t="s">
        <v>110</v>
      </c>
      <c r="R62" s="234">
        <v>2012</v>
      </c>
      <c r="S62" s="19">
        <v>3.7551999999999999</v>
      </c>
      <c r="T62" s="20">
        <v>18.247199999999996</v>
      </c>
      <c r="U62" s="19">
        <v>4.6530359999999993</v>
      </c>
      <c r="V62" s="21" t="s">
        <v>110</v>
      </c>
      <c r="W62" s="21">
        <v>49</v>
      </c>
      <c r="X62" s="22">
        <v>1</v>
      </c>
      <c r="Y62" s="19">
        <v>4</v>
      </c>
      <c r="Z62" s="19">
        <v>4.561799999999999</v>
      </c>
      <c r="AA62" s="19">
        <v>15</v>
      </c>
      <c r="AB62" s="21">
        <v>150</v>
      </c>
      <c r="AC62" s="23">
        <v>39417</v>
      </c>
      <c r="AD62" s="231" t="s">
        <v>131</v>
      </c>
      <c r="AE62" s="24">
        <v>14.280000009999995</v>
      </c>
      <c r="AF62" s="236">
        <v>41.72</v>
      </c>
      <c r="AG62" s="237">
        <v>44348</v>
      </c>
      <c r="AH62" s="27">
        <v>14.28</v>
      </c>
      <c r="AI62" s="233" t="s">
        <v>147</v>
      </c>
      <c r="AJ62" s="28">
        <v>4.3749999999999997E-2</v>
      </c>
      <c r="AK62" s="28">
        <v>4.4078231761849995E-2</v>
      </c>
      <c r="AL62" s="19" t="s">
        <v>501</v>
      </c>
      <c r="AM62" s="19" t="s">
        <v>502</v>
      </c>
      <c r="AN62" s="19" t="s">
        <v>503</v>
      </c>
      <c r="AO62" s="16">
        <v>1</v>
      </c>
      <c r="AP62" s="19">
        <v>2.355537287415205</v>
      </c>
      <c r="AQ62" s="19">
        <v>0.56637095000000004</v>
      </c>
    </row>
    <row r="63" spans="1:43" s="239" customFormat="1" ht="23.25" customHeight="1" x14ac:dyDescent="0.25">
      <c r="A63" s="167" t="s">
        <v>504</v>
      </c>
      <c r="B63" s="231" t="s">
        <v>45</v>
      </c>
      <c r="C63" s="231" t="s">
        <v>84</v>
      </c>
      <c r="D63" s="231" t="s">
        <v>124</v>
      </c>
      <c r="E63" s="232" t="s">
        <v>505</v>
      </c>
      <c r="F63" s="232" t="s">
        <v>506</v>
      </c>
      <c r="G63" s="231" t="s">
        <v>110</v>
      </c>
      <c r="H63" s="231" t="s">
        <v>437</v>
      </c>
      <c r="I63" s="231" t="s">
        <v>482</v>
      </c>
      <c r="J63" s="231" t="s">
        <v>128</v>
      </c>
      <c r="K63" s="16">
        <v>0.255</v>
      </c>
      <c r="L63" s="231" t="s">
        <v>489</v>
      </c>
      <c r="M63" s="16" t="s">
        <v>478</v>
      </c>
      <c r="N63" s="231" t="s">
        <v>110</v>
      </c>
      <c r="O63" s="231" t="s">
        <v>110</v>
      </c>
      <c r="P63" s="233" t="s">
        <v>110</v>
      </c>
      <c r="Q63" s="233" t="s">
        <v>110</v>
      </c>
      <c r="R63" s="234">
        <v>2012</v>
      </c>
      <c r="S63" s="19">
        <v>1.2450000000000001</v>
      </c>
      <c r="T63" s="20">
        <v>5.4649999999999999</v>
      </c>
      <c r="U63" s="19">
        <v>1.393575</v>
      </c>
      <c r="V63" s="21" t="s">
        <v>110</v>
      </c>
      <c r="W63" s="21">
        <v>44</v>
      </c>
      <c r="X63" s="22">
        <v>1</v>
      </c>
      <c r="Y63" s="19">
        <v>1</v>
      </c>
      <c r="Z63" s="19">
        <v>5.4649999999999999</v>
      </c>
      <c r="AA63" s="19">
        <v>7</v>
      </c>
      <c r="AB63" s="21">
        <v>34</v>
      </c>
      <c r="AC63" s="23">
        <v>39417</v>
      </c>
      <c r="AD63" s="231" t="s">
        <v>131</v>
      </c>
      <c r="AE63" s="24">
        <v>3.9270000799999987</v>
      </c>
      <c r="AF63" s="236">
        <v>11.473000000000001</v>
      </c>
      <c r="AG63" s="237">
        <v>44348</v>
      </c>
      <c r="AH63" s="27">
        <v>3.9269999999999996</v>
      </c>
      <c r="AI63" s="233" t="s">
        <v>147</v>
      </c>
      <c r="AJ63" s="28">
        <v>4.3799999999999992E-2</v>
      </c>
      <c r="AK63" s="28">
        <v>4.0808033291407524E-2</v>
      </c>
      <c r="AL63" s="19" t="s">
        <v>507</v>
      </c>
      <c r="AM63" s="19" t="s">
        <v>119</v>
      </c>
      <c r="AN63" s="19" t="s">
        <v>119</v>
      </c>
      <c r="AO63" s="16">
        <v>1</v>
      </c>
      <c r="AP63" s="19">
        <v>3.4166666666666665</v>
      </c>
      <c r="AQ63" s="19">
        <v>0.15842897999999997</v>
      </c>
    </row>
    <row r="64" spans="1:43" s="239" customFormat="1" ht="23.25" customHeight="1" x14ac:dyDescent="0.25">
      <c r="A64" s="167" t="s">
        <v>508</v>
      </c>
      <c r="B64" s="231" t="s">
        <v>45</v>
      </c>
      <c r="C64" s="231" t="s">
        <v>84</v>
      </c>
      <c r="D64" s="231" t="s">
        <v>124</v>
      </c>
      <c r="E64" s="232" t="s">
        <v>509</v>
      </c>
      <c r="F64" s="232" t="s">
        <v>510</v>
      </c>
      <c r="G64" s="231" t="s">
        <v>110</v>
      </c>
      <c r="H64" s="231" t="s">
        <v>437</v>
      </c>
      <c r="I64" s="231" t="s">
        <v>482</v>
      </c>
      <c r="J64" s="231" t="s">
        <v>128</v>
      </c>
      <c r="K64" s="16">
        <v>0.255</v>
      </c>
      <c r="L64" s="231" t="s">
        <v>489</v>
      </c>
      <c r="M64" s="16" t="s">
        <v>478</v>
      </c>
      <c r="N64" s="231" t="s">
        <v>110</v>
      </c>
      <c r="O64" s="231" t="s">
        <v>110</v>
      </c>
      <c r="P64" s="233" t="s">
        <v>110</v>
      </c>
      <c r="Q64" s="233" t="s">
        <v>110</v>
      </c>
      <c r="R64" s="234">
        <v>2010</v>
      </c>
      <c r="S64" s="19">
        <v>3.1040000000000001</v>
      </c>
      <c r="T64" s="20">
        <v>18.654</v>
      </c>
      <c r="U64" s="19">
        <v>4.7567700000000004</v>
      </c>
      <c r="V64" s="21" t="s">
        <v>110</v>
      </c>
      <c r="W64" s="21">
        <v>60</v>
      </c>
      <c r="X64" s="22">
        <v>1</v>
      </c>
      <c r="Y64" s="19">
        <v>1</v>
      </c>
      <c r="Z64" s="19">
        <v>18.654</v>
      </c>
      <c r="AA64" s="19">
        <v>3</v>
      </c>
      <c r="AB64" s="21">
        <v>84</v>
      </c>
      <c r="AC64" s="23">
        <v>39417</v>
      </c>
      <c r="AD64" s="231" t="s">
        <v>131</v>
      </c>
      <c r="AE64" s="24">
        <v>14.152500109999998</v>
      </c>
      <c r="AF64" s="236">
        <v>41.347499999999997</v>
      </c>
      <c r="AG64" s="237">
        <v>44348</v>
      </c>
      <c r="AH64" s="27">
        <v>14.1525</v>
      </c>
      <c r="AI64" s="233" t="s">
        <v>147</v>
      </c>
      <c r="AJ64" s="28">
        <v>4.130000000000001E-2</v>
      </c>
      <c r="AK64" s="28">
        <v>4.0733817736744747E-2</v>
      </c>
      <c r="AL64" s="19" t="s">
        <v>511</v>
      </c>
      <c r="AM64" s="19" t="s">
        <v>119</v>
      </c>
      <c r="AN64" s="19" t="s">
        <v>119</v>
      </c>
      <c r="AO64" s="16">
        <v>1</v>
      </c>
      <c r="AP64" s="19">
        <v>4.166666666666667</v>
      </c>
      <c r="AQ64" s="19">
        <v>0.52290176999999971</v>
      </c>
    </row>
    <row r="65" spans="1:43" s="239" customFormat="1" ht="23.25" customHeight="1" x14ac:dyDescent="0.25">
      <c r="A65" s="167" t="s">
        <v>512</v>
      </c>
      <c r="B65" s="231" t="s">
        <v>45</v>
      </c>
      <c r="C65" s="231" t="s">
        <v>84</v>
      </c>
      <c r="D65" s="231" t="s">
        <v>124</v>
      </c>
      <c r="E65" s="232" t="s">
        <v>513</v>
      </c>
      <c r="F65" s="232" t="s">
        <v>514</v>
      </c>
      <c r="G65" s="231" t="s">
        <v>110</v>
      </c>
      <c r="H65" s="231" t="s">
        <v>437</v>
      </c>
      <c r="I65" s="231" t="s">
        <v>482</v>
      </c>
      <c r="J65" s="231" t="s">
        <v>128</v>
      </c>
      <c r="K65" s="16">
        <v>0.255</v>
      </c>
      <c r="L65" s="231" t="s">
        <v>489</v>
      </c>
      <c r="M65" s="16" t="s">
        <v>478</v>
      </c>
      <c r="N65" s="231" t="s">
        <v>110</v>
      </c>
      <c r="O65" s="231" t="s">
        <v>110</v>
      </c>
      <c r="P65" s="233" t="s">
        <v>110</v>
      </c>
      <c r="Q65" s="233" t="s">
        <v>110</v>
      </c>
      <c r="R65" s="234">
        <v>2013</v>
      </c>
      <c r="S65" s="19">
        <v>3.5019999999999998</v>
      </c>
      <c r="T65" s="20">
        <v>17.859099999999998</v>
      </c>
      <c r="U65" s="19">
        <v>4.5540704999999999</v>
      </c>
      <c r="V65" s="21" t="s">
        <v>110</v>
      </c>
      <c r="W65" s="21">
        <v>51</v>
      </c>
      <c r="X65" s="22">
        <v>1</v>
      </c>
      <c r="Y65" s="19">
        <v>1</v>
      </c>
      <c r="Z65" s="19">
        <v>17.859099999999998</v>
      </c>
      <c r="AA65" s="19">
        <v>21</v>
      </c>
      <c r="AB65" s="21">
        <v>242</v>
      </c>
      <c r="AC65" s="23">
        <v>39417</v>
      </c>
      <c r="AD65" s="231" t="s">
        <v>131</v>
      </c>
      <c r="AE65" s="24">
        <v>16.19249984</v>
      </c>
      <c r="AF65" s="236">
        <v>47.307499999999997</v>
      </c>
      <c r="AG65" s="237">
        <v>44348</v>
      </c>
      <c r="AH65" s="27">
        <v>16.192499999999999</v>
      </c>
      <c r="AI65" s="233" t="s">
        <v>147</v>
      </c>
      <c r="AJ65" s="28">
        <v>3.9999999999999994E-2</v>
      </c>
      <c r="AK65" s="28">
        <v>4.4894528157055698E-2</v>
      </c>
      <c r="AL65" s="19" t="s">
        <v>515</v>
      </c>
      <c r="AM65" s="19" t="s">
        <v>119</v>
      </c>
      <c r="AN65" s="19" t="s">
        <v>119</v>
      </c>
      <c r="AO65" s="16">
        <v>1</v>
      </c>
      <c r="AP65" s="19">
        <v>7.4999999999999991</v>
      </c>
      <c r="AQ65" s="19">
        <v>0.69646899999999978</v>
      </c>
    </row>
    <row r="66" spans="1:43" s="239" customFormat="1" ht="23.25" customHeight="1" x14ac:dyDescent="0.25">
      <c r="A66" s="167" t="s">
        <v>516</v>
      </c>
      <c r="B66" s="231" t="s">
        <v>45</v>
      </c>
      <c r="C66" s="231" t="s">
        <v>84</v>
      </c>
      <c r="D66" s="231" t="s">
        <v>124</v>
      </c>
      <c r="E66" s="232" t="s">
        <v>517</v>
      </c>
      <c r="F66" s="232" t="s">
        <v>518</v>
      </c>
      <c r="G66" s="231" t="s">
        <v>110</v>
      </c>
      <c r="H66" s="231" t="s">
        <v>437</v>
      </c>
      <c r="I66" s="231" t="s">
        <v>482</v>
      </c>
      <c r="J66" s="231" t="s">
        <v>128</v>
      </c>
      <c r="K66" s="16">
        <v>0.255</v>
      </c>
      <c r="L66" s="231" t="s">
        <v>489</v>
      </c>
      <c r="M66" s="16" t="s">
        <v>478</v>
      </c>
      <c r="N66" s="231" t="s">
        <v>110</v>
      </c>
      <c r="O66" s="231" t="s">
        <v>110</v>
      </c>
      <c r="P66" s="233" t="s">
        <v>110</v>
      </c>
      <c r="Q66" s="233" t="s">
        <v>110</v>
      </c>
      <c r="R66" s="234">
        <v>2012</v>
      </c>
      <c r="S66" s="19">
        <v>2.5190000000000001</v>
      </c>
      <c r="T66" s="20">
        <v>13.433300000000001</v>
      </c>
      <c r="U66" s="19">
        <v>3.4254915000000001</v>
      </c>
      <c r="V66" s="21" t="s">
        <v>110</v>
      </c>
      <c r="W66" s="21">
        <v>53</v>
      </c>
      <c r="X66" s="22">
        <v>1</v>
      </c>
      <c r="Y66" s="19">
        <v>1</v>
      </c>
      <c r="Z66" s="19">
        <v>13.433299999999999</v>
      </c>
      <c r="AA66" s="19">
        <v>3</v>
      </c>
      <c r="AB66" s="21">
        <v>200</v>
      </c>
      <c r="AC66" s="23">
        <v>39417</v>
      </c>
      <c r="AD66" s="231" t="s">
        <v>131</v>
      </c>
      <c r="AE66" s="24">
        <v>10.455000070000001</v>
      </c>
      <c r="AF66" s="236">
        <v>30.545000000000002</v>
      </c>
      <c r="AG66" s="237">
        <v>44348</v>
      </c>
      <c r="AH66" s="27">
        <v>10.455</v>
      </c>
      <c r="AI66" s="233" t="s">
        <v>147</v>
      </c>
      <c r="AJ66" s="28">
        <v>4.374999999999999E-2</v>
      </c>
      <c r="AK66" s="28">
        <v>5.2330118253169931E-2</v>
      </c>
      <c r="AL66" s="19" t="s">
        <v>519</v>
      </c>
      <c r="AM66" s="19" t="s">
        <v>119</v>
      </c>
      <c r="AN66" s="19" t="s">
        <v>119</v>
      </c>
      <c r="AO66" s="16">
        <v>1</v>
      </c>
      <c r="AP66" s="19">
        <v>1.5</v>
      </c>
      <c r="AQ66" s="19">
        <v>0.51393619000000001</v>
      </c>
    </row>
    <row r="67" spans="1:43" s="239" customFormat="1" ht="23.25" customHeight="1" x14ac:dyDescent="0.25">
      <c r="A67" s="167" t="s">
        <v>520</v>
      </c>
      <c r="B67" s="231" t="s">
        <v>45</v>
      </c>
      <c r="C67" s="231" t="s">
        <v>84</v>
      </c>
      <c r="D67" s="231" t="s">
        <v>124</v>
      </c>
      <c r="E67" s="232" t="s">
        <v>521</v>
      </c>
      <c r="F67" s="232" t="s">
        <v>522</v>
      </c>
      <c r="G67" s="231" t="s">
        <v>110</v>
      </c>
      <c r="H67" s="231" t="s">
        <v>437</v>
      </c>
      <c r="I67" s="231" t="s">
        <v>482</v>
      </c>
      <c r="J67" s="231" t="s">
        <v>128</v>
      </c>
      <c r="K67" s="16">
        <v>0.51</v>
      </c>
      <c r="L67" s="231" t="s">
        <v>439</v>
      </c>
      <c r="M67" s="16" t="s">
        <v>478</v>
      </c>
      <c r="N67" s="231" t="s">
        <v>110</v>
      </c>
      <c r="O67" s="231" t="s">
        <v>110</v>
      </c>
      <c r="P67" s="233" t="s">
        <v>110</v>
      </c>
      <c r="Q67" s="233" t="s">
        <v>110</v>
      </c>
      <c r="R67" s="234">
        <v>2015</v>
      </c>
      <c r="S67" s="19">
        <v>0.45</v>
      </c>
      <c r="T67" s="20">
        <v>1.8595999999999999</v>
      </c>
      <c r="U67" s="19">
        <v>0.94839600000000002</v>
      </c>
      <c r="V67" s="21" t="s">
        <v>110</v>
      </c>
      <c r="W67" s="21">
        <v>42</v>
      </c>
      <c r="X67" s="22">
        <v>1</v>
      </c>
      <c r="Y67" s="19">
        <v>2</v>
      </c>
      <c r="Z67" s="19">
        <v>1.2</v>
      </c>
      <c r="AA67" s="19">
        <v>1</v>
      </c>
      <c r="AB67" s="21">
        <v>24</v>
      </c>
      <c r="AC67" s="23">
        <v>39417</v>
      </c>
      <c r="AD67" s="231" t="s">
        <v>131</v>
      </c>
      <c r="AE67" s="24">
        <v>4.5135000300000012</v>
      </c>
      <c r="AF67" s="236">
        <v>4.3365</v>
      </c>
      <c r="AG67" s="237">
        <v>44348</v>
      </c>
      <c r="AH67" s="27">
        <v>4.5134999999999996</v>
      </c>
      <c r="AI67" s="233" t="s">
        <v>186</v>
      </c>
      <c r="AJ67" s="28">
        <v>4.2500000000000003E-2</v>
      </c>
      <c r="AK67" s="28">
        <v>3.9916219962892047E-2</v>
      </c>
      <c r="AL67" s="19" t="s">
        <v>523</v>
      </c>
      <c r="AM67" s="19" t="s">
        <v>524</v>
      </c>
      <c r="AN67" s="19" t="s">
        <v>119</v>
      </c>
      <c r="AO67" s="16">
        <v>1</v>
      </c>
      <c r="AP67" s="19">
        <v>4.3786471962331435</v>
      </c>
      <c r="AQ67" s="19">
        <v>0.15369285999999988</v>
      </c>
    </row>
    <row r="68" spans="1:43" s="239" customFormat="1" ht="23.25" customHeight="1" x14ac:dyDescent="0.25">
      <c r="A68" s="167" t="s">
        <v>525</v>
      </c>
      <c r="B68" s="231" t="s">
        <v>45</v>
      </c>
      <c r="C68" s="231" t="s">
        <v>84</v>
      </c>
      <c r="D68" s="231" t="s">
        <v>124</v>
      </c>
      <c r="E68" s="232" t="s">
        <v>526</v>
      </c>
      <c r="F68" s="232" t="s">
        <v>527</v>
      </c>
      <c r="G68" s="231" t="s">
        <v>110</v>
      </c>
      <c r="H68" s="231" t="s">
        <v>437</v>
      </c>
      <c r="I68" s="231" t="s">
        <v>482</v>
      </c>
      <c r="J68" s="231" t="s">
        <v>128</v>
      </c>
      <c r="K68" s="16">
        <v>0.255</v>
      </c>
      <c r="L68" s="231" t="s">
        <v>489</v>
      </c>
      <c r="M68" s="16" t="s">
        <v>478</v>
      </c>
      <c r="N68" s="231" t="s">
        <v>110</v>
      </c>
      <c r="O68" s="231" t="s">
        <v>110</v>
      </c>
      <c r="P68" s="233" t="s">
        <v>110</v>
      </c>
      <c r="Q68" s="233" t="s">
        <v>110</v>
      </c>
      <c r="R68" s="234">
        <v>2010</v>
      </c>
      <c r="S68" s="19">
        <v>3.7852999999999999</v>
      </c>
      <c r="T68" s="20">
        <v>17.298000000000002</v>
      </c>
      <c r="U68" s="19">
        <v>4.4109900000000009</v>
      </c>
      <c r="V68" s="21" t="s">
        <v>110</v>
      </c>
      <c r="W68" s="21">
        <v>46</v>
      </c>
      <c r="X68" s="22">
        <v>1</v>
      </c>
      <c r="Y68" s="19">
        <v>1</v>
      </c>
      <c r="Z68" s="19">
        <v>17.297000000000001</v>
      </c>
      <c r="AA68" s="19">
        <v>14</v>
      </c>
      <c r="AB68" s="21">
        <v>243</v>
      </c>
      <c r="AC68" s="23">
        <v>39417</v>
      </c>
      <c r="AD68" s="231" t="s">
        <v>131</v>
      </c>
      <c r="AE68" s="24">
        <v>15.937499980000002</v>
      </c>
      <c r="AF68" s="236">
        <v>46.5625</v>
      </c>
      <c r="AG68" s="237">
        <v>44348</v>
      </c>
      <c r="AH68" s="27">
        <v>15.9375</v>
      </c>
      <c r="AI68" s="233" t="s">
        <v>147</v>
      </c>
      <c r="AJ68" s="28">
        <v>4.1299999999999996E-2</v>
      </c>
      <c r="AK68" s="28">
        <v>5.3067804929339935E-2</v>
      </c>
      <c r="AL68" s="19" t="s">
        <v>528</v>
      </c>
      <c r="AM68" s="19" t="s">
        <v>119</v>
      </c>
      <c r="AN68" s="19" t="s">
        <v>119</v>
      </c>
      <c r="AO68" s="16">
        <v>1</v>
      </c>
      <c r="AP68" s="19">
        <v>4.6666666666666679</v>
      </c>
      <c r="AQ68" s="19">
        <v>0.82881742000000003</v>
      </c>
    </row>
    <row r="69" spans="1:43" s="239" customFormat="1" ht="23.25" customHeight="1" x14ac:dyDescent="0.25">
      <c r="A69" s="167" t="s">
        <v>529</v>
      </c>
      <c r="B69" s="231" t="s">
        <v>45</v>
      </c>
      <c r="C69" s="231" t="s">
        <v>84</v>
      </c>
      <c r="D69" s="231" t="s">
        <v>124</v>
      </c>
      <c r="E69" s="232" t="s">
        <v>530</v>
      </c>
      <c r="F69" s="232" t="s">
        <v>527</v>
      </c>
      <c r="G69" s="231" t="s">
        <v>110</v>
      </c>
      <c r="H69" s="231" t="s">
        <v>437</v>
      </c>
      <c r="I69" s="231" t="s">
        <v>482</v>
      </c>
      <c r="J69" s="231" t="s">
        <v>128</v>
      </c>
      <c r="K69" s="16">
        <v>0.5</v>
      </c>
      <c r="L69" s="231" t="s">
        <v>56</v>
      </c>
      <c r="M69" s="16" t="s">
        <v>478</v>
      </c>
      <c r="N69" s="231" t="s">
        <v>110</v>
      </c>
      <c r="O69" s="231" t="s">
        <v>110</v>
      </c>
      <c r="P69" s="233" t="s">
        <v>110</v>
      </c>
      <c r="Q69" s="233" t="s">
        <v>110</v>
      </c>
      <c r="R69" s="234">
        <v>2011</v>
      </c>
      <c r="S69" s="19">
        <v>3.85</v>
      </c>
      <c r="T69" s="20">
        <v>17.003900000000002</v>
      </c>
      <c r="U69" s="19">
        <v>8.5019500000000008</v>
      </c>
      <c r="V69" s="21" t="s">
        <v>110</v>
      </c>
      <c r="W69" s="21">
        <v>44</v>
      </c>
      <c r="X69" s="22">
        <v>1</v>
      </c>
      <c r="Y69" s="19">
        <v>1</v>
      </c>
      <c r="Z69" s="19">
        <v>17.003900000000002</v>
      </c>
      <c r="AA69" s="19" t="s">
        <v>110</v>
      </c>
      <c r="AB69" s="21">
        <v>62</v>
      </c>
      <c r="AC69" s="23">
        <v>39417</v>
      </c>
      <c r="AD69" s="231" t="s">
        <v>140</v>
      </c>
      <c r="AE69" s="24">
        <v>44.999999999999993</v>
      </c>
      <c r="AF69" s="236">
        <v>44.999999999999993</v>
      </c>
      <c r="AG69" s="237">
        <v>44348</v>
      </c>
      <c r="AH69" s="27">
        <v>45</v>
      </c>
      <c r="AI69" s="233" t="s">
        <v>147</v>
      </c>
      <c r="AJ69" s="28">
        <v>4.1249999999999995E-2</v>
      </c>
      <c r="AK69" s="28">
        <v>4.6594744222222213E-2</v>
      </c>
      <c r="AL69" s="19" t="s">
        <v>531</v>
      </c>
      <c r="AM69" s="19" t="s">
        <v>119</v>
      </c>
      <c r="AN69" s="19" t="s">
        <v>119</v>
      </c>
      <c r="AO69" s="16">
        <v>1</v>
      </c>
      <c r="AP69" s="19">
        <v>5.25</v>
      </c>
      <c r="AQ69" s="19">
        <v>2.0804270599999994</v>
      </c>
    </row>
    <row r="70" spans="1:43" s="239" customFormat="1" ht="23.25" customHeight="1" x14ac:dyDescent="0.25">
      <c r="A70" s="167" t="s">
        <v>532</v>
      </c>
      <c r="B70" s="231" t="s">
        <v>45</v>
      </c>
      <c r="C70" s="231" t="s">
        <v>84</v>
      </c>
      <c r="D70" s="231" t="s">
        <v>124</v>
      </c>
      <c r="E70" s="232" t="s">
        <v>533</v>
      </c>
      <c r="F70" s="232" t="s">
        <v>534</v>
      </c>
      <c r="G70" s="231" t="s">
        <v>110</v>
      </c>
      <c r="H70" s="231" t="s">
        <v>437</v>
      </c>
      <c r="I70" s="231" t="s">
        <v>482</v>
      </c>
      <c r="J70" s="231" t="s">
        <v>128</v>
      </c>
      <c r="K70" s="16">
        <v>0.255</v>
      </c>
      <c r="L70" s="231" t="s">
        <v>489</v>
      </c>
      <c r="M70" s="16" t="s">
        <v>478</v>
      </c>
      <c r="N70" s="231" t="s">
        <v>110</v>
      </c>
      <c r="O70" s="231" t="s">
        <v>110</v>
      </c>
      <c r="P70" s="233" t="s">
        <v>110</v>
      </c>
      <c r="Q70" s="233" t="s">
        <v>110</v>
      </c>
      <c r="R70" s="234">
        <v>2015</v>
      </c>
      <c r="S70" s="19">
        <v>7.7</v>
      </c>
      <c r="T70" s="20">
        <v>1.8092999999999999</v>
      </c>
      <c r="U70" s="19">
        <v>0.46137149999999999</v>
      </c>
      <c r="V70" s="21" t="s">
        <v>110</v>
      </c>
      <c r="W70" s="21">
        <v>100</v>
      </c>
      <c r="X70" s="22">
        <v>1</v>
      </c>
      <c r="Y70" s="19">
        <v>1</v>
      </c>
      <c r="Z70" s="19">
        <v>1.8</v>
      </c>
      <c r="AA70" s="19">
        <v>33</v>
      </c>
      <c r="AB70" s="21">
        <v>38</v>
      </c>
      <c r="AC70" s="23">
        <v>39417</v>
      </c>
      <c r="AD70" s="231" t="s">
        <v>131</v>
      </c>
      <c r="AE70" s="24">
        <v>1.7595000600000001</v>
      </c>
      <c r="AF70" s="236">
        <v>5.1404999999999994</v>
      </c>
      <c r="AG70" s="237">
        <v>44348</v>
      </c>
      <c r="AH70" s="27">
        <v>1.7594999999999998</v>
      </c>
      <c r="AI70" s="233" t="s">
        <v>147</v>
      </c>
      <c r="AJ70" s="28">
        <v>3.875E-2</v>
      </c>
      <c r="AK70" s="28">
        <v>3.7163573611927E-2</v>
      </c>
      <c r="AL70" s="19" t="s">
        <v>535</v>
      </c>
      <c r="AM70" s="19" t="s">
        <v>119</v>
      </c>
      <c r="AN70" s="19" t="s">
        <v>119</v>
      </c>
      <c r="AO70" s="16">
        <v>1</v>
      </c>
      <c r="AP70" s="19">
        <v>9.25</v>
      </c>
      <c r="AQ70" s="19">
        <v>6.256643000000002E-2</v>
      </c>
    </row>
    <row r="71" spans="1:43" s="239" customFormat="1" ht="23.25" customHeight="1" x14ac:dyDescent="0.25">
      <c r="A71" s="167" t="s">
        <v>536</v>
      </c>
      <c r="B71" s="231" t="s">
        <v>45</v>
      </c>
      <c r="C71" s="231" t="s">
        <v>84</v>
      </c>
      <c r="D71" s="231" t="s">
        <v>124</v>
      </c>
      <c r="E71" s="232" t="s">
        <v>537</v>
      </c>
      <c r="F71" s="232" t="s">
        <v>538</v>
      </c>
      <c r="G71" s="231" t="s">
        <v>110</v>
      </c>
      <c r="H71" s="231" t="s">
        <v>437</v>
      </c>
      <c r="I71" s="231" t="s">
        <v>482</v>
      </c>
      <c r="J71" s="231" t="s">
        <v>128</v>
      </c>
      <c r="K71" s="16">
        <v>0.255</v>
      </c>
      <c r="L71" s="231" t="s">
        <v>489</v>
      </c>
      <c r="M71" s="16" t="s">
        <v>478</v>
      </c>
      <c r="N71" s="231" t="s">
        <v>110</v>
      </c>
      <c r="O71" s="231" t="s">
        <v>110</v>
      </c>
      <c r="P71" s="233" t="s">
        <v>110</v>
      </c>
      <c r="Q71" s="233" t="s">
        <v>110</v>
      </c>
      <c r="R71" s="234">
        <v>2015</v>
      </c>
      <c r="S71" s="19">
        <v>11.3</v>
      </c>
      <c r="T71" s="20">
        <v>6.1888000000000005</v>
      </c>
      <c r="U71" s="19">
        <v>1.5781440000000002</v>
      </c>
      <c r="V71" s="21" t="s">
        <v>110</v>
      </c>
      <c r="W71" s="21">
        <v>100</v>
      </c>
      <c r="X71" s="22">
        <v>1</v>
      </c>
      <c r="Y71" s="19">
        <v>1</v>
      </c>
      <c r="Z71" s="19">
        <v>6.2</v>
      </c>
      <c r="AA71" s="19">
        <v>10</v>
      </c>
      <c r="AB71" s="21">
        <v>49</v>
      </c>
      <c r="AC71" s="23">
        <v>39417</v>
      </c>
      <c r="AD71" s="231" t="s">
        <v>131</v>
      </c>
      <c r="AE71" s="24">
        <v>5.8904998699999993</v>
      </c>
      <c r="AF71" s="236">
        <v>17.209499999999998</v>
      </c>
      <c r="AG71" s="237">
        <v>44348</v>
      </c>
      <c r="AH71" s="27">
        <v>5.8904999999999994</v>
      </c>
      <c r="AI71" s="233" t="s">
        <v>147</v>
      </c>
      <c r="AJ71" s="28">
        <v>3.8749999999999993E-2</v>
      </c>
      <c r="AK71" s="28">
        <v>4.079945425752126E-2</v>
      </c>
      <c r="AL71" s="19" t="s">
        <v>535</v>
      </c>
      <c r="AM71" s="19" t="s">
        <v>119</v>
      </c>
      <c r="AN71" s="19" t="s">
        <v>119</v>
      </c>
      <c r="AO71" s="16">
        <v>1</v>
      </c>
      <c r="AP71" s="19">
        <v>9.25</v>
      </c>
      <c r="AQ71" s="19">
        <v>0.23066593999999985</v>
      </c>
    </row>
    <row r="72" spans="1:43" s="239" customFormat="1" ht="23.25" customHeight="1" x14ac:dyDescent="0.25">
      <c r="A72" s="167" t="s">
        <v>539</v>
      </c>
      <c r="B72" s="231" t="s">
        <v>45</v>
      </c>
      <c r="C72" s="231" t="s">
        <v>84</v>
      </c>
      <c r="D72" s="231" t="s">
        <v>124</v>
      </c>
      <c r="E72" s="232" t="s">
        <v>540</v>
      </c>
      <c r="F72" s="232" t="s">
        <v>541</v>
      </c>
      <c r="G72" s="231" t="s">
        <v>110</v>
      </c>
      <c r="H72" s="231" t="s">
        <v>437</v>
      </c>
      <c r="I72" s="231" t="s">
        <v>482</v>
      </c>
      <c r="J72" s="231" t="s">
        <v>128</v>
      </c>
      <c r="K72" s="16">
        <v>0.255</v>
      </c>
      <c r="L72" s="231" t="s">
        <v>489</v>
      </c>
      <c r="M72" s="16" t="s">
        <v>478</v>
      </c>
      <c r="N72" s="231" t="s">
        <v>110</v>
      </c>
      <c r="O72" s="231" t="s">
        <v>110</v>
      </c>
      <c r="P72" s="233" t="s">
        <v>110</v>
      </c>
      <c r="Q72" s="233" t="s">
        <v>110</v>
      </c>
      <c r="R72" s="234">
        <v>2013</v>
      </c>
      <c r="S72" s="19">
        <v>1.7704</v>
      </c>
      <c r="T72" s="20">
        <v>10.105399999999999</v>
      </c>
      <c r="U72" s="19">
        <v>2.5768770000000001</v>
      </c>
      <c r="V72" s="21" t="s">
        <v>110</v>
      </c>
      <c r="W72" s="21">
        <v>57</v>
      </c>
      <c r="X72" s="22">
        <v>1</v>
      </c>
      <c r="Y72" s="19">
        <v>1</v>
      </c>
      <c r="Z72" s="19">
        <v>10.105399999999999</v>
      </c>
      <c r="AA72" s="19">
        <v>2</v>
      </c>
      <c r="AB72" s="21">
        <v>47</v>
      </c>
      <c r="AC72" s="23">
        <v>39417</v>
      </c>
      <c r="AD72" s="231" t="s">
        <v>131</v>
      </c>
      <c r="AE72" s="24">
        <v>8.9250000099999998</v>
      </c>
      <c r="AF72" s="236">
        <v>26.074999999999999</v>
      </c>
      <c r="AG72" s="237">
        <v>44348</v>
      </c>
      <c r="AH72" s="27">
        <v>8.9249999999999989</v>
      </c>
      <c r="AI72" s="233" t="s">
        <v>147</v>
      </c>
      <c r="AJ72" s="28">
        <v>4.0000000000000008E-2</v>
      </c>
      <c r="AK72" s="28">
        <v>4.1467475583789944E-2</v>
      </c>
      <c r="AL72" s="19" t="s">
        <v>256</v>
      </c>
      <c r="AM72" s="19" t="s">
        <v>119</v>
      </c>
      <c r="AN72" s="19" t="s">
        <v>119</v>
      </c>
      <c r="AO72" s="16">
        <v>1</v>
      </c>
      <c r="AP72" s="19">
        <v>7.5</v>
      </c>
      <c r="AQ72" s="19">
        <v>0.34415886000000018</v>
      </c>
    </row>
    <row r="73" spans="1:43" s="239" customFormat="1" ht="23.25" customHeight="1" x14ac:dyDescent="0.25">
      <c r="A73" s="167" t="s">
        <v>542</v>
      </c>
      <c r="B73" s="231" t="s">
        <v>45</v>
      </c>
      <c r="C73" s="231" t="s">
        <v>84</v>
      </c>
      <c r="D73" s="231" t="s">
        <v>124</v>
      </c>
      <c r="E73" s="232" t="s">
        <v>543</v>
      </c>
      <c r="F73" s="232" t="s">
        <v>544</v>
      </c>
      <c r="G73" s="231" t="s">
        <v>110</v>
      </c>
      <c r="H73" s="231" t="s">
        <v>437</v>
      </c>
      <c r="I73" s="231" t="s">
        <v>482</v>
      </c>
      <c r="J73" s="231" t="s">
        <v>128</v>
      </c>
      <c r="K73" s="16">
        <v>0.51</v>
      </c>
      <c r="L73" s="231" t="s">
        <v>439</v>
      </c>
      <c r="M73" s="16" t="s">
        <v>478</v>
      </c>
      <c r="N73" s="231" t="s">
        <v>110</v>
      </c>
      <c r="O73" s="231" t="s">
        <v>110</v>
      </c>
      <c r="P73" s="233" t="s">
        <v>110</v>
      </c>
      <c r="Q73" s="233" t="s">
        <v>110</v>
      </c>
      <c r="R73" s="234">
        <v>2016</v>
      </c>
      <c r="S73" s="19">
        <v>3.6</v>
      </c>
      <c r="T73" s="20">
        <v>20.755400000000002</v>
      </c>
      <c r="U73" s="19">
        <v>10.585254000000001</v>
      </c>
      <c r="V73" s="21" t="s">
        <v>110</v>
      </c>
      <c r="W73" s="21">
        <v>100</v>
      </c>
      <c r="X73" s="22">
        <v>1</v>
      </c>
      <c r="Y73" s="19">
        <v>1</v>
      </c>
      <c r="Z73" s="19">
        <v>20.8</v>
      </c>
      <c r="AA73" s="19">
        <v>5</v>
      </c>
      <c r="AB73" s="21">
        <v>83</v>
      </c>
      <c r="AC73" s="23">
        <v>39417</v>
      </c>
      <c r="AD73" s="231" t="s">
        <v>131</v>
      </c>
      <c r="AE73" s="24">
        <v>31.747499899999998</v>
      </c>
      <c r="AF73" s="236">
        <v>30.502499999999998</v>
      </c>
      <c r="AG73" s="237">
        <v>44348</v>
      </c>
      <c r="AH73" s="27">
        <v>31.747499999999999</v>
      </c>
      <c r="AI73" s="233" t="s">
        <v>186</v>
      </c>
      <c r="AJ73" s="28">
        <v>4.2500000000000003E-2</v>
      </c>
      <c r="AK73" s="28">
        <v>4.2838772006736803E-2</v>
      </c>
      <c r="AL73" s="19" t="s">
        <v>545</v>
      </c>
      <c r="AM73" s="19" t="s">
        <v>119</v>
      </c>
      <c r="AN73" s="19" t="s">
        <v>119</v>
      </c>
      <c r="AO73" s="16">
        <v>1</v>
      </c>
      <c r="AP73" s="19">
        <v>5</v>
      </c>
      <c r="AQ73" s="19">
        <v>1.2391715299999992</v>
      </c>
    </row>
    <row r="74" spans="1:43" s="239" customFormat="1" ht="23.25" customHeight="1" x14ac:dyDescent="0.25">
      <c r="A74" s="167" t="s">
        <v>546</v>
      </c>
      <c r="B74" s="231" t="s">
        <v>45</v>
      </c>
      <c r="C74" s="231" t="s">
        <v>84</v>
      </c>
      <c r="D74" s="231" t="s">
        <v>124</v>
      </c>
      <c r="E74" s="232" t="s">
        <v>547</v>
      </c>
      <c r="F74" s="232" t="s">
        <v>548</v>
      </c>
      <c r="G74" s="231" t="s">
        <v>110</v>
      </c>
      <c r="H74" s="231" t="s">
        <v>437</v>
      </c>
      <c r="I74" s="231" t="s">
        <v>482</v>
      </c>
      <c r="J74" s="231" t="s">
        <v>128</v>
      </c>
      <c r="K74" s="16">
        <v>0.5</v>
      </c>
      <c r="L74" s="231" t="s">
        <v>549</v>
      </c>
      <c r="M74" s="16" t="s">
        <v>478</v>
      </c>
      <c r="N74" s="231" t="s">
        <v>110</v>
      </c>
      <c r="O74" s="231" t="s">
        <v>110</v>
      </c>
      <c r="P74" s="233" t="s">
        <v>110</v>
      </c>
      <c r="Q74" s="233" t="s">
        <v>550</v>
      </c>
      <c r="R74" s="234">
        <v>2016</v>
      </c>
      <c r="S74" s="19">
        <v>6.67</v>
      </c>
      <c r="T74" s="20">
        <v>36.151499999999999</v>
      </c>
      <c r="U74" s="19">
        <v>18.075749999999999</v>
      </c>
      <c r="V74" s="21" t="s">
        <v>110</v>
      </c>
      <c r="W74" s="21" t="s">
        <v>110</v>
      </c>
      <c r="X74" s="22">
        <v>2</v>
      </c>
      <c r="Y74" s="19">
        <v>4</v>
      </c>
      <c r="Z74" s="19">
        <v>9</v>
      </c>
      <c r="AA74" s="19">
        <v>11</v>
      </c>
      <c r="AB74" s="21">
        <v>326</v>
      </c>
      <c r="AC74" s="23">
        <v>41791</v>
      </c>
      <c r="AD74" s="231" t="s">
        <v>131</v>
      </c>
      <c r="AE74" s="24">
        <v>70.599999830000016</v>
      </c>
      <c r="AF74" s="236">
        <v>70.59999999999998</v>
      </c>
      <c r="AG74" s="237">
        <v>44348</v>
      </c>
      <c r="AH74" s="27">
        <v>70.599999999999994</v>
      </c>
      <c r="AI74" s="233" t="s">
        <v>147</v>
      </c>
      <c r="AJ74" s="28">
        <v>4.1250000000000002E-2</v>
      </c>
      <c r="AK74" s="28">
        <v>4.525712617129906E-2</v>
      </c>
      <c r="AL74" s="19" t="s">
        <v>551</v>
      </c>
      <c r="AM74" s="19" t="s">
        <v>552</v>
      </c>
      <c r="AN74" s="19" t="s">
        <v>553</v>
      </c>
      <c r="AO74" s="16">
        <v>1</v>
      </c>
      <c r="AP74" s="19">
        <v>5.1345326373458402</v>
      </c>
      <c r="AQ74" s="19">
        <v>2.9376093299999995</v>
      </c>
    </row>
    <row r="75" spans="1:43" s="239" customFormat="1" ht="23.25" customHeight="1" x14ac:dyDescent="0.25">
      <c r="A75" s="167" t="s">
        <v>554</v>
      </c>
      <c r="B75" s="231" t="s">
        <v>45</v>
      </c>
      <c r="C75" s="231" t="s">
        <v>84</v>
      </c>
      <c r="D75" s="231" t="s">
        <v>124</v>
      </c>
      <c r="E75" s="232" t="s">
        <v>555</v>
      </c>
      <c r="F75" s="232" t="s">
        <v>556</v>
      </c>
      <c r="G75" s="231" t="s">
        <v>110</v>
      </c>
      <c r="H75" s="231" t="s">
        <v>437</v>
      </c>
      <c r="I75" s="231" t="s">
        <v>482</v>
      </c>
      <c r="J75" s="231" t="s">
        <v>128</v>
      </c>
      <c r="K75" s="16">
        <v>0.5</v>
      </c>
      <c r="L75" s="231" t="s">
        <v>549</v>
      </c>
      <c r="M75" s="16" t="s">
        <v>478</v>
      </c>
      <c r="N75" s="231" t="s">
        <v>110</v>
      </c>
      <c r="O75" s="231" t="s">
        <v>110</v>
      </c>
      <c r="P75" s="233" t="s">
        <v>110</v>
      </c>
      <c r="Q75" s="233" t="s">
        <v>110</v>
      </c>
      <c r="R75" s="234">
        <v>2018</v>
      </c>
      <c r="S75" s="19">
        <v>1.9279999999999999</v>
      </c>
      <c r="T75" s="20">
        <v>8.0649999999999995</v>
      </c>
      <c r="U75" s="19">
        <v>4.0324999999999998</v>
      </c>
      <c r="V75" s="21" t="s">
        <v>110</v>
      </c>
      <c r="W75" s="21" t="s">
        <v>110</v>
      </c>
      <c r="X75" s="22">
        <v>2</v>
      </c>
      <c r="Y75" s="19">
        <v>3</v>
      </c>
      <c r="Z75" s="19">
        <v>2.7</v>
      </c>
      <c r="AA75" s="19" t="s">
        <v>110</v>
      </c>
      <c r="AB75" s="21">
        <v>71</v>
      </c>
      <c r="AC75" s="23">
        <v>41791</v>
      </c>
      <c r="AD75" s="231" t="s">
        <v>131</v>
      </c>
      <c r="AE75" s="24">
        <v>15.500000149999998</v>
      </c>
      <c r="AF75" s="236">
        <v>15.5</v>
      </c>
      <c r="AG75" s="237">
        <v>44348</v>
      </c>
      <c r="AH75" s="27">
        <v>15.5</v>
      </c>
      <c r="AI75" s="233" t="s">
        <v>147</v>
      </c>
      <c r="AJ75" s="28">
        <v>4.1249999999999995E-2</v>
      </c>
      <c r="AK75" s="28">
        <v>4.0144887353436583E-2</v>
      </c>
      <c r="AL75" s="19" t="s">
        <v>557</v>
      </c>
      <c r="AM75" s="19" t="s">
        <v>558</v>
      </c>
      <c r="AN75" s="19" t="s">
        <v>545</v>
      </c>
      <c r="AO75" s="16">
        <v>1</v>
      </c>
      <c r="AP75" s="19">
        <v>6.0534745162656129</v>
      </c>
      <c r="AQ75" s="19">
        <v>0.5781960399999998</v>
      </c>
    </row>
    <row r="76" spans="1:43" s="239" customFormat="1" ht="23.25" customHeight="1" x14ac:dyDescent="0.25">
      <c r="A76" s="167" t="s">
        <v>559</v>
      </c>
      <c r="B76" s="231" t="s">
        <v>45</v>
      </c>
      <c r="C76" s="231" t="s">
        <v>84</v>
      </c>
      <c r="D76" s="231" t="s">
        <v>124</v>
      </c>
      <c r="E76" s="232" t="s">
        <v>560</v>
      </c>
      <c r="F76" s="232" t="s">
        <v>561</v>
      </c>
      <c r="G76" s="231" t="s">
        <v>110</v>
      </c>
      <c r="H76" s="231" t="s">
        <v>437</v>
      </c>
      <c r="I76" s="231" t="s">
        <v>482</v>
      </c>
      <c r="J76" s="231" t="s">
        <v>128</v>
      </c>
      <c r="K76" s="16">
        <v>0.5</v>
      </c>
      <c r="L76" s="231" t="s">
        <v>549</v>
      </c>
      <c r="M76" s="16" t="s">
        <v>478</v>
      </c>
      <c r="N76" s="231" t="s">
        <v>110</v>
      </c>
      <c r="O76" s="231" t="s">
        <v>110</v>
      </c>
      <c r="P76" s="233" t="s">
        <v>110</v>
      </c>
      <c r="Q76" s="233" t="s">
        <v>110</v>
      </c>
      <c r="R76" s="234">
        <v>2019</v>
      </c>
      <c r="S76" s="19">
        <v>5.4329999999999998</v>
      </c>
      <c r="T76" s="20">
        <v>33.938400000000001</v>
      </c>
      <c r="U76" s="19">
        <v>16.969200000000001</v>
      </c>
      <c r="V76" s="21" t="s">
        <v>110</v>
      </c>
      <c r="W76" s="21" t="s">
        <v>110</v>
      </c>
      <c r="X76" s="22">
        <v>1</v>
      </c>
      <c r="Y76" s="19">
        <v>3</v>
      </c>
      <c r="Z76" s="19">
        <v>11.3</v>
      </c>
      <c r="AA76" s="19" t="s">
        <v>110</v>
      </c>
      <c r="AB76" s="21">
        <v>184</v>
      </c>
      <c r="AC76" s="23">
        <v>41791</v>
      </c>
      <c r="AD76" s="231" t="s">
        <v>131</v>
      </c>
      <c r="AE76" s="24">
        <v>57.999999880000004</v>
      </c>
      <c r="AF76" s="236">
        <v>58</v>
      </c>
      <c r="AG76" s="237">
        <v>44348</v>
      </c>
      <c r="AH76" s="27">
        <v>58</v>
      </c>
      <c r="AI76" s="233" t="s">
        <v>147</v>
      </c>
      <c r="AJ76" s="28">
        <v>3.9999999999999994E-2</v>
      </c>
      <c r="AK76" s="28">
        <v>4.024417491085E-2</v>
      </c>
      <c r="AL76" s="19" t="s">
        <v>562</v>
      </c>
      <c r="AM76" s="19" t="s">
        <v>563</v>
      </c>
      <c r="AN76" s="19" t="s">
        <v>564</v>
      </c>
      <c r="AO76" s="16">
        <v>1</v>
      </c>
      <c r="AP76" s="19">
        <v>7.2900778106486595</v>
      </c>
      <c r="AQ76" s="19">
        <v>2.0277263000000003</v>
      </c>
    </row>
    <row r="77" spans="1:43" s="239" customFormat="1" ht="23.25" customHeight="1" x14ac:dyDescent="0.25">
      <c r="A77" s="167" t="s">
        <v>565</v>
      </c>
      <c r="B77" s="231" t="s">
        <v>45</v>
      </c>
      <c r="C77" s="231" t="s">
        <v>84</v>
      </c>
      <c r="D77" s="231" t="s">
        <v>124</v>
      </c>
      <c r="E77" s="232" t="s">
        <v>566</v>
      </c>
      <c r="F77" s="232" t="s">
        <v>854</v>
      </c>
      <c r="G77" s="231" t="s">
        <v>110</v>
      </c>
      <c r="H77" s="231" t="s">
        <v>437</v>
      </c>
      <c r="I77" s="231" t="s">
        <v>482</v>
      </c>
      <c r="J77" s="231" t="s">
        <v>128</v>
      </c>
      <c r="K77" s="16">
        <v>0.5</v>
      </c>
      <c r="L77" s="231" t="s">
        <v>549</v>
      </c>
      <c r="M77" s="16" t="s">
        <v>478</v>
      </c>
      <c r="N77" s="231" t="s">
        <v>110</v>
      </c>
      <c r="O77" s="231" t="s">
        <v>110</v>
      </c>
      <c r="P77" s="233" t="s">
        <v>110</v>
      </c>
      <c r="Q77" s="233" t="s">
        <v>110</v>
      </c>
      <c r="R77" s="234">
        <v>2016</v>
      </c>
      <c r="S77" s="19">
        <v>2</v>
      </c>
      <c r="T77" s="20">
        <v>10.121700000000001</v>
      </c>
      <c r="U77" s="19">
        <v>5.0608500000000003</v>
      </c>
      <c r="V77" s="21" t="s">
        <v>110</v>
      </c>
      <c r="W77" s="21">
        <v>50</v>
      </c>
      <c r="X77" s="22">
        <v>1</v>
      </c>
      <c r="Y77" s="19">
        <v>1</v>
      </c>
      <c r="Z77" s="19">
        <v>10</v>
      </c>
      <c r="AA77" s="19">
        <v>10</v>
      </c>
      <c r="AB77" s="21">
        <v>60</v>
      </c>
      <c r="AC77" s="23">
        <v>41791</v>
      </c>
      <c r="AD77" s="231" t="s">
        <v>131</v>
      </c>
      <c r="AE77" s="24">
        <v>15.750000160000001</v>
      </c>
      <c r="AF77" s="236">
        <v>15.749999999999998</v>
      </c>
      <c r="AG77" s="237">
        <v>44348</v>
      </c>
      <c r="AH77" s="27">
        <v>15.75</v>
      </c>
      <c r="AI77" s="233" t="s">
        <v>147</v>
      </c>
      <c r="AJ77" s="28">
        <v>4.374999999999999E-2</v>
      </c>
      <c r="AK77" s="28">
        <v>4.8483104269377963E-2</v>
      </c>
      <c r="AL77" s="19" t="s">
        <v>567</v>
      </c>
      <c r="AM77" s="19" t="s">
        <v>119</v>
      </c>
      <c r="AN77" s="19" t="s">
        <v>119</v>
      </c>
      <c r="AO77" s="16">
        <v>1</v>
      </c>
      <c r="AP77" s="19">
        <v>2.6666666666666665</v>
      </c>
      <c r="AQ77" s="19">
        <v>0.6729619800000004</v>
      </c>
    </row>
    <row r="78" spans="1:43" s="239" customFormat="1" ht="23.25" customHeight="1" x14ac:dyDescent="0.25">
      <c r="A78" s="167" t="s">
        <v>568</v>
      </c>
      <c r="B78" s="231" t="s">
        <v>45</v>
      </c>
      <c r="C78" s="231" t="s">
        <v>84</v>
      </c>
      <c r="D78" s="231" t="s">
        <v>124</v>
      </c>
      <c r="E78" s="232" t="s">
        <v>569</v>
      </c>
      <c r="F78" s="232" t="s">
        <v>570</v>
      </c>
      <c r="G78" s="231" t="s">
        <v>110</v>
      </c>
      <c r="H78" s="231" t="s">
        <v>437</v>
      </c>
      <c r="I78" s="231" t="s">
        <v>482</v>
      </c>
      <c r="J78" s="231" t="s">
        <v>128</v>
      </c>
      <c r="K78" s="16">
        <v>0.5</v>
      </c>
      <c r="L78" s="231" t="s">
        <v>549</v>
      </c>
      <c r="M78" s="16" t="s">
        <v>478</v>
      </c>
      <c r="N78" s="231" t="s">
        <v>110</v>
      </c>
      <c r="O78" s="231" t="s">
        <v>110</v>
      </c>
      <c r="P78" s="233" t="s">
        <v>110</v>
      </c>
      <c r="Q78" s="233" t="s">
        <v>110</v>
      </c>
      <c r="R78" s="234">
        <v>2018</v>
      </c>
      <c r="S78" s="19">
        <v>4.7359999999999998</v>
      </c>
      <c r="T78" s="20">
        <v>27.131599999999999</v>
      </c>
      <c r="U78" s="19">
        <v>13.565799999999999</v>
      </c>
      <c r="V78" s="21" t="s">
        <v>110</v>
      </c>
      <c r="W78" s="21" t="s">
        <v>110</v>
      </c>
      <c r="X78" s="22">
        <v>1</v>
      </c>
      <c r="Y78" s="19">
        <v>1</v>
      </c>
      <c r="Z78" s="19">
        <v>27.1</v>
      </c>
      <c r="AA78" s="19" t="s">
        <v>110</v>
      </c>
      <c r="AB78" s="21">
        <v>168</v>
      </c>
      <c r="AC78" s="23">
        <v>41791</v>
      </c>
      <c r="AD78" s="231" t="s">
        <v>131</v>
      </c>
      <c r="AE78" s="24">
        <v>45.050000090000005</v>
      </c>
      <c r="AF78" s="236">
        <v>45.05</v>
      </c>
      <c r="AG78" s="237">
        <v>44348</v>
      </c>
      <c r="AH78" s="27">
        <v>45.05</v>
      </c>
      <c r="AI78" s="233" t="s">
        <v>147</v>
      </c>
      <c r="AJ78" s="28">
        <v>3.9999999999999994E-2</v>
      </c>
      <c r="AK78" s="28">
        <v>3.9502752862258662E-2</v>
      </c>
      <c r="AL78" s="19" t="s">
        <v>528</v>
      </c>
      <c r="AM78" s="19" t="s">
        <v>119</v>
      </c>
      <c r="AN78" s="19" t="s">
        <v>119</v>
      </c>
      <c r="AO78" s="16">
        <v>1</v>
      </c>
      <c r="AP78" s="19">
        <v>7</v>
      </c>
      <c r="AQ78" s="19">
        <v>1.7795990200000003</v>
      </c>
    </row>
    <row r="79" spans="1:43" s="239" customFormat="1" ht="23.25" customHeight="1" x14ac:dyDescent="0.25">
      <c r="A79" s="167" t="s">
        <v>571</v>
      </c>
      <c r="B79" s="231" t="s">
        <v>45</v>
      </c>
      <c r="C79" s="231" t="s">
        <v>84</v>
      </c>
      <c r="D79" s="231" t="s">
        <v>124</v>
      </c>
      <c r="E79" s="232" t="s">
        <v>572</v>
      </c>
      <c r="F79" s="232" t="s">
        <v>573</v>
      </c>
      <c r="G79" s="231" t="s">
        <v>110</v>
      </c>
      <c r="H79" s="231" t="s">
        <v>437</v>
      </c>
      <c r="I79" s="231" t="s">
        <v>482</v>
      </c>
      <c r="J79" s="231" t="s">
        <v>128</v>
      </c>
      <c r="K79" s="16">
        <v>0.5</v>
      </c>
      <c r="L79" s="231" t="s">
        <v>549</v>
      </c>
      <c r="M79" s="16" t="s">
        <v>478</v>
      </c>
      <c r="N79" s="231" t="s">
        <v>110</v>
      </c>
      <c r="O79" s="231" t="s">
        <v>110</v>
      </c>
      <c r="P79" s="233" t="s">
        <v>110</v>
      </c>
      <c r="Q79" s="233" t="s">
        <v>110</v>
      </c>
      <c r="R79" s="234">
        <v>2018</v>
      </c>
      <c r="S79" s="19">
        <v>1.2470000000000001</v>
      </c>
      <c r="T79" s="20">
        <v>6.7651000000000003</v>
      </c>
      <c r="U79" s="19">
        <v>3.3825500000000002</v>
      </c>
      <c r="V79" s="21" t="s">
        <v>110</v>
      </c>
      <c r="W79" s="21" t="s">
        <v>110</v>
      </c>
      <c r="X79" s="22">
        <v>1</v>
      </c>
      <c r="Y79" s="19">
        <v>1</v>
      </c>
      <c r="Z79" s="19">
        <v>6.8</v>
      </c>
      <c r="AA79" s="19" t="s">
        <v>110</v>
      </c>
      <c r="AB79" s="21">
        <v>33</v>
      </c>
      <c r="AC79" s="23">
        <v>41791</v>
      </c>
      <c r="AD79" s="231" t="s">
        <v>131</v>
      </c>
      <c r="AE79" s="24">
        <v>10.70000011</v>
      </c>
      <c r="AF79" s="236">
        <v>10.700000000000001</v>
      </c>
      <c r="AG79" s="237">
        <v>44348</v>
      </c>
      <c r="AH79" s="27">
        <v>10.7</v>
      </c>
      <c r="AI79" s="233" t="s">
        <v>147</v>
      </c>
      <c r="AJ79" s="28">
        <v>4.3749999999999997E-2</v>
      </c>
      <c r="AK79" s="28">
        <v>4.3459873384991944E-2</v>
      </c>
      <c r="AL79" s="19" t="s">
        <v>574</v>
      </c>
      <c r="AM79" s="19" t="s">
        <v>119</v>
      </c>
      <c r="AN79" s="19" t="s">
        <v>119</v>
      </c>
      <c r="AO79" s="16">
        <v>1</v>
      </c>
      <c r="AP79" s="19">
        <v>1.5</v>
      </c>
      <c r="AQ79" s="19">
        <v>0.43229805999999993</v>
      </c>
    </row>
    <row r="80" spans="1:43" s="239" customFormat="1" ht="23.25" customHeight="1" x14ac:dyDescent="0.25">
      <c r="A80" s="167" t="s">
        <v>575</v>
      </c>
      <c r="B80" s="231" t="s">
        <v>45</v>
      </c>
      <c r="C80" s="231" t="s">
        <v>84</v>
      </c>
      <c r="D80" s="231" t="s">
        <v>124</v>
      </c>
      <c r="E80" s="232" t="s">
        <v>576</v>
      </c>
      <c r="F80" s="232" t="s">
        <v>577</v>
      </c>
      <c r="G80" s="231" t="s">
        <v>110</v>
      </c>
      <c r="H80" s="231" t="s">
        <v>437</v>
      </c>
      <c r="I80" s="231" t="s">
        <v>482</v>
      </c>
      <c r="J80" s="231" t="s">
        <v>128</v>
      </c>
      <c r="K80" s="16">
        <v>0.51</v>
      </c>
      <c r="L80" s="231" t="s">
        <v>439</v>
      </c>
      <c r="M80" s="16" t="s">
        <v>578</v>
      </c>
      <c r="N80" s="231" t="s">
        <v>110</v>
      </c>
      <c r="O80" s="231" t="s">
        <v>110</v>
      </c>
      <c r="P80" s="233" t="s">
        <v>110</v>
      </c>
      <c r="Q80" s="233" t="s">
        <v>110</v>
      </c>
      <c r="R80" s="234">
        <v>1985</v>
      </c>
      <c r="S80" s="19">
        <v>13.7</v>
      </c>
      <c r="T80" s="20">
        <v>69.257300000000001</v>
      </c>
      <c r="U80" s="19">
        <v>35.321223000000003</v>
      </c>
      <c r="V80" s="21" t="s">
        <v>110</v>
      </c>
      <c r="W80" s="21">
        <v>50</v>
      </c>
      <c r="X80" s="22">
        <v>10</v>
      </c>
      <c r="Y80" s="19">
        <v>11</v>
      </c>
      <c r="Z80" s="19">
        <v>6.2596909090909092</v>
      </c>
      <c r="AA80" s="19">
        <v>13</v>
      </c>
      <c r="AB80" s="21">
        <v>484</v>
      </c>
      <c r="AC80" s="23">
        <v>32994</v>
      </c>
      <c r="AD80" s="231" t="s">
        <v>131</v>
      </c>
      <c r="AE80" s="24">
        <v>76.499999809999977</v>
      </c>
      <c r="AF80" s="236">
        <v>73.5</v>
      </c>
      <c r="AG80" s="237">
        <v>44348</v>
      </c>
      <c r="AH80" s="27">
        <v>76.5</v>
      </c>
      <c r="AI80" s="233" t="s">
        <v>224</v>
      </c>
      <c r="AJ80" s="28">
        <v>0.05</v>
      </c>
      <c r="AK80" s="28">
        <v>4.7005850704981852E-2</v>
      </c>
      <c r="AL80" s="19" t="s">
        <v>579</v>
      </c>
      <c r="AM80" s="19" t="s">
        <v>580</v>
      </c>
      <c r="AN80" s="19" t="s">
        <v>581</v>
      </c>
      <c r="AO80" s="16">
        <v>1</v>
      </c>
      <c r="AP80" s="19">
        <v>2.9759111673137295</v>
      </c>
      <c r="AQ80" s="19">
        <v>3.09079864</v>
      </c>
    </row>
    <row r="81" spans="1:43" s="239" customFormat="1" ht="23.25" customHeight="1" x14ac:dyDescent="0.25">
      <c r="A81" s="167" t="s">
        <v>582</v>
      </c>
      <c r="B81" s="231" t="s">
        <v>45</v>
      </c>
      <c r="C81" s="231" t="s">
        <v>84</v>
      </c>
      <c r="D81" s="231" t="s">
        <v>124</v>
      </c>
      <c r="E81" s="232" t="s">
        <v>583</v>
      </c>
      <c r="F81" s="232" t="s">
        <v>584</v>
      </c>
      <c r="G81" s="231" t="s">
        <v>110</v>
      </c>
      <c r="H81" s="231" t="s">
        <v>426</v>
      </c>
      <c r="I81" s="231" t="s">
        <v>482</v>
      </c>
      <c r="J81" s="231" t="s">
        <v>128</v>
      </c>
      <c r="K81" s="16">
        <v>0.51</v>
      </c>
      <c r="L81" s="231" t="s">
        <v>439</v>
      </c>
      <c r="M81" s="16" t="s">
        <v>471</v>
      </c>
      <c r="N81" s="231" t="s">
        <v>110</v>
      </c>
      <c r="O81" s="231" t="s">
        <v>110</v>
      </c>
      <c r="P81" s="233" t="s">
        <v>110</v>
      </c>
      <c r="Q81" s="233" t="s">
        <v>110</v>
      </c>
      <c r="R81" s="234">
        <v>2000</v>
      </c>
      <c r="S81" s="19">
        <v>5.4</v>
      </c>
      <c r="T81" s="20">
        <v>30.3675</v>
      </c>
      <c r="U81" s="19">
        <v>15.487425</v>
      </c>
      <c r="V81" s="21" t="s">
        <v>110</v>
      </c>
      <c r="W81" s="21">
        <v>56</v>
      </c>
      <c r="X81" s="22">
        <v>2</v>
      </c>
      <c r="Y81" s="19">
        <v>2</v>
      </c>
      <c r="Z81" s="19">
        <v>15.077</v>
      </c>
      <c r="AA81" s="19">
        <v>24</v>
      </c>
      <c r="AB81" s="21">
        <v>384</v>
      </c>
      <c r="AC81" s="23">
        <v>40156</v>
      </c>
      <c r="AD81" s="231" t="s">
        <v>131</v>
      </c>
      <c r="AE81" s="24">
        <v>66.299999910000011</v>
      </c>
      <c r="AF81" s="236">
        <v>63.699999999999996</v>
      </c>
      <c r="AG81" s="237">
        <v>44348</v>
      </c>
      <c r="AH81" s="27">
        <v>66.3</v>
      </c>
      <c r="AI81" s="233" t="s">
        <v>132</v>
      </c>
      <c r="AJ81" s="28">
        <v>4.2499999999999996E-2</v>
      </c>
      <c r="AK81" s="28">
        <v>4.1564988895035453E-2</v>
      </c>
      <c r="AL81" s="19" t="s">
        <v>585</v>
      </c>
      <c r="AM81" s="19" t="s">
        <v>586</v>
      </c>
      <c r="AN81" s="19" t="s">
        <v>119</v>
      </c>
      <c r="AO81" s="16">
        <v>1</v>
      </c>
      <c r="AP81" s="19">
        <v>3.8852615876573799</v>
      </c>
      <c r="AQ81" s="19">
        <v>2.2746823299999979</v>
      </c>
    </row>
    <row r="82" spans="1:43" s="239" customFormat="1" ht="23.25" customHeight="1" x14ac:dyDescent="0.25">
      <c r="A82" s="167" t="s">
        <v>587</v>
      </c>
      <c r="B82" s="231" t="s">
        <v>45</v>
      </c>
      <c r="C82" s="231" t="s">
        <v>84</v>
      </c>
      <c r="D82" s="231" t="s">
        <v>124</v>
      </c>
      <c r="E82" s="232" t="s">
        <v>588</v>
      </c>
      <c r="F82" s="232" t="s">
        <v>589</v>
      </c>
      <c r="G82" s="231" t="s">
        <v>110</v>
      </c>
      <c r="H82" s="231" t="s">
        <v>437</v>
      </c>
      <c r="I82" s="231" t="s">
        <v>482</v>
      </c>
      <c r="J82" s="231" t="s">
        <v>128</v>
      </c>
      <c r="K82" s="16">
        <v>1</v>
      </c>
      <c r="L82" s="231" t="s">
        <v>119</v>
      </c>
      <c r="M82" s="16" t="s">
        <v>590</v>
      </c>
      <c r="N82" s="231" t="s">
        <v>110</v>
      </c>
      <c r="O82" s="231" t="s">
        <v>110</v>
      </c>
      <c r="P82" s="233" t="s">
        <v>110</v>
      </c>
      <c r="Q82" s="233" t="s">
        <v>110</v>
      </c>
      <c r="R82" s="234">
        <v>1986</v>
      </c>
      <c r="S82" s="19">
        <v>6.5</v>
      </c>
      <c r="T82" s="20">
        <v>25.770900000000001</v>
      </c>
      <c r="U82" s="19">
        <v>25.770900000000001</v>
      </c>
      <c r="V82" s="21" t="s">
        <v>119</v>
      </c>
      <c r="W82" s="21" t="s">
        <v>119</v>
      </c>
      <c r="X82" s="22">
        <v>5</v>
      </c>
      <c r="Y82" s="19">
        <v>29</v>
      </c>
      <c r="Z82" s="19" t="s">
        <v>119</v>
      </c>
      <c r="AA82" s="19" t="s">
        <v>119</v>
      </c>
      <c r="AB82" s="21">
        <v>686</v>
      </c>
      <c r="AC82" s="23">
        <v>43739</v>
      </c>
      <c r="AD82" s="231" t="s">
        <v>140</v>
      </c>
      <c r="AE82" s="24">
        <v>73.3</v>
      </c>
      <c r="AF82" s="236" t="s">
        <v>119</v>
      </c>
      <c r="AG82" s="237">
        <v>44348</v>
      </c>
      <c r="AH82" s="27">
        <v>73.3</v>
      </c>
      <c r="AI82" s="233" t="s">
        <v>132</v>
      </c>
      <c r="AJ82" s="28">
        <v>5.7499999999999996E-2</v>
      </c>
      <c r="AK82" s="28">
        <v>5.3368590177353348E-2</v>
      </c>
      <c r="AL82" s="19" t="s">
        <v>591</v>
      </c>
      <c r="AM82" s="19" t="s">
        <v>592</v>
      </c>
      <c r="AN82" s="19" t="s">
        <v>593</v>
      </c>
      <c r="AO82" s="16">
        <v>0.90876041266552599</v>
      </c>
      <c r="AP82" s="19">
        <v>3.3376652411645824</v>
      </c>
      <c r="AQ82" s="19">
        <v>4.0349600000000061</v>
      </c>
    </row>
    <row r="83" spans="1:43" s="239" customFormat="1" ht="23.25" customHeight="1" x14ac:dyDescent="0.25">
      <c r="A83" s="167" t="s">
        <v>594</v>
      </c>
      <c r="B83" s="231" t="s">
        <v>45</v>
      </c>
      <c r="C83" s="231" t="s">
        <v>84</v>
      </c>
      <c r="D83" s="231" t="s">
        <v>124</v>
      </c>
      <c r="E83" s="232" t="s">
        <v>595</v>
      </c>
      <c r="F83" s="232" t="s">
        <v>596</v>
      </c>
      <c r="G83" s="231" t="s">
        <v>110</v>
      </c>
      <c r="H83" s="231" t="s">
        <v>470</v>
      </c>
      <c r="I83" s="231" t="s">
        <v>482</v>
      </c>
      <c r="J83" s="231" t="s">
        <v>128</v>
      </c>
      <c r="K83" s="16">
        <v>0.51</v>
      </c>
      <c r="L83" s="231" t="s">
        <v>439</v>
      </c>
      <c r="M83" s="16" t="s">
        <v>471</v>
      </c>
      <c r="N83" s="231" t="s">
        <v>110</v>
      </c>
      <c r="O83" s="231" t="s">
        <v>110</v>
      </c>
      <c r="P83" s="233" t="s">
        <v>110</v>
      </c>
      <c r="Q83" s="233" t="s">
        <v>110</v>
      </c>
      <c r="R83" s="234">
        <v>1988</v>
      </c>
      <c r="S83" s="19">
        <v>2</v>
      </c>
      <c r="T83" s="20">
        <v>14.255000000000001</v>
      </c>
      <c r="U83" s="19">
        <v>7.2700500000000003</v>
      </c>
      <c r="V83" s="21" t="s">
        <v>110</v>
      </c>
      <c r="W83" s="21">
        <v>72</v>
      </c>
      <c r="X83" s="22">
        <v>5</v>
      </c>
      <c r="Y83" s="19">
        <v>12</v>
      </c>
      <c r="Z83" s="19">
        <v>1.2</v>
      </c>
      <c r="AA83" s="19">
        <v>44</v>
      </c>
      <c r="AB83" s="21">
        <v>270</v>
      </c>
      <c r="AC83" s="23">
        <v>40299</v>
      </c>
      <c r="AD83" s="231" t="s">
        <v>131</v>
      </c>
      <c r="AE83" s="24">
        <v>21.420000039999994</v>
      </c>
      <c r="AF83" s="236">
        <v>20.579999999999991</v>
      </c>
      <c r="AG83" s="237">
        <v>44348</v>
      </c>
      <c r="AH83" s="27">
        <v>21.419999999999998</v>
      </c>
      <c r="AI83" s="233" t="s">
        <v>147</v>
      </c>
      <c r="AJ83" s="28">
        <v>4.8749999999999995E-2</v>
      </c>
      <c r="AK83" s="28">
        <v>5.2282776746437401E-2</v>
      </c>
      <c r="AL83" s="19" t="s">
        <v>597</v>
      </c>
      <c r="AM83" s="19" t="s">
        <v>598</v>
      </c>
      <c r="AN83" s="19" t="s">
        <v>599</v>
      </c>
      <c r="AO83" s="16">
        <v>1</v>
      </c>
      <c r="AP83" s="19">
        <v>3.112901596786231</v>
      </c>
      <c r="AQ83" s="19">
        <v>1.0426005700000009</v>
      </c>
    </row>
    <row r="84" spans="1:43" s="239" customFormat="1" ht="23.25" customHeight="1" x14ac:dyDescent="0.25">
      <c r="A84" s="167" t="s">
        <v>600</v>
      </c>
      <c r="B84" s="231" t="s">
        <v>45</v>
      </c>
      <c r="C84" s="231" t="s">
        <v>84</v>
      </c>
      <c r="D84" s="231" t="s">
        <v>124</v>
      </c>
      <c r="E84" s="232" t="s">
        <v>601</v>
      </c>
      <c r="F84" s="232" t="s">
        <v>602</v>
      </c>
      <c r="G84" s="231" t="s">
        <v>110</v>
      </c>
      <c r="H84" s="231" t="s">
        <v>470</v>
      </c>
      <c r="I84" s="231" t="s">
        <v>482</v>
      </c>
      <c r="J84" s="231" t="s">
        <v>128</v>
      </c>
      <c r="K84" s="16">
        <v>0.51</v>
      </c>
      <c r="L84" s="231" t="s">
        <v>439</v>
      </c>
      <c r="M84" s="16" t="s">
        <v>471</v>
      </c>
      <c r="N84" s="231" t="s">
        <v>110</v>
      </c>
      <c r="O84" s="231" t="s">
        <v>110</v>
      </c>
      <c r="P84" s="233" t="s">
        <v>110</v>
      </c>
      <c r="Q84" s="233" t="s">
        <v>110</v>
      </c>
      <c r="R84" s="234">
        <v>1969</v>
      </c>
      <c r="S84" s="19">
        <v>3.9</v>
      </c>
      <c r="T84" s="20">
        <v>17.22</v>
      </c>
      <c r="U84" s="19">
        <v>8.7821999999999996</v>
      </c>
      <c r="V84" s="21" t="s">
        <v>110</v>
      </c>
      <c r="W84" s="21">
        <v>44</v>
      </c>
      <c r="X84" s="22">
        <v>5</v>
      </c>
      <c r="Y84" s="19">
        <v>6</v>
      </c>
      <c r="Z84" s="19">
        <v>2.8763333333333332</v>
      </c>
      <c r="AA84" s="19">
        <v>35</v>
      </c>
      <c r="AB84" s="21">
        <v>290</v>
      </c>
      <c r="AC84" s="23">
        <v>35551</v>
      </c>
      <c r="AD84" s="231" t="s">
        <v>131</v>
      </c>
      <c r="AE84" s="24">
        <v>28.483500299999996</v>
      </c>
      <c r="AF84" s="236">
        <v>25.577999999999996</v>
      </c>
      <c r="AG84" s="237">
        <v>44348</v>
      </c>
      <c r="AH84" s="27">
        <v>28.483499999999999</v>
      </c>
      <c r="AI84" s="233" t="s">
        <v>132</v>
      </c>
      <c r="AJ84" s="28">
        <v>4.4836615935541627E-2</v>
      </c>
      <c r="AK84" s="28">
        <v>4.4083052882373443E-2</v>
      </c>
      <c r="AL84" s="19" t="s">
        <v>603</v>
      </c>
      <c r="AM84" s="19" t="s">
        <v>604</v>
      </c>
      <c r="AN84" s="19" t="s">
        <v>605</v>
      </c>
      <c r="AO84" s="16">
        <v>1</v>
      </c>
      <c r="AP84" s="19">
        <v>6.0076431498331289</v>
      </c>
      <c r="AQ84" s="19">
        <v>1.14730062</v>
      </c>
    </row>
    <row r="85" spans="1:43" s="239" customFormat="1" ht="23.25" customHeight="1" x14ac:dyDescent="0.25">
      <c r="A85" s="167" t="s">
        <v>606</v>
      </c>
      <c r="B85" s="231" t="s">
        <v>45</v>
      </c>
      <c r="C85" s="231" t="s">
        <v>84</v>
      </c>
      <c r="D85" s="231" t="s">
        <v>124</v>
      </c>
      <c r="E85" s="232" t="s">
        <v>607</v>
      </c>
      <c r="F85" s="232" t="s">
        <v>608</v>
      </c>
      <c r="G85" s="231" t="s">
        <v>110</v>
      </c>
      <c r="H85" s="231" t="s">
        <v>450</v>
      </c>
      <c r="I85" s="231" t="s">
        <v>482</v>
      </c>
      <c r="J85" s="231" t="s">
        <v>128</v>
      </c>
      <c r="K85" s="16">
        <v>1</v>
      </c>
      <c r="L85" s="231" t="s">
        <v>119</v>
      </c>
      <c r="M85" s="16" t="s">
        <v>471</v>
      </c>
      <c r="N85" s="231" t="s">
        <v>110</v>
      </c>
      <c r="O85" s="231" t="s">
        <v>110</v>
      </c>
      <c r="P85" s="233" t="s">
        <v>110</v>
      </c>
      <c r="Q85" s="233" t="s">
        <v>110</v>
      </c>
      <c r="R85" s="234">
        <v>1974</v>
      </c>
      <c r="S85" s="19">
        <v>2.5</v>
      </c>
      <c r="T85" s="20" t="s">
        <v>119</v>
      </c>
      <c r="U85" s="19" t="s">
        <v>119</v>
      </c>
      <c r="V85" s="21" t="s">
        <v>119</v>
      </c>
      <c r="W85" s="21" t="s">
        <v>119</v>
      </c>
      <c r="X85" s="22" t="s">
        <v>119</v>
      </c>
      <c r="Y85" s="19" t="s">
        <v>119</v>
      </c>
      <c r="Z85" s="19" t="s">
        <v>119</v>
      </c>
      <c r="AA85" s="19" t="s">
        <v>119</v>
      </c>
      <c r="AB85" s="21" t="s">
        <v>119</v>
      </c>
      <c r="AC85" s="23">
        <v>36708</v>
      </c>
      <c r="AD85" s="231" t="s">
        <v>76</v>
      </c>
      <c r="AE85" s="24" t="s">
        <v>119</v>
      </c>
      <c r="AF85" s="236" t="s">
        <v>119</v>
      </c>
      <c r="AG85" s="237" t="s">
        <v>119</v>
      </c>
      <c r="AH85" s="27" t="s">
        <v>119</v>
      </c>
      <c r="AI85" s="233" t="s">
        <v>119</v>
      </c>
      <c r="AJ85" s="28" t="s">
        <v>119</v>
      </c>
      <c r="AK85" s="28" t="s">
        <v>119</v>
      </c>
      <c r="AL85" s="19" t="s">
        <v>119</v>
      </c>
      <c r="AM85" s="19" t="s">
        <v>119</v>
      </c>
      <c r="AN85" s="19" t="s">
        <v>119</v>
      </c>
      <c r="AO85" s="16" t="s">
        <v>119</v>
      </c>
      <c r="AP85" s="19" t="s">
        <v>119</v>
      </c>
      <c r="AQ85" s="19" t="s">
        <v>119</v>
      </c>
    </row>
    <row r="86" spans="1:43" s="239" customFormat="1" ht="23.25" customHeight="1" x14ac:dyDescent="0.25">
      <c r="A86" s="167" t="s">
        <v>609</v>
      </c>
      <c r="B86" s="231" t="s">
        <v>45</v>
      </c>
      <c r="C86" s="231" t="s">
        <v>84</v>
      </c>
      <c r="D86" s="231" t="s">
        <v>124</v>
      </c>
      <c r="E86" s="232" t="s">
        <v>610</v>
      </c>
      <c r="F86" s="232" t="s">
        <v>610</v>
      </c>
      <c r="G86" s="231" t="s">
        <v>110</v>
      </c>
      <c r="H86" s="231" t="s">
        <v>437</v>
      </c>
      <c r="I86" s="231" t="s">
        <v>165</v>
      </c>
      <c r="J86" s="231" t="s">
        <v>128</v>
      </c>
      <c r="K86" s="16">
        <v>0.51</v>
      </c>
      <c r="L86" s="231" t="s">
        <v>439</v>
      </c>
      <c r="M86" s="16" t="s">
        <v>471</v>
      </c>
      <c r="N86" s="231" t="s">
        <v>110</v>
      </c>
      <c r="O86" s="231" t="s">
        <v>110</v>
      </c>
      <c r="P86" s="233" t="s">
        <v>110</v>
      </c>
      <c r="Q86" s="233" t="s">
        <v>110</v>
      </c>
      <c r="R86" s="234" t="s">
        <v>110</v>
      </c>
      <c r="S86" s="19">
        <v>10</v>
      </c>
      <c r="T86" s="20">
        <v>57.3339</v>
      </c>
      <c r="U86" s="19">
        <v>29.240289000000001</v>
      </c>
      <c r="V86" s="21" t="s">
        <v>119</v>
      </c>
      <c r="W86" s="21" t="s">
        <v>119</v>
      </c>
      <c r="X86" s="22" t="s">
        <v>119</v>
      </c>
      <c r="Y86" s="19" t="s">
        <v>119</v>
      </c>
      <c r="Z86" s="19" t="s">
        <v>119</v>
      </c>
      <c r="AA86" s="19" t="s">
        <v>119</v>
      </c>
      <c r="AB86" s="21" t="s">
        <v>119</v>
      </c>
      <c r="AC86" s="23">
        <v>43356</v>
      </c>
      <c r="AD86" s="231" t="s">
        <v>131</v>
      </c>
      <c r="AE86" s="24">
        <v>118.31999987999998</v>
      </c>
      <c r="AF86" s="236">
        <v>113.68</v>
      </c>
      <c r="AG86" s="237">
        <v>44348</v>
      </c>
      <c r="AH86" s="27">
        <v>118.32</v>
      </c>
      <c r="AI86" s="233" t="s">
        <v>147</v>
      </c>
      <c r="AJ86" s="28">
        <v>0.04</v>
      </c>
      <c r="AK86" s="28">
        <v>4.4946138837081269E-2</v>
      </c>
      <c r="AL86" s="19" t="s">
        <v>611</v>
      </c>
      <c r="AM86" s="19" t="s">
        <v>612</v>
      </c>
      <c r="AN86" s="19" t="s">
        <v>613</v>
      </c>
      <c r="AO86" s="16">
        <v>1</v>
      </c>
      <c r="AP86" s="19">
        <v>7.4021623430851227</v>
      </c>
      <c r="AQ86" s="19">
        <v>0.65400003000000029</v>
      </c>
    </row>
    <row r="87" spans="1:43" s="239" customFormat="1" ht="23.25" customHeight="1" x14ac:dyDescent="0.25">
      <c r="A87" s="167" t="s">
        <v>614</v>
      </c>
      <c r="B87" s="231" t="s">
        <v>45</v>
      </c>
      <c r="C87" s="231" t="s">
        <v>84</v>
      </c>
      <c r="D87" s="231" t="s">
        <v>124</v>
      </c>
      <c r="E87" s="232" t="s">
        <v>855</v>
      </c>
      <c r="F87" s="232" t="s">
        <v>855</v>
      </c>
      <c r="G87" s="231" t="s">
        <v>110</v>
      </c>
      <c r="H87" s="231" t="s">
        <v>470</v>
      </c>
      <c r="I87" s="231" t="s">
        <v>482</v>
      </c>
      <c r="J87" s="231" t="s">
        <v>128</v>
      </c>
      <c r="K87" s="16">
        <v>0.51</v>
      </c>
      <c r="L87" s="231" t="s">
        <v>439</v>
      </c>
      <c r="M87" s="231" t="s">
        <v>119</v>
      </c>
      <c r="N87" s="231" t="s">
        <v>110</v>
      </c>
      <c r="O87" s="231" t="s">
        <v>110</v>
      </c>
      <c r="P87" s="233" t="s">
        <v>110</v>
      </c>
      <c r="Q87" s="233" t="s">
        <v>110</v>
      </c>
      <c r="R87" s="234">
        <v>2018</v>
      </c>
      <c r="S87" s="19">
        <v>3.96</v>
      </c>
      <c r="T87" s="20">
        <v>19.245999999999999</v>
      </c>
      <c r="U87" s="19">
        <v>9.8154599999999999</v>
      </c>
      <c r="V87" s="21" t="s">
        <v>119</v>
      </c>
      <c r="W87" s="21">
        <v>48</v>
      </c>
      <c r="X87" s="22">
        <v>2</v>
      </c>
      <c r="Y87" s="19">
        <v>3</v>
      </c>
      <c r="Z87" s="19">
        <v>6.4</v>
      </c>
      <c r="AA87" s="19" t="s">
        <v>119</v>
      </c>
      <c r="AB87" s="21">
        <v>150</v>
      </c>
      <c r="AC87" s="23" t="s">
        <v>615</v>
      </c>
      <c r="AD87" s="231" t="s">
        <v>131</v>
      </c>
      <c r="AE87" s="24">
        <v>60.69</v>
      </c>
      <c r="AF87" s="236">
        <v>58.31</v>
      </c>
      <c r="AG87" s="237">
        <v>44348</v>
      </c>
      <c r="AH87" s="27">
        <v>60.69</v>
      </c>
      <c r="AI87" s="233" t="s">
        <v>132</v>
      </c>
      <c r="AJ87" s="28">
        <v>0.04</v>
      </c>
      <c r="AK87" s="28">
        <v>3.4596431702092596E-2</v>
      </c>
      <c r="AL87" s="19" t="s">
        <v>616</v>
      </c>
      <c r="AM87" s="19" t="s">
        <v>617</v>
      </c>
      <c r="AN87" s="19" t="s">
        <v>119</v>
      </c>
      <c r="AO87" s="16">
        <v>1</v>
      </c>
      <c r="AP87" s="19">
        <v>13.0374835573085</v>
      </c>
      <c r="AQ87" s="19">
        <v>1.9405124600000005</v>
      </c>
    </row>
    <row r="88" spans="1:43" s="239" customFormat="1" ht="23.25" customHeight="1" x14ac:dyDescent="0.25">
      <c r="A88" s="167" t="s">
        <v>618</v>
      </c>
      <c r="B88" s="231" t="s">
        <v>45</v>
      </c>
      <c r="C88" s="231" t="s">
        <v>86</v>
      </c>
      <c r="D88" s="231" t="s">
        <v>124</v>
      </c>
      <c r="E88" s="232" t="s">
        <v>619</v>
      </c>
      <c r="F88" s="232" t="s">
        <v>620</v>
      </c>
      <c r="G88" s="231" t="s">
        <v>110</v>
      </c>
      <c r="H88" s="231" t="s">
        <v>61</v>
      </c>
      <c r="I88" s="231" t="s">
        <v>438</v>
      </c>
      <c r="J88" s="231" t="s">
        <v>128</v>
      </c>
      <c r="K88" s="16">
        <v>0.51</v>
      </c>
      <c r="L88" s="231" t="s">
        <v>439</v>
      </c>
      <c r="M88" s="16" t="s">
        <v>621</v>
      </c>
      <c r="N88" s="231" t="s">
        <v>110</v>
      </c>
      <c r="O88" s="231" t="s">
        <v>110</v>
      </c>
      <c r="P88" s="233" t="s">
        <v>110</v>
      </c>
      <c r="Q88" s="233" t="s">
        <v>110</v>
      </c>
      <c r="R88" s="234">
        <v>1988</v>
      </c>
      <c r="S88" s="19">
        <v>3.5</v>
      </c>
      <c r="T88" s="20">
        <v>17.704000000000001</v>
      </c>
      <c r="U88" s="19">
        <v>9.0290400000000002</v>
      </c>
      <c r="V88" s="21" t="s">
        <v>110</v>
      </c>
      <c r="W88" s="21">
        <v>51</v>
      </c>
      <c r="X88" s="22">
        <v>5</v>
      </c>
      <c r="Y88" s="19">
        <v>3</v>
      </c>
      <c r="Z88" s="19">
        <v>5.9336666666666664</v>
      </c>
      <c r="AA88" s="19">
        <v>9</v>
      </c>
      <c r="AB88" s="21">
        <v>100</v>
      </c>
      <c r="AC88" s="23">
        <v>35582</v>
      </c>
      <c r="AD88" s="231" t="s">
        <v>140</v>
      </c>
      <c r="AE88" s="24">
        <v>11.832000109999997</v>
      </c>
      <c r="AF88" s="236">
        <v>11.368</v>
      </c>
      <c r="AG88" s="237">
        <v>44348</v>
      </c>
      <c r="AH88" s="27">
        <v>11.831999999999999</v>
      </c>
      <c r="AI88" s="233" t="s">
        <v>224</v>
      </c>
      <c r="AJ88" s="28">
        <v>6.5000000000000016E-2</v>
      </c>
      <c r="AK88" s="28">
        <v>6.4021502109333606E-2</v>
      </c>
      <c r="AL88" s="19" t="s">
        <v>622</v>
      </c>
      <c r="AM88" s="19" t="s">
        <v>623</v>
      </c>
      <c r="AN88" s="19" t="s">
        <v>624</v>
      </c>
      <c r="AO88" s="16">
        <v>1</v>
      </c>
      <c r="AP88" s="19">
        <v>1.1560865994583176</v>
      </c>
      <c r="AQ88" s="19">
        <v>0.77697542000000053</v>
      </c>
    </row>
    <row r="89" spans="1:43" s="239" customFormat="1" ht="23.25" customHeight="1" x14ac:dyDescent="0.25">
      <c r="A89" s="167" t="s">
        <v>625</v>
      </c>
      <c r="B89" s="231" t="s">
        <v>45</v>
      </c>
      <c r="C89" s="231" t="s">
        <v>86</v>
      </c>
      <c r="D89" s="231" t="s">
        <v>124</v>
      </c>
      <c r="E89" s="232" t="s">
        <v>626</v>
      </c>
      <c r="F89" s="232" t="s">
        <v>627</v>
      </c>
      <c r="G89" s="231" t="s">
        <v>110</v>
      </c>
      <c r="H89" s="231" t="s">
        <v>61</v>
      </c>
      <c r="I89" s="231" t="s">
        <v>438</v>
      </c>
      <c r="J89" s="231" t="s">
        <v>128</v>
      </c>
      <c r="K89" s="16">
        <v>0.51</v>
      </c>
      <c r="L89" s="231" t="s">
        <v>439</v>
      </c>
      <c r="M89" s="16" t="s">
        <v>628</v>
      </c>
      <c r="N89" s="231" t="s">
        <v>110</v>
      </c>
      <c r="O89" s="231" t="s">
        <v>110</v>
      </c>
      <c r="P89" s="233" t="s">
        <v>110</v>
      </c>
      <c r="Q89" s="233" t="s">
        <v>110</v>
      </c>
      <c r="R89" s="234">
        <v>2006</v>
      </c>
      <c r="S89" s="19">
        <v>2.72</v>
      </c>
      <c r="T89" s="20">
        <v>13.315</v>
      </c>
      <c r="U89" s="19">
        <v>6.7906500000000003</v>
      </c>
      <c r="V89" s="21" t="s">
        <v>110</v>
      </c>
      <c r="W89" s="21">
        <v>49</v>
      </c>
      <c r="X89" s="22">
        <v>1</v>
      </c>
      <c r="Y89" s="19">
        <v>1</v>
      </c>
      <c r="Z89" s="19">
        <v>13.315</v>
      </c>
      <c r="AA89" s="19" t="s">
        <v>110</v>
      </c>
      <c r="AB89" s="21" t="s">
        <v>119</v>
      </c>
      <c r="AC89" s="23">
        <v>41275</v>
      </c>
      <c r="AD89" s="231" t="s">
        <v>140</v>
      </c>
      <c r="AE89" s="24">
        <v>16.370999970000003</v>
      </c>
      <c r="AF89" s="236">
        <v>15.728999999999997</v>
      </c>
      <c r="AG89" s="237">
        <v>44348</v>
      </c>
      <c r="AH89" s="27">
        <v>16.370999999999999</v>
      </c>
      <c r="AI89" s="233" t="s">
        <v>132</v>
      </c>
      <c r="AJ89" s="28">
        <v>4.9999999999999996E-2</v>
      </c>
      <c r="AK89" s="28">
        <v>5.7447172544341542E-2</v>
      </c>
      <c r="AL89" s="19" t="s">
        <v>515</v>
      </c>
      <c r="AM89" s="19" t="s">
        <v>119</v>
      </c>
      <c r="AN89" s="19" t="s">
        <v>119</v>
      </c>
      <c r="AO89" s="16">
        <v>1</v>
      </c>
      <c r="AP89" s="19">
        <v>6.5000000000000009</v>
      </c>
      <c r="AQ89" s="19">
        <v>0.94046766000000015</v>
      </c>
    </row>
    <row r="90" spans="1:43" s="239" customFormat="1" ht="23.25" customHeight="1" x14ac:dyDescent="0.25">
      <c r="A90" s="167" t="s">
        <v>870</v>
      </c>
      <c r="B90" s="231" t="s">
        <v>45</v>
      </c>
      <c r="C90" s="231" t="s">
        <v>86</v>
      </c>
      <c r="D90" s="231" t="s">
        <v>124</v>
      </c>
      <c r="E90" s="232" t="s">
        <v>798</v>
      </c>
      <c r="F90" s="232" t="s">
        <v>799</v>
      </c>
      <c r="G90" s="231" t="s">
        <v>119</v>
      </c>
      <c r="H90" s="231" t="s">
        <v>784</v>
      </c>
      <c r="I90" s="231" t="s">
        <v>482</v>
      </c>
      <c r="J90" s="231" t="s">
        <v>119</v>
      </c>
      <c r="K90" s="16">
        <v>1</v>
      </c>
      <c r="L90" s="231" t="s">
        <v>119</v>
      </c>
      <c r="M90" s="16" t="s">
        <v>652</v>
      </c>
      <c r="N90" s="231" t="s">
        <v>119</v>
      </c>
      <c r="O90" s="231" t="s">
        <v>119</v>
      </c>
      <c r="P90" s="233" t="s">
        <v>119</v>
      </c>
      <c r="Q90" s="233" t="s">
        <v>119</v>
      </c>
      <c r="R90" s="234">
        <v>2011</v>
      </c>
      <c r="S90" s="19">
        <v>0.9</v>
      </c>
      <c r="T90" s="20">
        <v>3.84</v>
      </c>
      <c r="U90" s="19">
        <v>3.84</v>
      </c>
      <c r="V90" s="21" t="s">
        <v>119</v>
      </c>
      <c r="W90" s="21">
        <v>41</v>
      </c>
      <c r="X90" s="22">
        <v>1</v>
      </c>
      <c r="Y90" s="19">
        <v>1</v>
      </c>
      <c r="Z90" s="19">
        <v>3.84</v>
      </c>
      <c r="AA90" s="19" t="s">
        <v>119</v>
      </c>
      <c r="AB90" s="21" t="s">
        <v>119</v>
      </c>
      <c r="AC90" s="23">
        <v>43405</v>
      </c>
      <c r="AD90" s="231" t="s">
        <v>140</v>
      </c>
      <c r="AE90" s="24">
        <v>13.780261969999998</v>
      </c>
      <c r="AF90" s="236" t="s">
        <v>119</v>
      </c>
      <c r="AG90" s="237"/>
      <c r="AH90" s="27"/>
      <c r="AI90" s="233"/>
      <c r="AJ90" s="28"/>
      <c r="AK90" s="28">
        <v>5.019259296418152E-2</v>
      </c>
      <c r="AL90" s="19" t="s">
        <v>800</v>
      </c>
      <c r="AM90" s="19" t="s">
        <v>119</v>
      </c>
      <c r="AN90" s="19" t="s">
        <v>119</v>
      </c>
      <c r="AO90" s="16">
        <v>1</v>
      </c>
      <c r="AP90" s="19">
        <v>1.5833333333333335</v>
      </c>
      <c r="AQ90" s="19">
        <v>0.17291677000000003</v>
      </c>
    </row>
    <row r="91" spans="1:43" s="239" customFormat="1" ht="23.25" customHeight="1" x14ac:dyDescent="0.25">
      <c r="A91" s="167" t="s">
        <v>629</v>
      </c>
      <c r="B91" s="231" t="s">
        <v>45</v>
      </c>
      <c r="C91" s="231" t="s">
        <v>86</v>
      </c>
      <c r="D91" s="231" t="s">
        <v>124</v>
      </c>
      <c r="E91" s="232" t="s">
        <v>630</v>
      </c>
      <c r="F91" s="232" t="s">
        <v>856</v>
      </c>
      <c r="G91" s="231" t="s">
        <v>110</v>
      </c>
      <c r="H91" s="231" t="s">
        <v>61</v>
      </c>
      <c r="I91" s="231" t="s">
        <v>482</v>
      </c>
      <c r="J91" s="231" t="s">
        <v>128</v>
      </c>
      <c r="K91" s="16">
        <v>1</v>
      </c>
      <c r="L91" s="231" t="s">
        <v>119</v>
      </c>
      <c r="M91" s="16" t="s">
        <v>621</v>
      </c>
      <c r="N91" s="231" t="s">
        <v>110</v>
      </c>
      <c r="O91" s="231" t="s">
        <v>110</v>
      </c>
      <c r="P91" s="233" t="s">
        <v>110</v>
      </c>
      <c r="Q91" s="233" t="s">
        <v>110</v>
      </c>
      <c r="R91" s="234">
        <v>1988</v>
      </c>
      <c r="S91" s="19">
        <v>2.02</v>
      </c>
      <c r="T91" s="20">
        <v>11.97</v>
      </c>
      <c r="U91" s="19">
        <v>11.97</v>
      </c>
      <c r="V91" s="21" t="s">
        <v>110</v>
      </c>
      <c r="W91" s="21">
        <v>58</v>
      </c>
      <c r="X91" s="22">
        <v>1</v>
      </c>
      <c r="Y91" s="19">
        <v>7</v>
      </c>
      <c r="Z91" s="19">
        <v>1.7</v>
      </c>
      <c r="AA91" s="19">
        <v>28</v>
      </c>
      <c r="AB91" s="21">
        <v>180</v>
      </c>
      <c r="AC91" s="23">
        <v>42065</v>
      </c>
      <c r="AD91" s="231" t="s">
        <v>140</v>
      </c>
      <c r="AE91" s="24">
        <v>30.599999999999998</v>
      </c>
      <c r="AF91" s="236" t="s">
        <v>119</v>
      </c>
      <c r="AG91" s="237">
        <v>44348</v>
      </c>
      <c r="AH91" s="27">
        <v>30.599999999999998</v>
      </c>
      <c r="AI91" s="233" t="s">
        <v>224</v>
      </c>
      <c r="AJ91" s="28">
        <v>5.5E-2</v>
      </c>
      <c r="AK91" s="28">
        <v>5.9763464705882376E-2</v>
      </c>
      <c r="AL91" s="19" t="s">
        <v>631</v>
      </c>
      <c r="AM91" s="19" t="s">
        <v>632</v>
      </c>
      <c r="AN91" s="19" t="s">
        <v>633</v>
      </c>
      <c r="AO91" s="16">
        <v>1</v>
      </c>
      <c r="AP91" s="19">
        <v>1.5357094847030557</v>
      </c>
      <c r="AQ91" s="19">
        <v>1.8155461899999981</v>
      </c>
    </row>
    <row r="92" spans="1:43" s="239" customFormat="1" ht="23.25" customHeight="1" x14ac:dyDescent="0.25">
      <c r="A92" s="167" t="s">
        <v>634</v>
      </c>
      <c r="B92" s="231" t="s">
        <v>45</v>
      </c>
      <c r="C92" s="231" t="s">
        <v>86</v>
      </c>
      <c r="D92" s="231" t="s">
        <v>124</v>
      </c>
      <c r="E92" s="232" t="s">
        <v>635</v>
      </c>
      <c r="F92" s="232" t="s">
        <v>635</v>
      </c>
      <c r="G92" s="231" t="s">
        <v>110</v>
      </c>
      <c r="H92" s="231" t="s">
        <v>61</v>
      </c>
      <c r="I92" s="231" t="s">
        <v>482</v>
      </c>
      <c r="J92" s="231" t="s">
        <v>128</v>
      </c>
      <c r="K92" s="16">
        <v>1</v>
      </c>
      <c r="L92" s="231" t="s">
        <v>119</v>
      </c>
      <c r="M92" s="16" t="s">
        <v>590</v>
      </c>
      <c r="N92" s="231" t="s">
        <v>110</v>
      </c>
      <c r="O92" s="231" t="s">
        <v>110</v>
      </c>
      <c r="P92" s="233" t="s">
        <v>110</v>
      </c>
      <c r="Q92" s="233" t="s">
        <v>110</v>
      </c>
      <c r="R92" s="234" t="s">
        <v>119</v>
      </c>
      <c r="S92" s="19">
        <v>6.7000000000000004E-2</v>
      </c>
      <c r="T92" s="20">
        <v>0.23900000000000002</v>
      </c>
      <c r="U92" s="19">
        <v>0.23900000000000002</v>
      </c>
      <c r="V92" s="21" t="s">
        <v>119</v>
      </c>
      <c r="W92" s="21">
        <v>36</v>
      </c>
      <c r="X92" s="22">
        <v>1</v>
      </c>
      <c r="Y92" s="19">
        <v>1</v>
      </c>
      <c r="Z92" s="19">
        <v>0.23</v>
      </c>
      <c r="AA92" s="19" t="s">
        <v>119</v>
      </c>
      <c r="AB92" s="21" t="s">
        <v>119</v>
      </c>
      <c r="AC92" s="23">
        <v>43678</v>
      </c>
      <c r="AD92" s="231" t="s">
        <v>140</v>
      </c>
      <c r="AE92" s="24">
        <v>3</v>
      </c>
      <c r="AF92" s="236" t="s">
        <v>119</v>
      </c>
      <c r="AG92" s="237">
        <v>44348</v>
      </c>
      <c r="AH92" s="27">
        <v>3</v>
      </c>
      <c r="AI92" s="233" t="s">
        <v>636</v>
      </c>
      <c r="AJ92" s="28" t="s">
        <v>119</v>
      </c>
      <c r="AK92" s="28">
        <v>-2.8488566666666666E-2</v>
      </c>
      <c r="AL92" s="19" t="s">
        <v>637</v>
      </c>
      <c r="AM92" s="19" t="s">
        <v>119</v>
      </c>
      <c r="AN92" s="19" t="s">
        <v>119</v>
      </c>
      <c r="AO92" s="16">
        <v>1</v>
      </c>
      <c r="AP92" s="19">
        <v>5.5</v>
      </c>
      <c r="AQ92" s="19">
        <v>-8.5538260000000005E-2</v>
      </c>
    </row>
    <row r="93" spans="1:43" s="239" customFormat="1" ht="23.25" customHeight="1" x14ac:dyDescent="0.25">
      <c r="A93" s="167" t="s">
        <v>638</v>
      </c>
      <c r="B93" s="231" t="s">
        <v>45</v>
      </c>
      <c r="C93" s="231" t="s">
        <v>86</v>
      </c>
      <c r="D93" s="231" t="s">
        <v>124</v>
      </c>
      <c r="E93" s="232" t="s">
        <v>639</v>
      </c>
      <c r="F93" s="232" t="s">
        <v>640</v>
      </c>
      <c r="G93" s="231" t="s">
        <v>110</v>
      </c>
      <c r="H93" s="231" t="s">
        <v>61</v>
      </c>
      <c r="I93" s="231" t="s">
        <v>438</v>
      </c>
      <c r="J93" s="231" t="s">
        <v>128</v>
      </c>
      <c r="K93" s="16">
        <v>1</v>
      </c>
      <c r="L93" s="231" t="s">
        <v>119</v>
      </c>
      <c r="M93" s="16" t="s">
        <v>173</v>
      </c>
      <c r="N93" s="231" t="s">
        <v>110</v>
      </c>
      <c r="O93" s="231" t="s">
        <v>110</v>
      </c>
      <c r="P93" s="233" t="s">
        <v>110</v>
      </c>
      <c r="Q93" s="233" t="s">
        <v>110</v>
      </c>
      <c r="R93" s="234" t="s">
        <v>641</v>
      </c>
      <c r="S93" s="19">
        <v>0.73129999999999995</v>
      </c>
      <c r="T93" s="20">
        <v>7.1230000000000002</v>
      </c>
      <c r="U93" s="19">
        <v>7.1230000000000002</v>
      </c>
      <c r="V93" s="21" t="s">
        <v>110</v>
      </c>
      <c r="W93" s="21" t="s">
        <v>110</v>
      </c>
      <c r="X93" s="22">
        <v>2</v>
      </c>
      <c r="Y93" s="19" t="s">
        <v>110</v>
      </c>
      <c r="Z93" s="19" t="s">
        <v>110</v>
      </c>
      <c r="AA93" s="19" t="s">
        <v>110</v>
      </c>
      <c r="AB93" s="21" t="s">
        <v>119</v>
      </c>
      <c r="AC93" s="23">
        <v>43295</v>
      </c>
      <c r="AD93" s="231" t="s">
        <v>140</v>
      </c>
      <c r="AE93" s="24">
        <v>100.49999999999999</v>
      </c>
      <c r="AF93" s="236" t="s">
        <v>119</v>
      </c>
      <c r="AG93" s="237">
        <v>44348</v>
      </c>
      <c r="AH93" s="27">
        <v>100.5</v>
      </c>
      <c r="AI93" s="233" t="s">
        <v>636</v>
      </c>
      <c r="AJ93" s="28">
        <v>5.9999999999999984E-2</v>
      </c>
      <c r="AK93" s="28">
        <v>5.5807246567164188E-2</v>
      </c>
      <c r="AL93" s="19" t="s">
        <v>642</v>
      </c>
      <c r="AM93" s="19" t="s">
        <v>119</v>
      </c>
      <c r="AN93" s="19" t="s">
        <v>119</v>
      </c>
      <c r="AO93" s="16">
        <v>1</v>
      </c>
      <c r="AP93" s="19">
        <v>5.4999999999999991</v>
      </c>
      <c r="AQ93" s="19">
        <v>5.6616844099999994</v>
      </c>
    </row>
    <row r="94" spans="1:43" s="239" customFormat="1" ht="23.25" customHeight="1" x14ac:dyDescent="0.25">
      <c r="A94" s="167" t="s">
        <v>643</v>
      </c>
      <c r="B94" s="231" t="s">
        <v>45</v>
      </c>
      <c r="C94" s="231" t="s">
        <v>86</v>
      </c>
      <c r="D94" s="231" t="s">
        <v>124</v>
      </c>
      <c r="E94" s="232" t="s">
        <v>644</v>
      </c>
      <c r="F94" s="232" t="s">
        <v>645</v>
      </c>
      <c r="G94" s="231" t="s">
        <v>110</v>
      </c>
      <c r="H94" s="231" t="s">
        <v>61</v>
      </c>
      <c r="I94" s="231" t="s">
        <v>165</v>
      </c>
      <c r="J94" s="231" t="s">
        <v>128</v>
      </c>
      <c r="K94" s="16">
        <v>1</v>
      </c>
      <c r="L94" s="231" t="s">
        <v>119</v>
      </c>
      <c r="M94" s="16" t="s">
        <v>646</v>
      </c>
      <c r="N94" s="231" t="s">
        <v>110</v>
      </c>
      <c r="O94" s="231" t="s">
        <v>110</v>
      </c>
      <c r="P94" s="233" t="s">
        <v>110</v>
      </c>
      <c r="Q94" s="233" t="s">
        <v>110</v>
      </c>
      <c r="R94" s="234" t="s">
        <v>647</v>
      </c>
      <c r="S94" s="19">
        <v>12.25</v>
      </c>
      <c r="T94" s="20" t="s">
        <v>119</v>
      </c>
      <c r="U94" s="19" t="s">
        <v>119</v>
      </c>
      <c r="V94" s="21" t="s">
        <v>119</v>
      </c>
      <c r="W94" s="21" t="s">
        <v>119</v>
      </c>
      <c r="X94" s="22" t="s">
        <v>119</v>
      </c>
      <c r="Y94" s="19" t="s">
        <v>119</v>
      </c>
      <c r="Z94" s="19" t="s">
        <v>119</v>
      </c>
      <c r="AA94" s="19" t="s">
        <v>119</v>
      </c>
      <c r="AB94" s="21" t="s">
        <v>119</v>
      </c>
      <c r="AC94" s="23">
        <v>41995</v>
      </c>
      <c r="AD94" s="231" t="s">
        <v>140</v>
      </c>
      <c r="AE94" s="24">
        <v>23.000000000000004</v>
      </c>
      <c r="AF94" s="236" t="s">
        <v>119</v>
      </c>
      <c r="AG94" s="237">
        <v>44348</v>
      </c>
      <c r="AH94" s="27">
        <v>23</v>
      </c>
      <c r="AI94" s="233" t="s">
        <v>224</v>
      </c>
      <c r="AJ94" s="28" t="s">
        <v>119</v>
      </c>
      <c r="AK94" s="28">
        <v>-4.2087086956521736E-4</v>
      </c>
      <c r="AL94" s="19" t="s">
        <v>119</v>
      </c>
      <c r="AM94" s="19" t="s">
        <v>119</v>
      </c>
      <c r="AN94" s="19" t="s">
        <v>119</v>
      </c>
      <c r="AO94" s="16" t="s">
        <v>119</v>
      </c>
      <c r="AP94" s="19" t="s">
        <v>119</v>
      </c>
      <c r="AQ94" s="19">
        <v>-9.6800299999999992E-3</v>
      </c>
    </row>
    <row r="95" spans="1:43" s="239" customFormat="1" ht="23.25" customHeight="1" x14ac:dyDescent="0.25">
      <c r="A95" s="167" t="s">
        <v>648</v>
      </c>
      <c r="B95" s="231" t="s">
        <v>45</v>
      </c>
      <c r="C95" s="231" t="s">
        <v>86</v>
      </c>
      <c r="D95" s="231" t="s">
        <v>124</v>
      </c>
      <c r="E95" s="232" t="s">
        <v>649</v>
      </c>
      <c r="F95" s="232" t="s">
        <v>650</v>
      </c>
      <c r="G95" s="231" t="s">
        <v>110</v>
      </c>
      <c r="H95" s="231" t="s">
        <v>651</v>
      </c>
      <c r="I95" s="231" t="s">
        <v>482</v>
      </c>
      <c r="J95" s="231" t="s">
        <v>128</v>
      </c>
      <c r="K95" s="16">
        <v>0.5</v>
      </c>
      <c r="L95" s="231" t="s">
        <v>549</v>
      </c>
      <c r="M95" s="16" t="s">
        <v>652</v>
      </c>
      <c r="N95" s="231" t="s">
        <v>110</v>
      </c>
      <c r="O95" s="231" t="s">
        <v>110</v>
      </c>
      <c r="P95" s="233" t="s">
        <v>110</v>
      </c>
      <c r="Q95" s="233" t="s">
        <v>110</v>
      </c>
      <c r="R95" s="234">
        <v>2016</v>
      </c>
      <c r="S95" s="19">
        <v>4.2779999999999996</v>
      </c>
      <c r="T95" s="20">
        <v>23.135999999999999</v>
      </c>
      <c r="U95" s="19">
        <v>11.568</v>
      </c>
      <c r="V95" s="21" t="s">
        <v>110</v>
      </c>
      <c r="W95" s="21">
        <v>53</v>
      </c>
      <c r="X95" s="22">
        <v>1</v>
      </c>
      <c r="Y95" s="19">
        <v>2</v>
      </c>
      <c r="Z95" s="19">
        <v>11.5</v>
      </c>
      <c r="AA95" s="19">
        <v>2</v>
      </c>
      <c r="AB95" s="21" t="s">
        <v>119</v>
      </c>
      <c r="AC95" s="23">
        <v>41852</v>
      </c>
      <c r="AD95" s="231" t="s">
        <v>131</v>
      </c>
      <c r="AE95" s="24">
        <v>21.850000150000007</v>
      </c>
      <c r="AF95" s="236">
        <v>21.85</v>
      </c>
      <c r="AG95" s="237">
        <v>44348</v>
      </c>
      <c r="AH95" s="27">
        <v>21.849999999999998</v>
      </c>
      <c r="AI95" s="233" t="s">
        <v>147</v>
      </c>
      <c r="AJ95" s="28">
        <v>5.6250000000000001E-2</v>
      </c>
      <c r="AK95" s="28">
        <v>5.4098403289942275E-2</v>
      </c>
      <c r="AL95" s="19" t="s">
        <v>653</v>
      </c>
      <c r="AM95" s="19" t="s">
        <v>654</v>
      </c>
      <c r="AN95" s="19" t="s">
        <v>119</v>
      </c>
      <c r="AO95" s="16">
        <v>1</v>
      </c>
      <c r="AP95" s="19">
        <v>2.2942276936523625</v>
      </c>
      <c r="AQ95" s="19">
        <v>0.81046667000000017</v>
      </c>
    </row>
    <row r="96" spans="1:43" s="239" customFormat="1" ht="23.25" customHeight="1" x14ac:dyDescent="0.25">
      <c r="A96" s="167" t="s">
        <v>874</v>
      </c>
      <c r="B96" s="231" t="s">
        <v>45</v>
      </c>
      <c r="C96" s="231" t="s">
        <v>86</v>
      </c>
      <c r="D96" s="231" t="s">
        <v>124</v>
      </c>
      <c r="E96" s="232" t="s">
        <v>790</v>
      </c>
      <c r="F96" s="232" t="s">
        <v>791</v>
      </c>
      <c r="G96" s="231" t="s">
        <v>119</v>
      </c>
      <c r="H96" s="231" t="s">
        <v>792</v>
      </c>
      <c r="I96" s="231" t="s">
        <v>482</v>
      </c>
      <c r="J96" s="231" t="s">
        <v>119</v>
      </c>
      <c r="K96" s="16">
        <v>1</v>
      </c>
      <c r="L96" s="231" t="s">
        <v>119</v>
      </c>
      <c r="M96" s="16" t="s">
        <v>793</v>
      </c>
      <c r="N96" s="231" t="s">
        <v>119</v>
      </c>
      <c r="O96" s="231" t="s">
        <v>119</v>
      </c>
      <c r="P96" s="233" t="s">
        <v>119</v>
      </c>
      <c r="Q96" s="233" t="s">
        <v>119</v>
      </c>
      <c r="R96" s="234">
        <v>2000</v>
      </c>
      <c r="S96" s="19">
        <v>2.1</v>
      </c>
      <c r="T96" s="20">
        <v>7.4850000000000003</v>
      </c>
      <c r="U96" s="19">
        <v>7.4850000000000003</v>
      </c>
      <c r="V96" s="21" t="s">
        <v>119</v>
      </c>
      <c r="W96" s="21">
        <v>35</v>
      </c>
      <c r="X96" s="22">
        <v>1</v>
      </c>
      <c r="Y96" s="19">
        <v>1</v>
      </c>
      <c r="Z96" s="19">
        <v>7.49</v>
      </c>
      <c r="AA96" s="19" t="s">
        <v>119</v>
      </c>
      <c r="AB96" s="21" t="s">
        <v>119</v>
      </c>
      <c r="AC96" s="23">
        <v>44307</v>
      </c>
      <c r="AD96" s="231" t="s">
        <v>140</v>
      </c>
      <c r="AE96" s="24">
        <v>36.185774620000004</v>
      </c>
      <c r="AF96" s="236" t="s">
        <v>119</v>
      </c>
      <c r="AG96" s="237"/>
      <c r="AH96" s="27"/>
      <c r="AI96" s="233"/>
      <c r="AJ96" s="28"/>
      <c r="AK96" s="28">
        <v>4.9338016907153323E-2</v>
      </c>
      <c r="AL96" s="19" t="s">
        <v>794</v>
      </c>
      <c r="AM96" s="19" t="s">
        <v>119</v>
      </c>
      <c r="AN96" s="19" t="s">
        <v>119</v>
      </c>
      <c r="AO96" s="16">
        <v>1</v>
      </c>
      <c r="AP96" s="19">
        <v>2.8333333333333335</v>
      </c>
      <c r="AQ96" s="19">
        <v>0.44633359000000006</v>
      </c>
    </row>
    <row r="97" spans="1:43" s="239" customFormat="1" ht="23.25" customHeight="1" x14ac:dyDescent="0.25">
      <c r="A97" s="167" t="s">
        <v>875</v>
      </c>
      <c r="B97" s="231" t="s">
        <v>45</v>
      </c>
      <c r="C97" s="231" t="s">
        <v>86</v>
      </c>
      <c r="D97" s="231" t="s">
        <v>124</v>
      </c>
      <c r="E97" s="232" t="s">
        <v>795</v>
      </c>
      <c r="F97" s="232" t="s">
        <v>796</v>
      </c>
      <c r="G97" s="231" t="s">
        <v>119</v>
      </c>
      <c r="H97" s="231" t="s">
        <v>792</v>
      </c>
      <c r="I97" s="231" t="s">
        <v>482</v>
      </c>
      <c r="J97" s="231" t="s">
        <v>119</v>
      </c>
      <c r="K97" s="16">
        <v>1</v>
      </c>
      <c r="L97" s="231" t="s">
        <v>119</v>
      </c>
      <c r="M97" s="16" t="s">
        <v>793</v>
      </c>
      <c r="N97" s="231" t="s">
        <v>119</v>
      </c>
      <c r="O97" s="231" t="s">
        <v>119</v>
      </c>
      <c r="P97" s="233" t="s">
        <v>119</v>
      </c>
      <c r="Q97" s="233" t="s">
        <v>119</v>
      </c>
      <c r="R97" s="234">
        <v>2008</v>
      </c>
      <c r="S97" s="19">
        <v>7.9</v>
      </c>
      <c r="T97" s="20">
        <v>4.5979999999999999</v>
      </c>
      <c r="U97" s="19">
        <v>4.5979999999999999</v>
      </c>
      <c r="V97" s="21" t="s">
        <v>119</v>
      </c>
      <c r="W97" s="21">
        <v>61</v>
      </c>
      <c r="X97" s="22">
        <v>1</v>
      </c>
      <c r="Y97" s="19">
        <v>1</v>
      </c>
      <c r="Z97" s="19">
        <v>4.82</v>
      </c>
      <c r="AA97" s="19" t="s">
        <v>119</v>
      </c>
      <c r="AB97" s="21" t="s">
        <v>119</v>
      </c>
      <c r="AC97" s="23">
        <v>44307</v>
      </c>
      <c r="AD97" s="231" t="s">
        <v>140</v>
      </c>
      <c r="AE97" s="24">
        <v>21.012568489999996</v>
      </c>
      <c r="AF97" s="236" t="s">
        <v>119</v>
      </c>
      <c r="AG97" s="237"/>
      <c r="AH97" s="27"/>
      <c r="AI97" s="233"/>
      <c r="AJ97" s="28"/>
      <c r="AK97" s="28">
        <v>4.2853904339611767E-2</v>
      </c>
      <c r="AL97" s="19" t="s">
        <v>797</v>
      </c>
      <c r="AM97" s="19" t="s">
        <v>119</v>
      </c>
      <c r="AN97" s="19" t="s">
        <v>119</v>
      </c>
      <c r="AO97" s="16">
        <v>1</v>
      </c>
      <c r="AP97" s="19">
        <v>10.583333333333334</v>
      </c>
      <c r="AQ97" s="19">
        <v>0.22511765</v>
      </c>
    </row>
    <row r="98" spans="1:43" s="239" customFormat="1" ht="23.25" customHeight="1" x14ac:dyDescent="0.25">
      <c r="A98" s="167" t="s">
        <v>876</v>
      </c>
      <c r="B98" s="231" t="s">
        <v>45</v>
      </c>
      <c r="C98" s="231" t="s">
        <v>86</v>
      </c>
      <c r="D98" s="231" t="s">
        <v>124</v>
      </c>
      <c r="E98" s="232" t="s">
        <v>783</v>
      </c>
      <c r="F98" s="232" t="s">
        <v>783</v>
      </c>
      <c r="G98" s="231" t="s">
        <v>119</v>
      </c>
      <c r="H98" s="231" t="s">
        <v>784</v>
      </c>
      <c r="I98" s="231" t="s">
        <v>482</v>
      </c>
      <c r="J98" s="231" t="s">
        <v>119</v>
      </c>
      <c r="K98" s="16">
        <v>0.51</v>
      </c>
      <c r="L98" s="231" t="s">
        <v>439</v>
      </c>
      <c r="M98" s="16" t="s">
        <v>785</v>
      </c>
      <c r="N98" s="231" t="s">
        <v>119</v>
      </c>
      <c r="O98" s="231" t="s">
        <v>119</v>
      </c>
      <c r="P98" s="233" t="s">
        <v>119</v>
      </c>
      <c r="Q98" s="233" t="s">
        <v>119</v>
      </c>
      <c r="R98" s="234">
        <v>1985</v>
      </c>
      <c r="S98" s="19" t="s">
        <v>119</v>
      </c>
      <c r="T98" s="20">
        <v>52.956000000000003</v>
      </c>
      <c r="U98" s="19">
        <v>27.007560000000002</v>
      </c>
      <c r="V98" s="21" t="s">
        <v>119</v>
      </c>
      <c r="W98" s="21">
        <v>47</v>
      </c>
      <c r="X98" s="22">
        <v>1</v>
      </c>
      <c r="Y98" s="19">
        <v>6</v>
      </c>
      <c r="Z98" s="19">
        <v>8.8260000000000005</v>
      </c>
      <c r="AA98" s="19" t="s">
        <v>119</v>
      </c>
      <c r="AB98" s="21" t="s">
        <v>119</v>
      </c>
      <c r="AC98" s="23">
        <v>44276</v>
      </c>
      <c r="AD98" s="231" t="s">
        <v>131</v>
      </c>
      <c r="AE98" s="24">
        <v>44.624999989999999</v>
      </c>
      <c r="AF98" s="236">
        <v>42.875</v>
      </c>
      <c r="AG98" s="237">
        <v>44348</v>
      </c>
      <c r="AH98" s="27">
        <v>44.625</v>
      </c>
      <c r="AI98" s="233" t="s">
        <v>132</v>
      </c>
      <c r="AJ98" s="28">
        <v>5.2499999999999998E-2</v>
      </c>
      <c r="AK98" s="28">
        <v>5.2556920123822279E-2</v>
      </c>
      <c r="AL98" s="19" t="s">
        <v>786</v>
      </c>
      <c r="AM98" s="19" t="s">
        <v>787</v>
      </c>
      <c r="AN98" s="19" t="s">
        <v>788</v>
      </c>
      <c r="AO98" s="16">
        <v>1</v>
      </c>
      <c r="AP98" s="19">
        <v>3.1526950452415319</v>
      </c>
      <c r="AQ98" s="19">
        <v>0.42495905</v>
      </c>
    </row>
    <row r="99" spans="1:43" s="239" customFormat="1" ht="23.25" customHeight="1" x14ac:dyDescent="0.25">
      <c r="A99" s="167" t="s">
        <v>655</v>
      </c>
      <c r="B99" s="231" t="s">
        <v>45</v>
      </c>
      <c r="C99" s="231" t="s">
        <v>86</v>
      </c>
      <c r="D99" s="231" t="s">
        <v>124</v>
      </c>
      <c r="E99" s="232" t="s">
        <v>656</v>
      </c>
      <c r="F99" s="232" t="s">
        <v>657</v>
      </c>
      <c r="G99" s="231" t="s">
        <v>110</v>
      </c>
      <c r="H99" s="231" t="s">
        <v>61</v>
      </c>
      <c r="I99" s="231" t="s">
        <v>165</v>
      </c>
      <c r="J99" s="231" t="s">
        <v>128</v>
      </c>
      <c r="K99" s="16">
        <v>0.51</v>
      </c>
      <c r="L99" s="231" t="s">
        <v>439</v>
      </c>
      <c r="M99" s="16" t="s">
        <v>658</v>
      </c>
      <c r="N99" s="231" t="s">
        <v>110</v>
      </c>
      <c r="O99" s="231" t="s">
        <v>110</v>
      </c>
      <c r="P99" s="233" t="s">
        <v>110</v>
      </c>
      <c r="Q99" s="233" t="s">
        <v>110</v>
      </c>
      <c r="R99" s="234">
        <v>2020</v>
      </c>
      <c r="S99" s="19" t="s">
        <v>110</v>
      </c>
      <c r="T99" s="20">
        <v>55.067999999999998</v>
      </c>
      <c r="U99" s="19">
        <v>28.084679999999999</v>
      </c>
      <c r="V99" s="21" t="s">
        <v>119</v>
      </c>
      <c r="W99" s="21" t="s">
        <v>119</v>
      </c>
      <c r="X99" s="22">
        <v>1</v>
      </c>
      <c r="Y99" s="19">
        <v>5</v>
      </c>
      <c r="Z99" s="19">
        <v>11.41</v>
      </c>
      <c r="AA99" s="19" t="s">
        <v>110</v>
      </c>
      <c r="AB99" s="21" t="s">
        <v>119</v>
      </c>
      <c r="AC99" s="23">
        <v>43617</v>
      </c>
      <c r="AD99" s="231" t="s">
        <v>131</v>
      </c>
      <c r="AE99" s="24">
        <v>50.489999999999995</v>
      </c>
      <c r="AF99" s="236">
        <v>48.51</v>
      </c>
      <c r="AG99" s="237">
        <v>44348</v>
      </c>
      <c r="AH99" s="27">
        <v>50.489999999999995</v>
      </c>
      <c r="AI99" s="233" t="s">
        <v>186</v>
      </c>
      <c r="AJ99" s="28">
        <v>5.7500000000000002E-2</v>
      </c>
      <c r="AK99" s="28">
        <v>5.9869318119267385E-2</v>
      </c>
      <c r="AL99" s="19" t="s">
        <v>659</v>
      </c>
      <c r="AM99" s="19" t="s">
        <v>660</v>
      </c>
      <c r="AN99" s="19" t="s">
        <v>119</v>
      </c>
      <c r="AO99" s="16">
        <v>0.40615239340451803</v>
      </c>
      <c r="AP99" s="19">
        <v>1.873297559381129</v>
      </c>
      <c r="AQ99" s="19">
        <v>0.25439218999999996</v>
      </c>
    </row>
    <row r="100" spans="1:43" s="239" customFormat="1" ht="23.25" customHeight="1" x14ac:dyDescent="0.25">
      <c r="A100" s="167" t="s">
        <v>661</v>
      </c>
      <c r="B100" s="231" t="s">
        <v>45</v>
      </c>
      <c r="C100" s="231" t="s">
        <v>89</v>
      </c>
      <c r="D100" s="231" t="s">
        <v>124</v>
      </c>
      <c r="E100" s="232" t="s">
        <v>662</v>
      </c>
      <c r="F100" s="232" t="s">
        <v>663</v>
      </c>
      <c r="G100" s="231" t="s">
        <v>110</v>
      </c>
      <c r="H100" s="231" t="s">
        <v>113</v>
      </c>
      <c r="I100" s="231" t="s">
        <v>438</v>
      </c>
      <c r="J100" s="231" t="s">
        <v>128</v>
      </c>
      <c r="K100" s="16">
        <v>0.51</v>
      </c>
      <c r="L100" s="231" t="s">
        <v>439</v>
      </c>
      <c r="M100" s="16" t="s">
        <v>658</v>
      </c>
      <c r="N100" s="231" t="s">
        <v>110</v>
      </c>
      <c r="O100" s="231" t="s">
        <v>110</v>
      </c>
      <c r="P100" s="233" t="s">
        <v>110</v>
      </c>
      <c r="Q100" s="233" t="s">
        <v>110</v>
      </c>
      <c r="R100" s="234">
        <v>1970</v>
      </c>
      <c r="S100" s="19">
        <v>9.6999999999999993</v>
      </c>
      <c r="T100" s="20">
        <v>73.051199999999994</v>
      </c>
      <c r="U100" s="19">
        <v>37.256111999999995</v>
      </c>
      <c r="V100" s="21" t="s">
        <v>110</v>
      </c>
      <c r="W100" s="21">
        <v>76</v>
      </c>
      <c r="X100" s="22">
        <v>2</v>
      </c>
      <c r="Y100" s="19">
        <v>2</v>
      </c>
      <c r="Z100" s="19">
        <v>37.058700000000002</v>
      </c>
      <c r="AA100" s="19" t="s">
        <v>110</v>
      </c>
      <c r="AB100" s="21" t="s">
        <v>119</v>
      </c>
      <c r="AC100" s="23">
        <v>37591</v>
      </c>
      <c r="AD100" s="231" t="s">
        <v>131</v>
      </c>
      <c r="AE100" s="24">
        <v>15.861000010000005</v>
      </c>
      <c r="AF100" s="236">
        <v>15.239000000000001</v>
      </c>
      <c r="AG100" s="237">
        <v>44348</v>
      </c>
      <c r="AH100" s="27">
        <v>15.860999999999999</v>
      </c>
      <c r="AI100" s="233" t="s">
        <v>132</v>
      </c>
      <c r="AJ100" s="28">
        <v>9.7500000000000017E-2</v>
      </c>
      <c r="AK100" s="28">
        <v>0.10737749567657928</v>
      </c>
      <c r="AL100" s="19" t="s">
        <v>664</v>
      </c>
      <c r="AM100" s="19" t="s">
        <v>665</v>
      </c>
      <c r="AN100" s="19" t="s">
        <v>666</v>
      </c>
      <c r="AO100" s="16">
        <v>0.96618809821057017</v>
      </c>
      <c r="AP100" s="19">
        <v>0.74365238469014427</v>
      </c>
      <c r="AQ100" s="19">
        <v>1.6136151700000008</v>
      </c>
    </row>
    <row r="101" spans="1:43" s="239" customFormat="1" ht="23.25" customHeight="1" x14ac:dyDescent="0.25">
      <c r="A101" s="167" t="s">
        <v>667</v>
      </c>
      <c r="B101" s="231" t="s">
        <v>45</v>
      </c>
      <c r="C101" s="231" t="s">
        <v>85</v>
      </c>
      <c r="D101" s="231" t="s">
        <v>124</v>
      </c>
      <c r="E101" s="232" t="s">
        <v>668</v>
      </c>
      <c r="F101" s="232" t="s">
        <v>669</v>
      </c>
      <c r="G101" s="231" t="s">
        <v>110</v>
      </c>
      <c r="H101" s="231" t="s">
        <v>670</v>
      </c>
      <c r="I101" s="231" t="s">
        <v>438</v>
      </c>
      <c r="J101" s="231" t="s">
        <v>128</v>
      </c>
      <c r="K101" s="16">
        <v>0.51</v>
      </c>
      <c r="L101" s="231" t="s">
        <v>439</v>
      </c>
      <c r="M101" s="16" t="s">
        <v>671</v>
      </c>
      <c r="N101" s="231" t="s">
        <v>110</v>
      </c>
      <c r="O101" s="231" t="s">
        <v>110</v>
      </c>
      <c r="P101" s="233" t="s">
        <v>110</v>
      </c>
      <c r="Q101" s="233" t="s">
        <v>110</v>
      </c>
      <c r="R101" s="234">
        <v>1996</v>
      </c>
      <c r="S101" s="19">
        <v>8</v>
      </c>
      <c r="T101" s="20">
        <v>40.554000000000002</v>
      </c>
      <c r="U101" s="19">
        <v>20.682540000000003</v>
      </c>
      <c r="V101" s="21" t="s">
        <v>110</v>
      </c>
      <c r="W101" s="21">
        <v>50</v>
      </c>
      <c r="X101" s="22">
        <v>1</v>
      </c>
      <c r="Y101" s="19">
        <v>1</v>
      </c>
      <c r="Z101" s="19">
        <v>40.6</v>
      </c>
      <c r="AA101" s="19">
        <v>5</v>
      </c>
      <c r="AB101" s="21">
        <v>191</v>
      </c>
      <c r="AC101" s="23">
        <v>42917</v>
      </c>
      <c r="AD101" s="231" t="s">
        <v>140</v>
      </c>
      <c r="AE101" s="24">
        <v>36.720000049999996</v>
      </c>
      <c r="AF101" s="236">
        <v>35.28</v>
      </c>
      <c r="AG101" s="237">
        <v>44348</v>
      </c>
      <c r="AH101" s="27">
        <v>36.72</v>
      </c>
      <c r="AI101" s="233" t="s">
        <v>147</v>
      </c>
      <c r="AJ101" s="28">
        <v>4.4999999999999991E-2</v>
      </c>
      <c r="AK101" s="28">
        <v>4.8694810118879613E-2</v>
      </c>
      <c r="AL101" s="19" t="s">
        <v>672</v>
      </c>
      <c r="AM101" s="19" t="s">
        <v>119</v>
      </c>
      <c r="AN101" s="19" t="s">
        <v>119</v>
      </c>
      <c r="AO101" s="16">
        <v>1</v>
      </c>
      <c r="AP101" s="19">
        <v>8.3333333333333339</v>
      </c>
      <c r="AQ101" s="19">
        <v>1.7880734300000001</v>
      </c>
    </row>
    <row r="102" spans="1:43" s="239" customFormat="1" ht="23.25" customHeight="1" x14ac:dyDescent="0.25">
      <c r="A102" s="167" t="s">
        <v>673</v>
      </c>
      <c r="B102" s="231" t="s">
        <v>45</v>
      </c>
      <c r="C102" s="231" t="s">
        <v>85</v>
      </c>
      <c r="D102" s="231" t="s">
        <v>124</v>
      </c>
      <c r="E102" s="232" t="s">
        <v>674</v>
      </c>
      <c r="F102" s="232" t="s">
        <v>675</v>
      </c>
      <c r="G102" s="231" t="s">
        <v>110</v>
      </c>
      <c r="H102" s="231" t="s">
        <v>670</v>
      </c>
      <c r="I102" s="231" t="s">
        <v>438</v>
      </c>
      <c r="J102" s="231" t="s">
        <v>128</v>
      </c>
      <c r="K102" s="16">
        <v>0.51</v>
      </c>
      <c r="L102" s="231" t="s">
        <v>439</v>
      </c>
      <c r="M102" s="16" t="s">
        <v>671</v>
      </c>
      <c r="N102" s="231" t="s">
        <v>110</v>
      </c>
      <c r="O102" s="231" t="s">
        <v>110</v>
      </c>
      <c r="P102" s="233" t="s">
        <v>110</v>
      </c>
      <c r="Q102" s="233" t="s">
        <v>110</v>
      </c>
      <c r="R102" s="234">
        <v>1986</v>
      </c>
      <c r="S102" s="19">
        <v>3.6</v>
      </c>
      <c r="T102" s="20">
        <v>18.644000000000002</v>
      </c>
      <c r="U102" s="19">
        <v>9.508440000000002</v>
      </c>
      <c r="V102" s="21" t="s">
        <v>110</v>
      </c>
      <c r="W102" s="21">
        <v>52</v>
      </c>
      <c r="X102" s="22">
        <v>1</v>
      </c>
      <c r="Y102" s="19">
        <v>1</v>
      </c>
      <c r="Z102" s="19">
        <v>18.643999999999998</v>
      </c>
      <c r="AA102" s="19">
        <v>3</v>
      </c>
      <c r="AB102" s="21">
        <v>12</v>
      </c>
      <c r="AC102" s="23">
        <v>35612</v>
      </c>
      <c r="AD102" s="231" t="s">
        <v>140</v>
      </c>
      <c r="AE102" s="24">
        <v>14.560499939999996</v>
      </c>
      <c r="AF102" s="236">
        <v>13.9895</v>
      </c>
      <c r="AG102" s="237">
        <v>44348</v>
      </c>
      <c r="AH102" s="27">
        <v>14.560499999999999</v>
      </c>
      <c r="AI102" s="233" t="s">
        <v>132</v>
      </c>
      <c r="AJ102" s="28">
        <v>5.2499999999999998E-2</v>
      </c>
      <c r="AK102" s="28">
        <v>5.1903392954514189E-2</v>
      </c>
      <c r="AL102" s="19" t="s">
        <v>676</v>
      </c>
      <c r="AM102" s="19" t="s">
        <v>119</v>
      </c>
      <c r="AN102" s="19" t="s">
        <v>119</v>
      </c>
      <c r="AO102" s="16">
        <v>1</v>
      </c>
      <c r="AP102" s="19">
        <v>3.25</v>
      </c>
      <c r="AQ102" s="19">
        <v>0.62350053000000027</v>
      </c>
    </row>
    <row r="103" spans="1:43" s="239" customFormat="1" ht="23.25" customHeight="1" x14ac:dyDescent="0.25">
      <c r="A103" s="167" t="s">
        <v>677</v>
      </c>
      <c r="B103" s="231" t="s">
        <v>45</v>
      </c>
      <c r="C103" s="231" t="s">
        <v>85</v>
      </c>
      <c r="D103" s="231" t="s">
        <v>124</v>
      </c>
      <c r="E103" s="232" t="s">
        <v>678</v>
      </c>
      <c r="F103" s="232" t="s">
        <v>679</v>
      </c>
      <c r="G103" s="231" t="s">
        <v>110</v>
      </c>
      <c r="H103" s="231" t="s">
        <v>670</v>
      </c>
      <c r="I103" s="231" t="s">
        <v>482</v>
      </c>
      <c r="J103" s="231" t="s">
        <v>128</v>
      </c>
      <c r="K103" s="16">
        <v>0.51</v>
      </c>
      <c r="L103" s="231" t="s">
        <v>439</v>
      </c>
      <c r="M103" s="16" t="s">
        <v>680</v>
      </c>
      <c r="N103" s="231" t="s">
        <v>110</v>
      </c>
      <c r="O103" s="231" t="s">
        <v>110</v>
      </c>
      <c r="P103" s="233" t="s">
        <v>110</v>
      </c>
      <c r="Q103" s="233" t="s">
        <v>110</v>
      </c>
      <c r="R103" s="234">
        <v>2001</v>
      </c>
      <c r="S103" s="19">
        <v>16.149999999999999</v>
      </c>
      <c r="T103" s="20">
        <v>78.650800000000004</v>
      </c>
      <c r="U103" s="19">
        <v>40.111908</v>
      </c>
      <c r="V103" s="21" t="s">
        <v>110</v>
      </c>
      <c r="W103" s="21">
        <v>49</v>
      </c>
      <c r="X103" s="22">
        <v>7</v>
      </c>
      <c r="Y103" s="19">
        <v>7</v>
      </c>
      <c r="Z103" s="19">
        <v>11.362485714285713</v>
      </c>
      <c r="AA103" s="19">
        <v>9</v>
      </c>
      <c r="AB103" s="21">
        <v>191</v>
      </c>
      <c r="AC103" s="23">
        <v>38009</v>
      </c>
      <c r="AD103" s="231" t="s">
        <v>140</v>
      </c>
      <c r="AE103" s="24">
        <v>67.141500139999991</v>
      </c>
      <c r="AF103" s="236">
        <v>66.297000000000011</v>
      </c>
      <c r="AG103" s="237">
        <v>44348</v>
      </c>
      <c r="AH103" s="27">
        <v>67.141499999999994</v>
      </c>
      <c r="AI103" s="233" t="s">
        <v>132</v>
      </c>
      <c r="AJ103" s="28">
        <v>4.8184580326623622E-2</v>
      </c>
      <c r="AK103" s="28">
        <v>5.0643972251287889E-2</v>
      </c>
      <c r="AL103" s="19" t="s">
        <v>545</v>
      </c>
      <c r="AM103" s="19" t="s">
        <v>681</v>
      </c>
      <c r="AN103" s="19" t="s">
        <v>682</v>
      </c>
      <c r="AO103" s="16">
        <v>1</v>
      </c>
      <c r="AP103" s="19">
        <v>4.0745875578588713</v>
      </c>
      <c r="AQ103" s="19">
        <v>3.0405948599999997</v>
      </c>
    </row>
    <row r="104" spans="1:43" s="239" customFormat="1" ht="23.25" customHeight="1" x14ac:dyDescent="0.25">
      <c r="A104" s="167" t="s">
        <v>683</v>
      </c>
      <c r="B104" s="231" t="s">
        <v>45</v>
      </c>
      <c r="C104" s="231" t="s">
        <v>85</v>
      </c>
      <c r="D104" s="231" t="s">
        <v>124</v>
      </c>
      <c r="E104" s="232" t="s">
        <v>684</v>
      </c>
      <c r="F104" s="232" t="s">
        <v>685</v>
      </c>
      <c r="G104" s="231" t="s">
        <v>110</v>
      </c>
      <c r="H104" s="231" t="s">
        <v>670</v>
      </c>
      <c r="I104" s="231" t="s">
        <v>438</v>
      </c>
      <c r="J104" s="231" t="s">
        <v>128</v>
      </c>
      <c r="K104" s="16">
        <v>0.51</v>
      </c>
      <c r="L104" s="231" t="s">
        <v>439</v>
      </c>
      <c r="M104" s="16" t="s">
        <v>671</v>
      </c>
      <c r="N104" s="231" t="s">
        <v>110</v>
      </c>
      <c r="O104" s="231" t="s">
        <v>110</v>
      </c>
      <c r="P104" s="233" t="s">
        <v>110</v>
      </c>
      <c r="Q104" s="233" t="s">
        <v>110</v>
      </c>
      <c r="R104" s="234">
        <v>1990</v>
      </c>
      <c r="S104" s="19">
        <v>7.4</v>
      </c>
      <c r="T104" s="20">
        <v>52.978000000000002</v>
      </c>
      <c r="U104" s="19">
        <v>27.01878</v>
      </c>
      <c r="V104" s="21" t="s">
        <v>110</v>
      </c>
      <c r="W104" s="21">
        <v>70</v>
      </c>
      <c r="X104" s="22">
        <v>2</v>
      </c>
      <c r="Y104" s="19">
        <v>2</v>
      </c>
      <c r="Z104" s="19">
        <v>25.999550000000003</v>
      </c>
      <c r="AA104" s="19">
        <v>3</v>
      </c>
      <c r="AB104" s="21">
        <v>275</v>
      </c>
      <c r="AC104" s="23">
        <v>35278</v>
      </c>
      <c r="AD104" s="231" t="s">
        <v>140</v>
      </c>
      <c r="AE104" s="24">
        <v>39.269999860000013</v>
      </c>
      <c r="AF104" s="236">
        <v>37.729999999999997</v>
      </c>
      <c r="AG104" s="237">
        <v>44348</v>
      </c>
      <c r="AH104" s="27">
        <v>39.269999999999996</v>
      </c>
      <c r="AI104" s="233" t="s">
        <v>147</v>
      </c>
      <c r="AJ104" s="28">
        <v>4.9999999999999996E-2</v>
      </c>
      <c r="AK104" s="28">
        <v>5.239364418984236E-2</v>
      </c>
      <c r="AL104" s="19" t="s">
        <v>686</v>
      </c>
      <c r="AM104" s="19" t="s">
        <v>687</v>
      </c>
      <c r="AN104" s="19" t="s">
        <v>119</v>
      </c>
      <c r="AO104" s="16">
        <v>1</v>
      </c>
      <c r="AP104" s="19">
        <v>4.8354504432879457</v>
      </c>
      <c r="AQ104" s="19">
        <v>1.6072752100000005</v>
      </c>
    </row>
    <row r="105" spans="1:43" s="239" customFormat="1" ht="23.25" customHeight="1" x14ac:dyDescent="0.25">
      <c r="A105" s="167" t="s">
        <v>688</v>
      </c>
      <c r="B105" s="231" t="s">
        <v>45</v>
      </c>
      <c r="C105" s="231" t="s">
        <v>85</v>
      </c>
      <c r="D105" s="231" t="s">
        <v>124</v>
      </c>
      <c r="E105" s="232" t="s">
        <v>689</v>
      </c>
      <c r="F105" s="232" t="s">
        <v>690</v>
      </c>
      <c r="G105" s="231" t="s">
        <v>110</v>
      </c>
      <c r="H105" s="231" t="s">
        <v>691</v>
      </c>
      <c r="I105" s="231" t="s">
        <v>438</v>
      </c>
      <c r="J105" s="231" t="s">
        <v>128</v>
      </c>
      <c r="K105" s="16">
        <v>0.51</v>
      </c>
      <c r="L105" s="231" t="s">
        <v>439</v>
      </c>
      <c r="M105" s="16" t="s">
        <v>692</v>
      </c>
      <c r="N105" s="231" t="s">
        <v>110</v>
      </c>
      <c r="O105" s="231" t="s">
        <v>110</v>
      </c>
      <c r="P105" s="233" t="s">
        <v>110</v>
      </c>
      <c r="Q105" s="233" t="s">
        <v>110</v>
      </c>
      <c r="R105" s="234">
        <v>1985</v>
      </c>
      <c r="S105" s="19">
        <v>24.6</v>
      </c>
      <c r="T105" s="20">
        <v>117.294</v>
      </c>
      <c r="U105" s="19">
        <v>59.819940000000003</v>
      </c>
      <c r="V105" s="21" t="s">
        <v>110</v>
      </c>
      <c r="W105" s="21">
        <v>48</v>
      </c>
      <c r="X105" s="22">
        <v>4</v>
      </c>
      <c r="Y105" s="19">
        <v>4</v>
      </c>
      <c r="Z105" s="19">
        <v>29.323499999999999</v>
      </c>
      <c r="AA105" s="19">
        <v>1</v>
      </c>
      <c r="AB105" s="21">
        <v>122</v>
      </c>
      <c r="AC105" s="23">
        <v>37621</v>
      </c>
      <c r="AD105" s="231" t="s">
        <v>140</v>
      </c>
      <c r="AE105" s="24">
        <v>27.540000000000006</v>
      </c>
      <c r="AF105" s="236">
        <v>26.46</v>
      </c>
      <c r="AG105" s="237">
        <v>44348</v>
      </c>
      <c r="AH105" s="27">
        <v>27.54</v>
      </c>
      <c r="AI105" s="233" t="s">
        <v>132</v>
      </c>
      <c r="AJ105" s="28">
        <v>7.7499999999999999E-2</v>
      </c>
      <c r="AK105" s="28">
        <v>0.11699299236101821</v>
      </c>
      <c r="AL105" s="19" t="s">
        <v>693</v>
      </c>
      <c r="AM105" s="19" t="s">
        <v>119</v>
      </c>
      <c r="AN105" s="19" t="s">
        <v>119</v>
      </c>
      <c r="AO105" s="16">
        <v>1</v>
      </c>
      <c r="AP105" s="19">
        <v>2</v>
      </c>
      <c r="AQ105" s="19">
        <v>4.0933516500000007</v>
      </c>
    </row>
    <row r="106" spans="1:43" s="239" customFormat="1" ht="23.25" customHeight="1" x14ac:dyDescent="0.25">
      <c r="A106" s="167" t="s">
        <v>877</v>
      </c>
      <c r="B106" s="231" t="s">
        <v>45</v>
      </c>
      <c r="C106" s="231" t="s">
        <v>85</v>
      </c>
      <c r="D106" s="231" t="s">
        <v>124</v>
      </c>
      <c r="E106" s="232" t="s">
        <v>857</v>
      </c>
      <c r="F106" s="232" t="s">
        <v>857</v>
      </c>
      <c r="G106" s="231" t="s">
        <v>110</v>
      </c>
      <c r="H106" s="231" t="s">
        <v>59</v>
      </c>
      <c r="I106" s="231" t="s">
        <v>438</v>
      </c>
      <c r="J106" s="231" t="s">
        <v>128</v>
      </c>
      <c r="K106" s="16">
        <v>0.51</v>
      </c>
      <c r="L106" s="231" t="s">
        <v>439</v>
      </c>
      <c r="M106" s="16" t="s">
        <v>119</v>
      </c>
      <c r="N106" s="231" t="s">
        <v>119</v>
      </c>
      <c r="O106" s="231" t="s">
        <v>119</v>
      </c>
      <c r="P106" s="233" t="s">
        <v>119</v>
      </c>
      <c r="Q106" s="233" t="s">
        <v>119</v>
      </c>
      <c r="R106" s="234">
        <v>2021</v>
      </c>
      <c r="S106" s="19">
        <v>8.7690999999999999</v>
      </c>
      <c r="T106" s="20" t="s">
        <v>119</v>
      </c>
      <c r="U106" s="19">
        <v>26.31345</v>
      </c>
      <c r="V106" s="21" t="s">
        <v>119</v>
      </c>
      <c r="W106" s="21">
        <v>58.7</v>
      </c>
      <c r="X106" s="22">
        <v>1</v>
      </c>
      <c r="Y106" s="19" t="s">
        <v>119</v>
      </c>
      <c r="Z106" s="19" t="s">
        <v>119</v>
      </c>
      <c r="AA106" s="19" t="s">
        <v>119</v>
      </c>
      <c r="AB106" s="21">
        <v>188</v>
      </c>
      <c r="AC106" s="23" t="s">
        <v>779</v>
      </c>
      <c r="AD106" s="231" t="s">
        <v>131</v>
      </c>
      <c r="AE106" s="24">
        <v>28.050000010000005</v>
      </c>
      <c r="AF106" s="236">
        <v>26.950000000000003</v>
      </c>
      <c r="AG106" s="237">
        <v>44348</v>
      </c>
      <c r="AH106" s="27">
        <v>28.049999999999997</v>
      </c>
      <c r="AI106" s="233" t="s">
        <v>186</v>
      </c>
      <c r="AJ106" s="28">
        <v>4.4999999999999991E-2</v>
      </c>
      <c r="AK106" s="28">
        <v>3.6341565762445072E-2</v>
      </c>
      <c r="AL106" s="19" t="s">
        <v>780</v>
      </c>
      <c r="AM106" s="19" t="s">
        <v>119</v>
      </c>
      <c r="AN106" s="19" t="s">
        <v>119</v>
      </c>
      <c r="AO106" s="16">
        <v>1</v>
      </c>
      <c r="AP106" s="19">
        <v>10.083333333333334</v>
      </c>
      <c r="AQ106" s="19">
        <v>3.9000000000288804E-7</v>
      </c>
    </row>
    <row r="107" spans="1:43" s="239" customFormat="1" ht="23.25" customHeight="1" x14ac:dyDescent="0.25">
      <c r="A107" s="167" t="s">
        <v>878</v>
      </c>
      <c r="B107" s="231" t="s">
        <v>45</v>
      </c>
      <c r="C107" s="231" t="s">
        <v>85</v>
      </c>
      <c r="D107" s="231" t="s">
        <v>124</v>
      </c>
      <c r="E107" s="232" t="s">
        <v>789</v>
      </c>
      <c r="F107" s="232" t="s">
        <v>789</v>
      </c>
      <c r="G107" s="231" t="s">
        <v>119</v>
      </c>
      <c r="H107" s="231" t="s">
        <v>59</v>
      </c>
      <c r="I107" s="231" t="s">
        <v>482</v>
      </c>
      <c r="J107" s="231" t="s">
        <v>119</v>
      </c>
      <c r="K107" s="16">
        <v>0.51</v>
      </c>
      <c r="L107" s="231" t="s">
        <v>439</v>
      </c>
      <c r="M107" s="16" t="s">
        <v>119</v>
      </c>
      <c r="N107" s="231" t="s">
        <v>119</v>
      </c>
      <c r="O107" s="231" t="s">
        <v>119</v>
      </c>
      <c r="P107" s="233" t="s">
        <v>119</v>
      </c>
      <c r="Q107" s="233" t="s">
        <v>119</v>
      </c>
      <c r="R107" s="234" t="s">
        <v>119</v>
      </c>
      <c r="S107" s="19" t="s">
        <v>119</v>
      </c>
      <c r="T107" s="20" t="s">
        <v>119</v>
      </c>
      <c r="U107" s="19" t="s">
        <v>119</v>
      </c>
      <c r="V107" s="21" t="s">
        <v>119</v>
      </c>
      <c r="W107" s="21" t="s">
        <v>119</v>
      </c>
      <c r="X107" s="22" t="s">
        <v>119</v>
      </c>
      <c r="Y107" s="19" t="s">
        <v>119</v>
      </c>
      <c r="Z107" s="19" t="s">
        <v>119</v>
      </c>
      <c r="AA107" s="19" t="s">
        <v>119</v>
      </c>
      <c r="AB107" s="21" t="s">
        <v>119</v>
      </c>
      <c r="AC107" s="23">
        <v>44256</v>
      </c>
      <c r="AD107" s="231" t="s">
        <v>131</v>
      </c>
      <c r="AE107" s="24">
        <v>5.20199999</v>
      </c>
      <c r="AF107" s="236">
        <v>4.9980000000000002</v>
      </c>
      <c r="AG107" s="237">
        <v>44348</v>
      </c>
      <c r="AH107" s="27">
        <v>5.202</v>
      </c>
      <c r="AI107" s="233" t="s">
        <v>186</v>
      </c>
      <c r="AJ107" s="28">
        <v>5.7500000000000002E-2</v>
      </c>
      <c r="AK107" s="28">
        <v>4.4501022769129227E-2</v>
      </c>
      <c r="AL107" s="19" t="s">
        <v>119</v>
      </c>
      <c r="AM107" s="19" t="s">
        <v>119</v>
      </c>
      <c r="AN107" s="19" t="s">
        <v>119</v>
      </c>
      <c r="AO107" s="16" t="s">
        <v>119</v>
      </c>
      <c r="AP107" s="19" t="s">
        <v>119</v>
      </c>
      <c r="AQ107" s="19" t="s">
        <v>119</v>
      </c>
    </row>
    <row r="108" spans="1:43" s="239" customFormat="1" ht="31.5" customHeight="1" x14ac:dyDescent="0.25">
      <c r="A108" s="167" t="s">
        <v>769</v>
      </c>
      <c r="B108" s="231" t="s">
        <v>45</v>
      </c>
      <c r="C108" s="231" t="s">
        <v>85</v>
      </c>
      <c r="D108" s="231" t="s">
        <v>124</v>
      </c>
      <c r="E108" s="232" t="s">
        <v>770</v>
      </c>
      <c r="F108" s="232" t="s">
        <v>771</v>
      </c>
      <c r="G108" s="231" t="s">
        <v>110</v>
      </c>
      <c r="H108" s="231" t="s">
        <v>697</v>
      </c>
      <c r="I108" s="231" t="s">
        <v>165</v>
      </c>
      <c r="J108" s="231" t="s">
        <v>128</v>
      </c>
      <c r="K108" s="16">
        <v>0.255</v>
      </c>
      <c r="L108" s="231" t="s">
        <v>772</v>
      </c>
      <c r="M108" s="16" t="s">
        <v>590</v>
      </c>
      <c r="N108" s="231" t="s">
        <v>110</v>
      </c>
      <c r="O108" s="231" t="s">
        <v>110</v>
      </c>
      <c r="P108" s="233" t="s">
        <v>110</v>
      </c>
      <c r="Q108" s="233" t="s">
        <v>110</v>
      </c>
      <c r="R108" s="234" t="s">
        <v>110</v>
      </c>
      <c r="S108" s="19">
        <v>127</v>
      </c>
      <c r="T108" s="20" t="s">
        <v>119</v>
      </c>
      <c r="U108" s="19" t="s">
        <v>119</v>
      </c>
      <c r="V108" s="21" t="s">
        <v>119</v>
      </c>
      <c r="W108" s="21" t="s">
        <v>119</v>
      </c>
      <c r="X108" s="22" t="s">
        <v>119</v>
      </c>
      <c r="Y108" s="19" t="s">
        <v>119</v>
      </c>
      <c r="Z108" s="19" t="s">
        <v>119</v>
      </c>
      <c r="AA108" s="19" t="s">
        <v>119</v>
      </c>
      <c r="AB108" s="21" t="s">
        <v>119</v>
      </c>
      <c r="AC108" s="23">
        <v>43444</v>
      </c>
      <c r="AD108" s="231" t="s">
        <v>131</v>
      </c>
      <c r="AE108" s="24">
        <v>47.621250399999994</v>
      </c>
      <c r="AF108" s="236">
        <v>139.12875</v>
      </c>
      <c r="AG108" s="237">
        <v>44348</v>
      </c>
      <c r="AH108" s="27">
        <v>47.621250399999994</v>
      </c>
      <c r="AI108" s="233" t="s">
        <v>186</v>
      </c>
      <c r="AJ108" s="28">
        <v>4.6248594379516762E-2</v>
      </c>
      <c r="AK108" s="28">
        <v>-2.9568732197758504E-6</v>
      </c>
      <c r="AL108" s="19" t="s">
        <v>119</v>
      </c>
      <c r="AM108" s="19" t="s">
        <v>119</v>
      </c>
      <c r="AN108" s="19" t="s">
        <v>119</v>
      </c>
      <c r="AO108" s="16" t="s">
        <v>119</v>
      </c>
      <c r="AP108" s="19" t="s">
        <v>119</v>
      </c>
      <c r="AQ108" s="19">
        <v>3.6864739999999993E-2</v>
      </c>
    </row>
    <row r="109" spans="1:43" s="239" customFormat="1" ht="23.25" customHeight="1" x14ac:dyDescent="0.25">
      <c r="A109" s="167" t="s">
        <v>879</v>
      </c>
      <c r="B109" s="231" t="s">
        <v>45</v>
      </c>
      <c r="C109" s="231" t="s">
        <v>85</v>
      </c>
      <c r="D109" s="231" t="s">
        <v>124</v>
      </c>
      <c r="E109" s="232" t="s">
        <v>773</v>
      </c>
      <c r="F109" s="232" t="s">
        <v>858</v>
      </c>
      <c r="G109" s="231" t="s">
        <v>119</v>
      </c>
      <c r="H109" s="231" t="s">
        <v>774</v>
      </c>
      <c r="I109" s="231" t="s">
        <v>482</v>
      </c>
      <c r="J109" s="231" t="s">
        <v>119</v>
      </c>
      <c r="K109" s="16">
        <v>0.255</v>
      </c>
      <c r="L109" s="231" t="s">
        <v>119</v>
      </c>
      <c r="M109" s="16" t="s">
        <v>119</v>
      </c>
      <c r="N109" s="231" t="s">
        <v>119</v>
      </c>
      <c r="O109" s="231" t="s">
        <v>119</v>
      </c>
      <c r="P109" s="233" t="s">
        <v>119</v>
      </c>
      <c r="Q109" s="233" t="s">
        <v>119</v>
      </c>
      <c r="R109" s="234" t="s">
        <v>119</v>
      </c>
      <c r="S109" s="19" t="s">
        <v>119</v>
      </c>
      <c r="T109" s="20">
        <v>72.072000000000003</v>
      </c>
      <c r="U109" s="19">
        <v>18.378360000000001</v>
      </c>
      <c r="V109" s="21" t="s">
        <v>119</v>
      </c>
      <c r="W109" s="21" t="s">
        <v>119</v>
      </c>
      <c r="X109" s="22" t="s">
        <v>119</v>
      </c>
      <c r="Y109" s="19" t="s">
        <v>119</v>
      </c>
      <c r="Z109" s="19" t="s">
        <v>119</v>
      </c>
      <c r="AA109" s="19" t="s">
        <v>119</v>
      </c>
      <c r="AB109" s="21" t="s">
        <v>119</v>
      </c>
      <c r="AC109" s="23" t="s">
        <v>119</v>
      </c>
      <c r="AD109" s="231" t="s">
        <v>131</v>
      </c>
      <c r="AE109" s="24">
        <v>34.577999990000002</v>
      </c>
      <c r="AF109" s="236">
        <v>101.02199999999998</v>
      </c>
      <c r="AG109" s="237">
        <v>44348</v>
      </c>
      <c r="AH109" s="27">
        <v>34.577999990000002</v>
      </c>
      <c r="AI109" s="233" t="s">
        <v>186</v>
      </c>
      <c r="AJ109" s="28">
        <v>3.9999999999999994E-2</v>
      </c>
      <c r="AK109" s="28">
        <v>4.3359704795520364E-2</v>
      </c>
      <c r="AL109" s="19" t="s">
        <v>775</v>
      </c>
      <c r="AM109" s="19" t="s">
        <v>776</v>
      </c>
      <c r="AN109" s="19" t="s">
        <v>119</v>
      </c>
      <c r="AO109" s="16">
        <v>1</v>
      </c>
      <c r="AP109" s="19">
        <v>9.6954549580006706</v>
      </c>
      <c r="AQ109" s="19">
        <v>0.27430498000000014</v>
      </c>
    </row>
    <row r="110" spans="1:43" s="239" customFormat="1" ht="23.25" customHeight="1" x14ac:dyDescent="0.25">
      <c r="A110" s="167" t="s">
        <v>869</v>
      </c>
      <c r="B110" s="231" t="s">
        <v>45</v>
      </c>
      <c r="C110" s="231" t="s">
        <v>85</v>
      </c>
      <c r="D110" s="231" t="s">
        <v>124</v>
      </c>
      <c r="E110" s="232" t="s">
        <v>801</v>
      </c>
      <c r="F110" s="232" t="s">
        <v>859</v>
      </c>
      <c r="G110" s="231" t="s">
        <v>119</v>
      </c>
      <c r="H110" s="231" t="s">
        <v>119</v>
      </c>
      <c r="I110" s="231" t="s">
        <v>482</v>
      </c>
      <c r="J110" s="231" t="s">
        <v>119</v>
      </c>
      <c r="K110" s="16">
        <v>1</v>
      </c>
      <c r="L110" s="231" t="s">
        <v>119</v>
      </c>
      <c r="M110" s="16" t="s">
        <v>119</v>
      </c>
      <c r="N110" s="231" t="s">
        <v>119</v>
      </c>
      <c r="O110" s="231" t="s">
        <v>119</v>
      </c>
      <c r="P110" s="233" t="s">
        <v>119</v>
      </c>
      <c r="Q110" s="233" t="s">
        <v>119</v>
      </c>
      <c r="R110" s="234" t="s">
        <v>119</v>
      </c>
      <c r="S110" s="19" t="s">
        <v>119</v>
      </c>
      <c r="T110" s="20" t="s">
        <v>119</v>
      </c>
      <c r="U110" s="19" t="s">
        <v>119</v>
      </c>
      <c r="V110" s="21" t="s">
        <v>119</v>
      </c>
      <c r="W110" s="21" t="s">
        <v>119</v>
      </c>
      <c r="X110" s="22" t="s">
        <v>119</v>
      </c>
      <c r="Y110" s="19" t="s">
        <v>119</v>
      </c>
      <c r="Z110" s="19" t="s">
        <v>119</v>
      </c>
      <c r="AA110" s="19" t="s">
        <v>119</v>
      </c>
      <c r="AB110" s="21" t="s">
        <v>119</v>
      </c>
      <c r="AC110" s="23">
        <v>44348</v>
      </c>
      <c r="AD110" s="231" t="s">
        <v>76</v>
      </c>
      <c r="AE110" s="24" t="s">
        <v>119</v>
      </c>
      <c r="AF110" s="236" t="s">
        <v>119</v>
      </c>
      <c r="AG110" s="237" t="s">
        <v>119</v>
      </c>
      <c r="AH110" s="27" t="s">
        <v>119</v>
      </c>
      <c r="AI110" s="233" t="s">
        <v>119</v>
      </c>
      <c r="AJ110" s="28" t="s">
        <v>119</v>
      </c>
      <c r="AK110" s="28" t="s">
        <v>119</v>
      </c>
      <c r="AL110" s="19" t="s">
        <v>119</v>
      </c>
      <c r="AM110" s="19" t="s">
        <v>119</v>
      </c>
      <c r="AN110" s="19" t="s">
        <v>119</v>
      </c>
      <c r="AO110" s="16" t="s">
        <v>119</v>
      </c>
      <c r="AP110" s="19" t="s">
        <v>119</v>
      </c>
      <c r="AQ110" s="19"/>
    </row>
    <row r="111" spans="1:43" s="239" customFormat="1" ht="23.25" customHeight="1" x14ac:dyDescent="0.25">
      <c r="A111" s="167" t="s">
        <v>880</v>
      </c>
      <c r="B111" s="231" t="s">
        <v>45</v>
      </c>
      <c r="C111" s="231" t="s">
        <v>85</v>
      </c>
      <c r="D111" s="231" t="s">
        <v>124</v>
      </c>
      <c r="E111" s="232" t="s">
        <v>777</v>
      </c>
      <c r="F111" s="232" t="s">
        <v>860</v>
      </c>
      <c r="G111" s="231" t="s">
        <v>119</v>
      </c>
      <c r="H111" s="231" t="s">
        <v>774</v>
      </c>
      <c r="I111" s="231" t="s">
        <v>482</v>
      </c>
      <c r="J111" s="231" t="s">
        <v>119</v>
      </c>
      <c r="K111" s="16">
        <v>0.255</v>
      </c>
      <c r="L111" s="231" t="s">
        <v>119</v>
      </c>
      <c r="M111" s="16" t="s">
        <v>119</v>
      </c>
      <c r="N111" s="231" t="s">
        <v>119</v>
      </c>
      <c r="O111" s="231" t="s">
        <v>119</v>
      </c>
      <c r="P111" s="233" t="s">
        <v>119</v>
      </c>
      <c r="Q111" s="233" t="s">
        <v>119</v>
      </c>
      <c r="R111" s="234" t="s">
        <v>119</v>
      </c>
      <c r="S111" s="19" t="s">
        <v>119</v>
      </c>
      <c r="T111" s="20">
        <v>43.1</v>
      </c>
      <c r="U111" s="19">
        <v>10.990500000000001</v>
      </c>
      <c r="V111" s="21" t="s">
        <v>119</v>
      </c>
      <c r="W111" s="21" t="s">
        <v>119</v>
      </c>
      <c r="X111" s="22" t="s">
        <v>119</v>
      </c>
      <c r="Y111" s="19" t="s">
        <v>119</v>
      </c>
      <c r="Z111" s="19" t="s">
        <v>119</v>
      </c>
      <c r="AA111" s="19" t="s">
        <v>119</v>
      </c>
      <c r="AB111" s="21" t="s">
        <v>119</v>
      </c>
      <c r="AC111" s="23" t="s">
        <v>119</v>
      </c>
      <c r="AD111" s="231" t="s">
        <v>131</v>
      </c>
      <c r="AE111" s="24">
        <v>22.184999999999999</v>
      </c>
      <c r="AF111" s="236">
        <v>64.814999999999998</v>
      </c>
      <c r="AG111" s="237">
        <v>44348</v>
      </c>
      <c r="AH111" s="27">
        <v>22.184999999999995</v>
      </c>
      <c r="AI111" s="233" t="s">
        <v>186</v>
      </c>
      <c r="AJ111" s="28">
        <v>4.5000000000000005E-2</v>
      </c>
      <c r="AK111" s="28">
        <v>4.7934972551380087E-2</v>
      </c>
      <c r="AL111" s="19" t="s">
        <v>551</v>
      </c>
      <c r="AM111" s="19" t="s">
        <v>778</v>
      </c>
      <c r="AN111" s="19" t="s">
        <v>119</v>
      </c>
      <c r="AO111" s="16">
        <v>1</v>
      </c>
      <c r="AP111" s="19">
        <v>6.9166666666666661</v>
      </c>
      <c r="AQ111" s="19">
        <v>7.1223609999999993E-2</v>
      </c>
    </row>
    <row r="112" spans="1:43" s="239" customFormat="1" ht="23.25" customHeight="1" x14ac:dyDescent="0.25">
      <c r="A112" s="167" t="s">
        <v>694</v>
      </c>
      <c r="B112" s="231" t="s">
        <v>45</v>
      </c>
      <c r="C112" s="231" t="s">
        <v>85</v>
      </c>
      <c r="D112" s="231" t="s">
        <v>124</v>
      </c>
      <c r="E112" s="232" t="s">
        <v>695</v>
      </c>
      <c r="F112" s="232" t="s">
        <v>696</v>
      </c>
      <c r="G112" s="231" t="s">
        <v>110</v>
      </c>
      <c r="H112" s="231" t="s">
        <v>697</v>
      </c>
      <c r="I112" s="231" t="s">
        <v>165</v>
      </c>
      <c r="J112" s="231" t="s">
        <v>128</v>
      </c>
      <c r="K112" s="16">
        <v>1</v>
      </c>
      <c r="L112" s="231" t="s">
        <v>119</v>
      </c>
      <c r="M112" s="16" t="s">
        <v>692</v>
      </c>
      <c r="N112" s="231" t="s">
        <v>110</v>
      </c>
      <c r="O112" s="231" t="s">
        <v>110</v>
      </c>
      <c r="P112" s="233" t="s">
        <v>110</v>
      </c>
      <c r="Q112" s="233" t="s">
        <v>110</v>
      </c>
      <c r="R112" s="234" t="s">
        <v>110</v>
      </c>
      <c r="S112" s="19">
        <v>21.244452829999997</v>
      </c>
      <c r="T112" s="20" t="s">
        <v>119</v>
      </c>
      <c r="U112" s="19" t="s">
        <v>119</v>
      </c>
      <c r="V112" s="21" t="s">
        <v>119</v>
      </c>
      <c r="W112" s="21" t="s">
        <v>119</v>
      </c>
      <c r="X112" s="22" t="s">
        <v>119</v>
      </c>
      <c r="Y112" s="19" t="s">
        <v>119</v>
      </c>
      <c r="Z112" s="19" t="s">
        <v>119</v>
      </c>
      <c r="AA112" s="19" t="s">
        <v>119</v>
      </c>
      <c r="AB112" s="21" t="s">
        <v>119</v>
      </c>
      <c r="AC112" s="23">
        <v>37438</v>
      </c>
      <c r="AD112" s="231" t="s">
        <v>131</v>
      </c>
      <c r="AE112" s="24">
        <v>77.004317829998698</v>
      </c>
      <c r="AF112" s="236" t="s">
        <v>119</v>
      </c>
      <c r="AG112" s="237" t="s">
        <v>119</v>
      </c>
      <c r="AH112" s="27">
        <v>129.40976209999997</v>
      </c>
      <c r="AI112" s="233" t="s">
        <v>186</v>
      </c>
      <c r="AJ112" s="28" t="s">
        <v>119</v>
      </c>
      <c r="AK112" s="28" t="s">
        <v>119</v>
      </c>
      <c r="AL112" s="19" t="s">
        <v>119</v>
      </c>
      <c r="AM112" s="19" t="s">
        <v>119</v>
      </c>
      <c r="AN112" s="19" t="s">
        <v>119</v>
      </c>
      <c r="AO112" s="16" t="s">
        <v>119</v>
      </c>
      <c r="AP112" s="19" t="s">
        <v>119</v>
      </c>
      <c r="AQ112" s="19" t="s">
        <v>119</v>
      </c>
    </row>
    <row r="113" spans="1:43" s="239" customFormat="1" ht="23.25" customHeight="1" x14ac:dyDescent="0.25">
      <c r="A113" s="167" t="s">
        <v>833</v>
      </c>
      <c r="B113" s="231" t="s">
        <v>45</v>
      </c>
      <c r="C113" s="231" t="s">
        <v>85</v>
      </c>
      <c r="D113" s="231" t="s">
        <v>124</v>
      </c>
      <c r="E113" s="232" t="s">
        <v>698</v>
      </c>
      <c r="F113" s="232" t="s">
        <v>861</v>
      </c>
      <c r="G113" s="231" t="s">
        <v>110</v>
      </c>
      <c r="H113" s="231" t="s">
        <v>697</v>
      </c>
      <c r="I113" s="231" t="s">
        <v>438</v>
      </c>
      <c r="J113" s="231" t="s">
        <v>128</v>
      </c>
      <c r="K113" s="16">
        <v>0.51</v>
      </c>
      <c r="L113" s="231" t="s">
        <v>439</v>
      </c>
      <c r="M113" s="16" t="s">
        <v>692</v>
      </c>
      <c r="N113" s="231" t="s">
        <v>110</v>
      </c>
      <c r="O113" s="231" t="s">
        <v>110</v>
      </c>
      <c r="P113" s="233" t="s">
        <v>110</v>
      </c>
      <c r="Q113" s="233" t="s">
        <v>110</v>
      </c>
      <c r="R113" s="234">
        <v>2020</v>
      </c>
      <c r="S113" s="19" t="s">
        <v>119</v>
      </c>
      <c r="T113" s="20">
        <v>9.18</v>
      </c>
      <c r="U113" s="19">
        <v>4.6818</v>
      </c>
      <c r="V113" s="21" t="s">
        <v>119</v>
      </c>
      <c r="W113" s="21" t="s">
        <v>119</v>
      </c>
      <c r="X113" s="22">
        <v>1</v>
      </c>
      <c r="Y113" s="19">
        <v>1</v>
      </c>
      <c r="Z113" s="19" t="s">
        <v>119</v>
      </c>
      <c r="AA113" s="19" t="s">
        <v>119</v>
      </c>
      <c r="AB113" s="21" t="s">
        <v>119</v>
      </c>
      <c r="AC113" s="23" t="s">
        <v>119</v>
      </c>
      <c r="AD113" s="231" t="s">
        <v>140</v>
      </c>
      <c r="AE113" s="24">
        <v>8.6699999999999982</v>
      </c>
      <c r="AF113" s="236">
        <v>8.3300000000000036</v>
      </c>
      <c r="AG113" s="237">
        <v>44348</v>
      </c>
      <c r="AH113" s="27">
        <v>8.67</v>
      </c>
      <c r="AI113" s="233" t="s">
        <v>186</v>
      </c>
      <c r="AJ113" s="28">
        <v>4.4999999999999998E-2</v>
      </c>
      <c r="AK113" s="28">
        <v>4.3517717115018319E-2</v>
      </c>
      <c r="AL113" s="19" t="s">
        <v>699</v>
      </c>
      <c r="AM113" s="19" t="s">
        <v>119</v>
      </c>
      <c r="AN113" s="19" t="s">
        <v>119</v>
      </c>
      <c r="AO113" s="16">
        <v>1</v>
      </c>
      <c r="AP113" s="19">
        <v>5.25</v>
      </c>
      <c r="AQ113" s="19">
        <v>1.3530551500000012</v>
      </c>
    </row>
    <row r="114" spans="1:43" s="239" customFormat="1" ht="23.25" customHeight="1" x14ac:dyDescent="0.25">
      <c r="A114" s="167" t="s">
        <v>700</v>
      </c>
      <c r="B114" s="231" t="s">
        <v>45</v>
      </c>
      <c r="C114" s="231" t="s">
        <v>85</v>
      </c>
      <c r="D114" s="231" t="s">
        <v>124</v>
      </c>
      <c r="E114" s="232" t="s">
        <v>701</v>
      </c>
      <c r="F114" s="232" t="s">
        <v>702</v>
      </c>
      <c r="G114" s="231" t="s">
        <v>110</v>
      </c>
      <c r="H114" s="231" t="s">
        <v>697</v>
      </c>
      <c r="I114" s="231" t="s">
        <v>482</v>
      </c>
      <c r="J114" s="231" t="s">
        <v>128</v>
      </c>
      <c r="K114" s="16">
        <v>0.255</v>
      </c>
      <c r="L114" s="231" t="s">
        <v>489</v>
      </c>
      <c r="M114" s="16" t="s">
        <v>692</v>
      </c>
      <c r="N114" s="231" t="s">
        <v>110</v>
      </c>
      <c r="O114" s="231" t="s">
        <v>110</v>
      </c>
      <c r="P114" s="233" t="s">
        <v>110</v>
      </c>
      <c r="Q114" s="233" t="s">
        <v>110</v>
      </c>
      <c r="R114" s="234">
        <v>2007</v>
      </c>
      <c r="S114" s="19">
        <v>2.9929999999999999</v>
      </c>
      <c r="T114" s="20">
        <v>13.0083</v>
      </c>
      <c r="U114" s="19">
        <v>3.3171165</v>
      </c>
      <c r="V114" s="21" t="s">
        <v>110</v>
      </c>
      <c r="W114" s="21">
        <v>43</v>
      </c>
      <c r="X114" s="22">
        <v>1</v>
      </c>
      <c r="Y114" s="19">
        <v>1</v>
      </c>
      <c r="Z114" s="19">
        <v>13.008299999999998</v>
      </c>
      <c r="AA114" s="19">
        <v>25</v>
      </c>
      <c r="AB114" s="21" t="s">
        <v>119</v>
      </c>
      <c r="AC114" s="23">
        <v>37438</v>
      </c>
      <c r="AD114" s="231" t="s">
        <v>140</v>
      </c>
      <c r="AE114" s="24">
        <v>5.8012500299999976</v>
      </c>
      <c r="AF114" s="236">
        <v>16.94875</v>
      </c>
      <c r="AG114" s="237">
        <v>44348</v>
      </c>
      <c r="AH114" s="27">
        <v>5.8012499999999996</v>
      </c>
      <c r="AI114" s="233" t="s">
        <v>132</v>
      </c>
      <c r="AJ114" s="28">
        <v>4.4999999999999998E-2</v>
      </c>
      <c r="AK114" s="28">
        <v>4.6482147572598297E-2</v>
      </c>
      <c r="AL114" s="19" t="s">
        <v>703</v>
      </c>
      <c r="AM114" s="19" t="s">
        <v>119</v>
      </c>
      <c r="AN114" s="19" t="s">
        <v>119</v>
      </c>
      <c r="AO114" s="16">
        <v>1</v>
      </c>
      <c r="AP114" s="19">
        <v>6.083333333333333</v>
      </c>
      <c r="AQ114" s="19">
        <v>0.21775600000000023</v>
      </c>
    </row>
    <row r="115" spans="1:43" s="239" customFormat="1" ht="23.25" customHeight="1" x14ac:dyDescent="0.25">
      <c r="A115" s="167" t="s">
        <v>704</v>
      </c>
      <c r="B115" s="231" t="s">
        <v>45</v>
      </c>
      <c r="C115" s="231" t="s">
        <v>85</v>
      </c>
      <c r="D115" s="231" t="s">
        <v>124</v>
      </c>
      <c r="E115" s="232" t="s">
        <v>705</v>
      </c>
      <c r="F115" s="232" t="s">
        <v>706</v>
      </c>
      <c r="G115" s="231" t="s">
        <v>110</v>
      </c>
      <c r="H115" s="231" t="s">
        <v>697</v>
      </c>
      <c r="I115" s="231" t="s">
        <v>482</v>
      </c>
      <c r="J115" s="231" t="s">
        <v>128</v>
      </c>
      <c r="K115" s="16">
        <v>0.255</v>
      </c>
      <c r="L115" s="231" t="s">
        <v>489</v>
      </c>
      <c r="M115" s="16" t="s">
        <v>692</v>
      </c>
      <c r="N115" s="231" t="s">
        <v>110</v>
      </c>
      <c r="O115" s="231" t="s">
        <v>110</v>
      </c>
      <c r="P115" s="233" t="s">
        <v>110</v>
      </c>
      <c r="Q115" s="233" t="s">
        <v>110</v>
      </c>
      <c r="R115" s="234">
        <v>2012</v>
      </c>
      <c r="S115" s="19">
        <v>3.6669999999999998</v>
      </c>
      <c r="T115" s="20">
        <v>17.47</v>
      </c>
      <c r="U115" s="19">
        <v>4.4548499999999995</v>
      </c>
      <c r="V115" s="21" t="s">
        <v>110</v>
      </c>
      <c r="W115" s="21">
        <v>47</v>
      </c>
      <c r="X115" s="22">
        <v>1</v>
      </c>
      <c r="Y115" s="19">
        <v>1</v>
      </c>
      <c r="Z115" s="19">
        <v>17.47</v>
      </c>
      <c r="AA115" s="19">
        <v>3</v>
      </c>
      <c r="AB115" s="21" t="s">
        <v>119</v>
      </c>
      <c r="AC115" s="23">
        <v>37438</v>
      </c>
      <c r="AD115" s="231" t="s">
        <v>140</v>
      </c>
      <c r="AE115" s="24">
        <v>7.2674997900000005</v>
      </c>
      <c r="AF115" s="236">
        <v>21.232500000000002</v>
      </c>
      <c r="AG115" s="237">
        <v>44348</v>
      </c>
      <c r="AH115" s="27">
        <v>7.2675000000000001</v>
      </c>
      <c r="AI115" s="233" t="s">
        <v>132</v>
      </c>
      <c r="AJ115" s="28">
        <v>4.4999999999999998E-2</v>
      </c>
      <c r="AK115" s="28">
        <v>4.3752837865579097E-2</v>
      </c>
      <c r="AL115" s="19" t="s">
        <v>707</v>
      </c>
      <c r="AM115" s="19" t="s">
        <v>119</v>
      </c>
      <c r="AN115" s="19" t="s">
        <v>119</v>
      </c>
      <c r="AO115" s="16">
        <v>1</v>
      </c>
      <c r="AP115" s="19">
        <v>6.0833333333333339</v>
      </c>
      <c r="AQ115" s="19">
        <v>0.24675919999999968</v>
      </c>
    </row>
    <row r="116" spans="1:43" s="239" customFormat="1" ht="23.25" customHeight="1" x14ac:dyDescent="0.25">
      <c r="A116" s="167" t="s">
        <v>708</v>
      </c>
      <c r="B116" s="231" t="s">
        <v>45</v>
      </c>
      <c r="C116" s="231" t="s">
        <v>85</v>
      </c>
      <c r="D116" s="231" t="s">
        <v>124</v>
      </c>
      <c r="E116" s="232" t="s">
        <v>709</v>
      </c>
      <c r="F116" s="232" t="s">
        <v>710</v>
      </c>
      <c r="G116" s="231" t="s">
        <v>110</v>
      </c>
      <c r="H116" s="231" t="s">
        <v>697</v>
      </c>
      <c r="I116" s="231" t="s">
        <v>482</v>
      </c>
      <c r="J116" s="231" t="s">
        <v>128</v>
      </c>
      <c r="K116" s="16">
        <v>0.255</v>
      </c>
      <c r="L116" s="231" t="s">
        <v>489</v>
      </c>
      <c r="M116" s="16" t="s">
        <v>692</v>
      </c>
      <c r="N116" s="231" t="s">
        <v>110</v>
      </c>
      <c r="O116" s="231" t="s">
        <v>110</v>
      </c>
      <c r="P116" s="233" t="s">
        <v>110</v>
      </c>
      <c r="Q116" s="233" t="s">
        <v>110</v>
      </c>
      <c r="R116" s="234">
        <v>2007</v>
      </c>
      <c r="S116" s="19">
        <v>1.8460000000000001</v>
      </c>
      <c r="T116" s="20">
        <v>7.9551999999999996</v>
      </c>
      <c r="U116" s="19">
        <v>2.0285759999999997</v>
      </c>
      <c r="V116" s="21" t="s">
        <v>110</v>
      </c>
      <c r="W116" s="21">
        <v>43</v>
      </c>
      <c r="X116" s="22">
        <v>1</v>
      </c>
      <c r="Y116" s="19">
        <v>1</v>
      </c>
      <c r="Z116" s="19">
        <v>7.8689999999999998</v>
      </c>
      <c r="AA116" s="19">
        <v>31</v>
      </c>
      <c r="AB116" s="21" t="s">
        <v>119</v>
      </c>
      <c r="AC116" s="23">
        <v>37438</v>
      </c>
      <c r="AD116" s="231" t="s">
        <v>140</v>
      </c>
      <c r="AE116" s="24">
        <v>3.3532500300000008</v>
      </c>
      <c r="AF116" s="236">
        <v>9.7967500000000012</v>
      </c>
      <c r="AG116" s="237">
        <v>44348</v>
      </c>
      <c r="AH116" s="27">
        <v>3.3532500000000001</v>
      </c>
      <c r="AI116" s="233" t="s">
        <v>132</v>
      </c>
      <c r="AJ116" s="28">
        <v>4.4999999999999998E-2</v>
      </c>
      <c r="AK116" s="28">
        <v>4.7967759207028185E-2</v>
      </c>
      <c r="AL116" s="19" t="s">
        <v>711</v>
      </c>
      <c r="AM116" s="19" t="s">
        <v>119</v>
      </c>
      <c r="AN116" s="19" t="s">
        <v>119</v>
      </c>
      <c r="AO116" s="16">
        <v>1</v>
      </c>
      <c r="AP116" s="19">
        <v>5.916666666666667</v>
      </c>
      <c r="AQ116" s="19">
        <v>0.11044613000000006</v>
      </c>
    </row>
    <row r="117" spans="1:43" s="239" customFormat="1" ht="23.25" customHeight="1" x14ac:dyDescent="0.25">
      <c r="A117" s="167" t="s">
        <v>712</v>
      </c>
      <c r="B117" s="231" t="s">
        <v>45</v>
      </c>
      <c r="C117" s="231" t="s">
        <v>85</v>
      </c>
      <c r="D117" s="231" t="s">
        <v>124</v>
      </c>
      <c r="E117" s="232" t="s">
        <v>713</v>
      </c>
      <c r="F117" s="232" t="s">
        <v>714</v>
      </c>
      <c r="G117" s="231" t="s">
        <v>110</v>
      </c>
      <c r="H117" s="231" t="s">
        <v>697</v>
      </c>
      <c r="I117" s="231" t="s">
        <v>438</v>
      </c>
      <c r="J117" s="231" t="s">
        <v>128</v>
      </c>
      <c r="K117" s="16">
        <v>0.255</v>
      </c>
      <c r="L117" s="231" t="s">
        <v>489</v>
      </c>
      <c r="M117" s="16" t="s">
        <v>692</v>
      </c>
      <c r="N117" s="231" t="s">
        <v>110</v>
      </c>
      <c r="O117" s="231" t="s">
        <v>110</v>
      </c>
      <c r="P117" s="233" t="s">
        <v>110</v>
      </c>
      <c r="Q117" s="233" t="s">
        <v>110</v>
      </c>
      <c r="R117" s="234">
        <v>2007</v>
      </c>
      <c r="S117" s="19">
        <v>9.5749999999999993</v>
      </c>
      <c r="T117" s="20">
        <v>45.493400000000001</v>
      </c>
      <c r="U117" s="19">
        <v>11.600817000000001</v>
      </c>
      <c r="V117" s="21" t="s">
        <v>110</v>
      </c>
      <c r="W117" s="21">
        <v>48</v>
      </c>
      <c r="X117" s="22">
        <v>1</v>
      </c>
      <c r="Y117" s="19">
        <v>1</v>
      </c>
      <c r="Z117" s="19">
        <v>45.493400000000001</v>
      </c>
      <c r="AA117" s="19">
        <v>8</v>
      </c>
      <c r="AB117" s="21" t="s">
        <v>119</v>
      </c>
      <c r="AC117" s="23">
        <v>37438</v>
      </c>
      <c r="AD117" s="231" t="s">
        <v>140</v>
      </c>
      <c r="AE117" s="24">
        <v>17.08499999</v>
      </c>
      <c r="AF117" s="236">
        <v>49.914999999999999</v>
      </c>
      <c r="AG117" s="237">
        <v>44348</v>
      </c>
      <c r="AH117" s="27">
        <v>17.085000000000001</v>
      </c>
      <c r="AI117" s="233" t="s">
        <v>132</v>
      </c>
      <c r="AJ117" s="28">
        <v>5.000000000000001E-2</v>
      </c>
      <c r="AK117" s="28">
        <v>4.7014766781981139E-2</v>
      </c>
      <c r="AL117" s="19" t="s">
        <v>715</v>
      </c>
      <c r="AM117" s="19" t="s">
        <v>119</v>
      </c>
      <c r="AN117" s="19" t="s">
        <v>119</v>
      </c>
      <c r="AO117" s="16">
        <v>1</v>
      </c>
      <c r="AP117" s="19">
        <v>2.5</v>
      </c>
      <c r="AQ117" s="19">
        <v>0.58056465999999962</v>
      </c>
    </row>
    <row r="118" spans="1:43" s="239" customFormat="1" ht="23.25" customHeight="1" x14ac:dyDescent="0.25">
      <c r="A118" s="167" t="s">
        <v>716</v>
      </c>
      <c r="B118" s="231" t="s">
        <v>45</v>
      </c>
      <c r="C118" s="231" t="s">
        <v>85</v>
      </c>
      <c r="D118" s="231" t="s">
        <v>124</v>
      </c>
      <c r="E118" s="232" t="s">
        <v>717</v>
      </c>
      <c r="F118" s="232" t="s">
        <v>718</v>
      </c>
      <c r="G118" s="231" t="s">
        <v>110</v>
      </c>
      <c r="H118" s="231" t="s">
        <v>697</v>
      </c>
      <c r="I118" s="231" t="s">
        <v>438</v>
      </c>
      <c r="J118" s="231" t="s">
        <v>128</v>
      </c>
      <c r="K118" s="16">
        <v>0.255</v>
      </c>
      <c r="L118" s="231" t="s">
        <v>489</v>
      </c>
      <c r="M118" s="16" t="s">
        <v>692</v>
      </c>
      <c r="N118" s="231" t="s">
        <v>110</v>
      </c>
      <c r="O118" s="231" t="s">
        <v>110</v>
      </c>
      <c r="P118" s="233" t="s">
        <v>110</v>
      </c>
      <c r="Q118" s="233" t="s">
        <v>110</v>
      </c>
      <c r="R118" s="234">
        <v>2007</v>
      </c>
      <c r="S118" s="19">
        <v>16.600000000000001</v>
      </c>
      <c r="T118" s="20">
        <v>42.954000000000001</v>
      </c>
      <c r="U118" s="19">
        <v>10.95327</v>
      </c>
      <c r="V118" s="21" t="s">
        <v>110</v>
      </c>
      <c r="W118" s="21">
        <v>26</v>
      </c>
      <c r="X118" s="22">
        <v>1</v>
      </c>
      <c r="Y118" s="19">
        <v>1</v>
      </c>
      <c r="Z118" s="19">
        <v>42.954000000000001</v>
      </c>
      <c r="AA118" s="19">
        <v>46</v>
      </c>
      <c r="AB118" s="21" t="s">
        <v>119</v>
      </c>
      <c r="AC118" s="23">
        <v>37438</v>
      </c>
      <c r="AD118" s="231" t="s">
        <v>140</v>
      </c>
      <c r="AE118" s="24">
        <v>45.135000040000001</v>
      </c>
      <c r="AF118" s="236">
        <v>131.86499999999998</v>
      </c>
      <c r="AG118" s="237">
        <v>44348</v>
      </c>
      <c r="AH118" s="27">
        <v>45.134999999999998</v>
      </c>
      <c r="AI118" s="233" t="s">
        <v>132</v>
      </c>
      <c r="AJ118" s="28">
        <v>4.7500000000000007E-2</v>
      </c>
      <c r="AK118" s="28">
        <v>6.312436772958957E-2</v>
      </c>
      <c r="AL118" s="19" t="s">
        <v>719</v>
      </c>
      <c r="AM118" s="19" t="s">
        <v>119</v>
      </c>
      <c r="AN118" s="19" t="s">
        <v>119</v>
      </c>
      <c r="AO118" s="16">
        <v>1</v>
      </c>
      <c r="AP118" s="19">
        <v>5.833333333333333</v>
      </c>
      <c r="AQ118" s="19">
        <v>2.84999212</v>
      </c>
    </row>
    <row r="119" spans="1:43" s="239" customFormat="1" ht="23.25" customHeight="1" x14ac:dyDescent="0.25">
      <c r="A119" s="167" t="s">
        <v>720</v>
      </c>
      <c r="B119" s="231" t="s">
        <v>45</v>
      </c>
      <c r="C119" s="231" t="s">
        <v>85</v>
      </c>
      <c r="D119" s="231" t="s">
        <v>124</v>
      </c>
      <c r="E119" s="232" t="s">
        <v>721</v>
      </c>
      <c r="F119" s="232" t="s">
        <v>722</v>
      </c>
      <c r="G119" s="231" t="s">
        <v>110</v>
      </c>
      <c r="H119" s="231" t="s">
        <v>697</v>
      </c>
      <c r="I119" s="231" t="s">
        <v>482</v>
      </c>
      <c r="J119" s="231" t="s">
        <v>128</v>
      </c>
      <c r="K119" s="16">
        <v>0.51</v>
      </c>
      <c r="L119" s="231" t="s">
        <v>439</v>
      </c>
      <c r="M119" s="16" t="s">
        <v>692</v>
      </c>
      <c r="N119" s="231" t="s">
        <v>110</v>
      </c>
      <c r="O119" s="231" t="s">
        <v>110</v>
      </c>
      <c r="P119" s="233" t="s">
        <v>110</v>
      </c>
      <c r="Q119" s="233" t="s">
        <v>110</v>
      </c>
      <c r="R119" s="234">
        <v>2012</v>
      </c>
      <c r="S119" s="19">
        <v>1.645</v>
      </c>
      <c r="T119" s="20">
        <v>15.662000000000001</v>
      </c>
      <c r="U119" s="19">
        <v>7.9876200000000006</v>
      </c>
      <c r="V119" s="21" t="s">
        <v>110</v>
      </c>
      <c r="W119" s="21">
        <v>48</v>
      </c>
      <c r="X119" s="22">
        <v>1</v>
      </c>
      <c r="Y119" s="19">
        <v>1</v>
      </c>
      <c r="Z119" s="19">
        <v>15.7</v>
      </c>
      <c r="AA119" s="19">
        <v>5</v>
      </c>
      <c r="AB119" s="21" t="s">
        <v>119</v>
      </c>
      <c r="AC119" s="23">
        <v>37438</v>
      </c>
      <c r="AD119" s="231" t="s">
        <v>140</v>
      </c>
      <c r="AE119" s="24">
        <v>13.515000029999999</v>
      </c>
      <c r="AF119" s="236">
        <v>12.984999999999999</v>
      </c>
      <c r="AG119" s="237">
        <v>44348</v>
      </c>
      <c r="AH119" s="27">
        <v>13.514999999999999</v>
      </c>
      <c r="AI119" s="233" t="s">
        <v>147</v>
      </c>
      <c r="AJ119" s="28">
        <v>4.4999999999999998E-2</v>
      </c>
      <c r="AK119" s="28">
        <v>4.8840072403610664E-2</v>
      </c>
      <c r="AL119" s="19" t="s">
        <v>723</v>
      </c>
      <c r="AM119" s="19" t="s">
        <v>119</v>
      </c>
      <c r="AN119" s="19" t="s">
        <v>119</v>
      </c>
      <c r="AO119" s="16">
        <v>1</v>
      </c>
      <c r="AP119" s="19">
        <v>6.4166666666666679</v>
      </c>
      <c r="AQ119" s="19">
        <v>0.49751726999999957</v>
      </c>
    </row>
    <row r="120" spans="1:43" s="239" customFormat="1" ht="23.25" customHeight="1" x14ac:dyDescent="0.25">
      <c r="A120" s="167" t="s">
        <v>724</v>
      </c>
      <c r="B120" s="231" t="s">
        <v>45</v>
      </c>
      <c r="C120" s="231" t="s">
        <v>85</v>
      </c>
      <c r="D120" s="231" t="s">
        <v>124</v>
      </c>
      <c r="E120" s="232" t="s">
        <v>725</v>
      </c>
      <c r="F120" s="232" t="s">
        <v>726</v>
      </c>
      <c r="G120" s="231" t="s">
        <v>110</v>
      </c>
      <c r="H120" s="231" t="s">
        <v>697</v>
      </c>
      <c r="I120" s="231" t="s">
        <v>482</v>
      </c>
      <c r="J120" s="231" t="s">
        <v>128</v>
      </c>
      <c r="K120" s="16">
        <v>0.255</v>
      </c>
      <c r="L120" s="231" t="s">
        <v>489</v>
      </c>
      <c r="M120" s="16" t="s">
        <v>692</v>
      </c>
      <c r="N120" s="231" t="s">
        <v>110</v>
      </c>
      <c r="O120" s="231" t="s">
        <v>110</v>
      </c>
      <c r="P120" s="233" t="s">
        <v>110</v>
      </c>
      <c r="Q120" s="233" t="s">
        <v>110</v>
      </c>
      <c r="R120" s="234">
        <v>2012</v>
      </c>
      <c r="S120" s="19">
        <v>2.5470000000000002</v>
      </c>
      <c r="T120" s="20">
        <v>13.801</v>
      </c>
      <c r="U120" s="19">
        <v>3.5192550000000002</v>
      </c>
      <c r="V120" s="21" t="s">
        <v>110</v>
      </c>
      <c r="W120" s="21">
        <v>54</v>
      </c>
      <c r="X120" s="22">
        <v>1</v>
      </c>
      <c r="Y120" s="19">
        <v>1</v>
      </c>
      <c r="Z120" s="19">
        <v>13.801</v>
      </c>
      <c r="AA120" s="19">
        <v>6</v>
      </c>
      <c r="AB120" s="21" t="s">
        <v>119</v>
      </c>
      <c r="AC120" s="23">
        <v>37438</v>
      </c>
      <c r="AD120" s="231" t="s">
        <v>140</v>
      </c>
      <c r="AE120" s="24">
        <v>5.2275001100000011</v>
      </c>
      <c r="AF120" s="236">
        <v>15.272499999999997</v>
      </c>
      <c r="AG120" s="237">
        <v>44348</v>
      </c>
      <c r="AH120" s="27">
        <v>5.2275</v>
      </c>
      <c r="AI120" s="233" t="s">
        <v>132</v>
      </c>
      <c r="AJ120" s="28">
        <v>0.05</v>
      </c>
      <c r="AK120" s="28">
        <v>6.1513965228783156E-2</v>
      </c>
      <c r="AL120" s="19" t="s">
        <v>466</v>
      </c>
      <c r="AM120" s="19" t="s">
        <v>119</v>
      </c>
      <c r="AN120" s="19" t="s">
        <v>119</v>
      </c>
      <c r="AO120" s="16">
        <v>1</v>
      </c>
      <c r="AP120" s="19">
        <v>0.75</v>
      </c>
      <c r="AQ120" s="19">
        <v>0.28277217999999982</v>
      </c>
    </row>
    <row r="121" spans="1:43" s="239" customFormat="1" ht="23.25" customHeight="1" x14ac:dyDescent="0.25">
      <c r="A121" s="167" t="s">
        <v>727</v>
      </c>
      <c r="B121" s="231" t="s">
        <v>45</v>
      </c>
      <c r="C121" s="231" t="s">
        <v>85</v>
      </c>
      <c r="D121" s="231" t="s">
        <v>124</v>
      </c>
      <c r="E121" s="232" t="s">
        <v>728</v>
      </c>
      <c r="F121" s="232" t="s">
        <v>729</v>
      </c>
      <c r="G121" s="231" t="s">
        <v>110</v>
      </c>
      <c r="H121" s="231" t="s">
        <v>697</v>
      </c>
      <c r="I121" s="231" t="s">
        <v>482</v>
      </c>
      <c r="J121" s="231" t="s">
        <v>128</v>
      </c>
      <c r="K121" s="16">
        <v>0.255</v>
      </c>
      <c r="L121" s="231" t="s">
        <v>489</v>
      </c>
      <c r="M121" s="16" t="s">
        <v>692</v>
      </c>
      <c r="N121" s="231" t="s">
        <v>110</v>
      </c>
      <c r="O121" s="231" t="s">
        <v>110</v>
      </c>
      <c r="P121" s="233" t="s">
        <v>110</v>
      </c>
      <c r="Q121" s="233" t="s">
        <v>110</v>
      </c>
      <c r="R121" s="234">
        <v>2013</v>
      </c>
      <c r="S121" s="19">
        <v>2.3620000000000001</v>
      </c>
      <c r="T121" s="20">
        <v>11.886000000000001</v>
      </c>
      <c r="U121" s="19">
        <v>3.0309300000000001</v>
      </c>
      <c r="V121" s="21" t="s">
        <v>110</v>
      </c>
      <c r="W121" s="21">
        <v>50</v>
      </c>
      <c r="X121" s="22">
        <v>1</v>
      </c>
      <c r="Y121" s="19">
        <v>1</v>
      </c>
      <c r="Z121" s="19">
        <v>11.885999999999999</v>
      </c>
      <c r="AA121" s="19">
        <v>4</v>
      </c>
      <c r="AB121" s="21" t="s">
        <v>119</v>
      </c>
      <c r="AC121" s="23">
        <v>37438</v>
      </c>
      <c r="AD121" s="231" t="s">
        <v>140</v>
      </c>
      <c r="AE121" s="24">
        <v>5.0999999799999989</v>
      </c>
      <c r="AF121" s="236">
        <v>14.9</v>
      </c>
      <c r="AG121" s="237">
        <v>44348</v>
      </c>
      <c r="AH121" s="27">
        <v>5.0999999999999996</v>
      </c>
      <c r="AI121" s="233" t="s">
        <v>132</v>
      </c>
      <c r="AJ121" s="28">
        <v>4.7500000000000001E-2</v>
      </c>
      <c r="AK121" s="28">
        <v>4.821903156164329E-2</v>
      </c>
      <c r="AL121" s="19" t="s">
        <v>730</v>
      </c>
      <c r="AM121" s="19" t="s">
        <v>119</v>
      </c>
      <c r="AN121" s="19" t="s">
        <v>119</v>
      </c>
      <c r="AO121" s="16">
        <v>1</v>
      </c>
      <c r="AP121" s="19">
        <v>4.333333333333333</v>
      </c>
      <c r="AQ121" s="19">
        <v>0.1798895199999998</v>
      </c>
    </row>
    <row r="122" spans="1:43" s="239" customFormat="1" ht="23.25" customHeight="1" x14ac:dyDescent="0.25">
      <c r="A122" s="167" t="s">
        <v>731</v>
      </c>
      <c r="B122" s="231" t="s">
        <v>45</v>
      </c>
      <c r="C122" s="231" t="s">
        <v>85</v>
      </c>
      <c r="D122" s="231" t="s">
        <v>124</v>
      </c>
      <c r="E122" s="232" t="s">
        <v>732</v>
      </c>
      <c r="F122" s="232" t="s">
        <v>733</v>
      </c>
      <c r="G122" s="231" t="s">
        <v>110</v>
      </c>
      <c r="H122" s="231" t="s">
        <v>697</v>
      </c>
      <c r="I122" s="231" t="s">
        <v>482</v>
      </c>
      <c r="J122" s="231" t="s">
        <v>128</v>
      </c>
      <c r="K122" s="16">
        <v>0.51</v>
      </c>
      <c r="L122" s="231" t="s">
        <v>439</v>
      </c>
      <c r="M122" s="16" t="s">
        <v>692</v>
      </c>
      <c r="N122" s="231" t="s">
        <v>110</v>
      </c>
      <c r="O122" s="231" t="s">
        <v>110</v>
      </c>
      <c r="P122" s="233" t="s">
        <v>110</v>
      </c>
      <c r="Q122" s="233" t="s">
        <v>110</v>
      </c>
      <c r="R122" s="234">
        <v>2018</v>
      </c>
      <c r="S122" s="19">
        <v>3.6204000000000001</v>
      </c>
      <c r="T122" s="20">
        <v>21.893000000000001</v>
      </c>
      <c r="U122" s="19">
        <v>11.165430000000001</v>
      </c>
      <c r="V122" s="21" t="s">
        <v>110</v>
      </c>
      <c r="W122" s="21">
        <v>56</v>
      </c>
      <c r="X122" s="22">
        <v>1</v>
      </c>
      <c r="Y122" s="19">
        <v>1</v>
      </c>
      <c r="Z122" s="19">
        <v>21.830000000000002</v>
      </c>
      <c r="AA122" s="19">
        <v>2</v>
      </c>
      <c r="AB122" s="21">
        <v>190</v>
      </c>
      <c r="AC122" s="23">
        <v>43405</v>
      </c>
      <c r="AD122" s="231" t="s">
        <v>140</v>
      </c>
      <c r="AE122" s="24">
        <v>21.419999979999996</v>
      </c>
      <c r="AF122" s="236">
        <v>20.579999999999995</v>
      </c>
      <c r="AG122" s="237">
        <v>44348</v>
      </c>
      <c r="AH122" s="27">
        <v>21.419999999999998</v>
      </c>
      <c r="AI122" s="233" t="s">
        <v>224</v>
      </c>
      <c r="AJ122" s="28">
        <v>4.2499999999999996E-2</v>
      </c>
      <c r="AK122" s="28">
        <v>4.003043561160638E-2</v>
      </c>
      <c r="AL122" s="19" t="s">
        <v>734</v>
      </c>
      <c r="AM122" s="19" t="s">
        <v>119</v>
      </c>
      <c r="AN122" s="19" t="s">
        <v>119</v>
      </c>
      <c r="AO122" s="16">
        <v>1</v>
      </c>
      <c r="AP122" s="19">
        <v>7</v>
      </c>
      <c r="AQ122" s="19">
        <v>0.64452752999999963</v>
      </c>
    </row>
    <row r="123" spans="1:43" s="239" customFormat="1" ht="23.25" customHeight="1" x14ac:dyDescent="0.25">
      <c r="A123" s="167" t="s">
        <v>735</v>
      </c>
      <c r="B123" s="231" t="s">
        <v>45</v>
      </c>
      <c r="C123" s="231" t="s">
        <v>85</v>
      </c>
      <c r="D123" s="231" t="s">
        <v>124</v>
      </c>
      <c r="E123" s="232" t="s">
        <v>736</v>
      </c>
      <c r="F123" s="232" t="s">
        <v>737</v>
      </c>
      <c r="G123" s="231" t="s">
        <v>110</v>
      </c>
      <c r="H123" s="231" t="s">
        <v>697</v>
      </c>
      <c r="I123" s="231" t="s">
        <v>482</v>
      </c>
      <c r="J123" s="231" t="s">
        <v>128</v>
      </c>
      <c r="K123" s="16">
        <v>0.51</v>
      </c>
      <c r="L123" s="231" t="s">
        <v>439</v>
      </c>
      <c r="M123" s="16" t="s">
        <v>692</v>
      </c>
      <c r="N123" s="231" t="s">
        <v>110</v>
      </c>
      <c r="O123" s="231" t="s">
        <v>110</v>
      </c>
      <c r="P123" s="233" t="s">
        <v>110</v>
      </c>
      <c r="Q123" s="233" t="s">
        <v>110</v>
      </c>
      <c r="R123" s="234">
        <v>2017</v>
      </c>
      <c r="S123" s="19">
        <v>2.1858</v>
      </c>
      <c r="T123" s="20">
        <v>11.233000000000001</v>
      </c>
      <c r="U123" s="19">
        <v>5.7288300000000003</v>
      </c>
      <c r="V123" s="21" t="s">
        <v>110</v>
      </c>
      <c r="W123" s="21">
        <v>51</v>
      </c>
      <c r="X123" s="22">
        <v>1</v>
      </c>
      <c r="Y123" s="19">
        <v>1</v>
      </c>
      <c r="Z123" s="19">
        <v>10.318</v>
      </c>
      <c r="AA123" s="19">
        <v>8</v>
      </c>
      <c r="AB123" s="21">
        <v>62</v>
      </c>
      <c r="AC123" s="23">
        <v>43405</v>
      </c>
      <c r="AD123" s="231" t="s">
        <v>140</v>
      </c>
      <c r="AE123" s="24">
        <v>10.710000080000002</v>
      </c>
      <c r="AF123" s="236">
        <v>10.29</v>
      </c>
      <c r="AG123" s="237">
        <v>44348</v>
      </c>
      <c r="AH123" s="27">
        <v>10.709999999999999</v>
      </c>
      <c r="AI123" s="233" t="s">
        <v>186</v>
      </c>
      <c r="AJ123" s="28">
        <v>4.4999999999999998E-2</v>
      </c>
      <c r="AK123" s="28">
        <v>4.3957165871468445E-2</v>
      </c>
      <c r="AL123" s="19" t="s">
        <v>738</v>
      </c>
      <c r="AM123" s="19" t="s">
        <v>119</v>
      </c>
      <c r="AN123" s="19" t="s">
        <v>119</v>
      </c>
      <c r="AO123" s="16">
        <v>1</v>
      </c>
      <c r="AP123" s="19">
        <v>5.416666666666667</v>
      </c>
      <c r="AQ123" s="19">
        <v>0.34467073000000009</v>
      </c>
    </row>
    <row r="124" spans="1:43" s="239" customFormat="1" ht="23.25" customHeight="1" x14ac:dyDescent="0.25">
      <c r="A124" s="167" t="s">
        <v>739</v>
      </c>
      <c r="B124" s="231" t="s">
        <v>45</v>
      </c>
      <c r="C124" s="231" t="s">
        <v>85</v>
      </c>
      <c r="D124" s="231" t="s">
        <v>124</v>
      </c>
      <c r="E124" s="232" t="s">
        <v>740</v>
      </c>
      <c r="F124" s="232" t="s">
        <v>741</v>
      </c>
      <c r="G124" s="231" t="s">
        <v>110</v>
      </c>
      <c r="H124" s="231" t="s">
        <v>697</v>
      </c>
      <c r="I124" s="231" t="s">
        <v>482</v>
      </c>
      <c r="J124" s="231" t="s">
        <v>128</v>
      </c>
      <c r="K124" s="16">
        <v>0.51</v>
      </c>
      <c r="L124" s="231" t="s">
        <v>439</v>
      </c>
      <c r="M124" s="16" t="s">
        <v>692</v>
      </c>
      <c r="N124" s="231" t="s">
        <v>110</v>
      </c>
      <c r="O124" s="231" t="s">
        <v>110</v>
      </c>
      <c r="P124" s="233" t="s">
        <v>110</v>
      </c>
      <c r="Q124" s="233" t="s">
        <v>110</v>
      </c>
      <c r="R124" s="234" t="s">
        <v>110</v>
      </c>
      <c r="S124" s="19" t="s">
        <v>110</v>
      </c>
      <c r="T124" s="20">
        <v>15.904</v>
      </c>
      <c r="U124" s="19">
        <v>8.1110400000000009</v>
      </c>
      <c r="V124" s="21" t="s">
        <v>110</v>
      </c>
      <c r="W124" s="21" t="s">
        <v>119</v>
      </c>
      <c r="X124" s="22">
        <v>1</v>
      </c>
      <c r="Y124" s="19" t="s">
        <v>119</v>
      </c>
      <c r="Z124" s="19" t="s">
        <v>119</v>
      </c>
      <c r="AA124" s="19" t="s">
        <v>119</v>
      </c>
      <c r="AB124" s="21" t="s">
        <v>119</v>
      </c>
      <c r="AC124" s="23">
        <v>43556</v>
      </c>
      <c r="AD124" s="231" t="s">
        <v>140</v>
      </c>
      <c r="AE124" s="24">
        <v>16.192499999999999</v>
      </c>
      <c r="AF124" s="236">
        <v>15.557499999999997</v>
      </c>
      <c r="AG124" s="237">
        <v>44348</v>
      </c>
      <c r="AH124" s="27">
        <v>16.192499999999999</v>
      </c>
      <c r="AI124" s="233" t="s">
        <v>224</v>
      </c>
      <c r="AJ124" s="28">
        <v>4.2500000000000003E-2</v>
      </c>
      <c r="AK124" s="28">
        <v>3.9780869538366535E-2</v>
      </c>
      <c r="AL124" s="19" t="s">
        <v>742</v>
      </c>
      <c r="AM124" s="19" t="s">
        <v>119</v>
      </c>
      <c r="AN124" s="19" t="s">
        <v>119</v>
      </c>
      <c r="AO124" s="16">
        <v>1</v>
      </c>
      <c r="AP124" s="19">
        <v>11.25</v>
      </c>
      <c r="AQ124" s="19">
        <v>0.60607369000000011</v>
      </c>
    </row>
    <row r="125" spans="1:43" s="239" customFormat="1" ht="23.25" customHeight="1" x14ac:dyDescent="0.25">
      <c r="A125" s="167" t="s">
        <v>743</v>
      </c>
      <c r="B125" s="231" t="s">
        <v>45</v>
      </c>
      <c r="C125" s="231" t="s">
        <v>85</v>
      </c>
      <c r="D125" s="231" t="s">
        <v>124</v>
      </c>
      <c r="E125" s="232" t="s">
        <v>744</v>
      </c>
      <c r="F125" s="232" t="s">
        <v>745</v>
      </c>
      <c r="G125" s="231" t="s">
        <v>110</v>
      </c>
      <c r="H125" s="231" t="s">
        <v>697</v>
      </c>
      <c r="I125" s="231" t="s">
        <v>482</v>
      </c>
      <c r="J125" s="231" t="s">
        <v>128</v>
      </c>
      <c r="K125" s="16">
        <v>0.255</v>
      </c>
      <c r="L125" s="231" t="s">
        <v>489</v>
      </c>
      <c r="M125" s="16" t="s">
        <v>692</v>
      </c>
      <c r="N125" s="231" t="s">
        <v>110</v>
      </c>
      <c r="O125" s="231" t="s">
        <v>110</v>
      </c>
      <c r="P125" s="233" t="s">
        <v>110</v>
      </c>
      <c r="Q125" s="233" t="s">
        <v>110</v>
      </c>
      <c r="R125" s="234">
        <v>2007</v>
      </c>
      <c r="S125" s="19">
        <v>4.9240000000000004</v>
      </c>
      <c r="T125" s="20">
        <v>20.2867</v>
      </c>
      <c r="U125" s="19">
        <v>5.1731084999999997</v>
      </c>
      <c r="V125" s="21" t="s">
        <v>110</v>
      </c>
      <c r="W125" s="21">
        <v>41</v>
      </c>
      <c r="X125" s="22">
        <v>1</v>
      </c>
      <c r="Y125" s="19">
        <v>1</v>
      </c>
      <c r="Z125" s="19">
        <v>20.2867</v>
      </c>
      <c r="AA125" s="19">
        <v>14</v>
      </c>
      <c r="AB125" s="21">
        <v>72</v>
      </c>
      <c r="AC125" s="23">
        <v>37438</v>
      </c>
      <c r="AD125" s="231" t="s">
        <v>140</v>
      </c>
      <c r="AE125" s="24">
        <v>8.6062498900000008</v>
      </c>
      <c r="AF125" s="236">
        <v>25.143750000000001</v>
      </c>
      <c r="AG125" s="237">
        <v>44348</v>
      </c>
      <c r="AH125" s="27">
        <v>8.6062499999999993</v>
      </c>
      <c r="AI125" s="233" t="s">
        <v>132</v>
      </c>
      <c r="AJ125" s="28">
        <v>4.7500000000000001E-2</v>
      </c>
      <c r="AK125" s="28">
        <v>5.0122742833812829E-2</v>
      </c>
      <c r="AL125" s="19" t="s">
        <v>746</v>
      </c>
      <c r="AM125" s="19" t="s">
        <v>119</v>
      </c>
      <c r="AN125" s="19" t="s">
        <v>119</v>
      </c>
      <c r="AO125" s="16">
        <v>1</v>
      </c>
      <c r="AP125" s="19">
        <v>4.5</v>
      </c>
      <c r="AQ125" s="19">
        <v>0.39310745000000002</v>
      </c>
    </row>
    <row r="126" spans="1:43" s="239" customFormat="1" ht="23.25" customHeight="1" x14ac:dyDescent="0.25">
      <c r="A126" s="167" t="s">
        <v>747</v>
      </c>
      <c r="B126" s="231" t="s">
        <v>45</v>
      </c>
      <c r="C126" s="231" t="s">
        <v>85</v>
      </c>
      <c r="D126" s="231" t="s">
        <v>124</v>
      </c>
      <c r="E126" s="232" t="s">
        <v>748</v>
      </c>
      <c r="F126" s="232" t="s">
        <v>749</v>
      </c>
      <c r="G126" s="231" t="s">
        <v>110</v>
      </c>
      <c r="H126" s="231" t="s">
        <v>697</v>
      </c>
      <c r="I126" s="231" t="s">
        <v>482</v>
      </c>
      <c r="J126" s="231" t="s">
        <v>128</v>
      </c>
      <c r="K126" s="16">
        <v>0.51</v>
      </c>
      <c r="L126" s="231" t="s">
        <v>439</v>
      </c>
      <c r="M126" s="16" t="s">
        <v>692</v>
      </c>
      <c r="N126" s="231" t="s">
        <v>110</v>
      </c>
      <c r="O126" s="231" t="s">
        <v>110</v>
      </c>
      <c r="P126" s="233" t="s">
        <v>110</v>
      </c>
      <c r="Q126" s="233" t="s">
        <v>110</v>
      </c>
      <c r="R126" s="234">
        <v>2017</v>
      </c>
      <c r="S126" s="19">
        <v>3.9420000000000002</v>
      </c>
      <c r="T126" s="20">
        <v>20.864000000000001</v>
      </c>
      <c r="U126" s="19">
        <v>10.640640000000001</v>
      </c>
      <c r="V126" s="21" t="s">
        <v>110</v>
      </c>
      <c r="W126" s="21">
        <v>53</v>
      </c>
      <c r="X126" s="22">
        <v>1</v>
      </c>
      <c r="Y126" s="19">
        <v>1</v>
      </c>
      <c r="Z126" s="19">
        <v>20.864000000000001</v>
      </c>
      <c r="AA126" s="19">
        <v>3</v>
      </c>
      <c r="AB126" s="21">
        <v>88</v>
      </c>
      <c r="AC126" s="23">
        <v>43405</v>
      </c>
      <c r="AD126" s="231" t="s">
        <v>140</v>
      </c>
      <c r="AE126" s="24">
        <v>20.272500129999997</v>
      </c>
      <c r="AF126" s="236">
        <v>19.477499999999996</v>
      </c>
      <c r="AG126" s="237">
        <v>44348</v>
      </c>
      <c r="AH126" s="27">
        <v>20.272500000000001</v>
      </c>
      <c r="AI126" s="233" t="s">
        <v>224</v>
      </c>
      <c r="AJ126" s="28">
        <v>4.2499999999999996E-2</v>
      </c>
      <c r="AK126" s="28">
        <v>4.1207228247283775E-2</v>
      </c>
      <c r="AL126" s="19" t="s">
        <v>750</v>
      </c>
      <c r="AM126" s="19" t="s">
        <v>119</v>
      </c>
      <c r="AN126" s="19" t="s">
        <v>119</v>
      </c>
      <c r="AO126" s="16">
        <v>1</v>
      </c>
      <c r="AP126" s="19">
        <v>4.166666666666667</v>
      </c>
      <c r="AQ126" s="19">
        <v>0.63200893999999963</v>
      </c>
    </row>
    <row r="127" spans="1:43" s="239" customFormat="1" ht="23.25" customHeight="1" x14ac:dyDescent="0.25">
      <c r="A127" s="167" t="s">
        <v>868</v>
      </c>
      <c r="B127" s="231" t="s">
        <v>45</v>
      </c>
      <c r="C127" s="231" t="s">
        <v>85</v>
      </c>
      <c r="D127" s="231" t="s">
        <v>124</v>
      </c>
      <c r="E127" s="232" t="s">
        <v>781</v>
      </c>
      <c r="F127" s="232" t="s">
        <v>862</v>
      </c>
      <c r="G127" s="231" t="s">
        <v>110</v>
      </c>
      <c r="H127" s="231" t="s">
        <v>697</v>
      </c>
      <c r="I127" s="231" t="s">
        <v>438</v>
      </c>
      <c r="J127" s="231" t="s">
        <v>128</v>
      </c>
      <c r="K127" s="16">
        <v>0.51</v>
      </c>
      <c r="L127" s="231" t="s">
        <v>439</v>
      </c>
      <c r="M127" s="16" t="s">
        <v>692</v>
      </c>
      <c r="N127" s="231" t="s">
        <v>119</v>
      </c>
      <c r="O127" s="231" t="s">
        <v>119</v>
      </c>
      <c r="P127" s="233" t="s">
        <v>119</v>
      </c>
      <c r="Q127" s="233" t="s">
        <v>119</v>
      </c>
      <c r="R127" s="234">
        <v>2020</v>
      </c>
      <c r="S127" s="19" t="s">
        <v>119</v>
      </c>
      <c r="T127" s="20">
        <v>33.366999999999997</v>
      </c>
      <c r="U127" s="19">
        <v>17.01717</v>
      </c>
      <c r="V127" s="21" t="s">
        <v>119</v>
      </c>
      <c r="W127" s="21" t="s">
        <v>119</v>
      </c>
      <c r="X127" s="22">
        <v>1</v>
      </c>
      <c r="Y127" s="19">
        <v>1</v>
      </c>
      <c r="Z127" s="19" t="s">
        <v>119</v>
      </c>
      <c r="AA127" s="19" t="s">
        <v>119</v>
      </c>
      <c r="AB127" s="21" t="s">
        <v>119</v>
      </c>
      <c r="AC127" s="23" t="s">
        <v>119</v>
      </c>
      <c r="AD127" s="231" t="s">
        <v>140</v>
      </c>
      <c r="AE127" s="24">
        <v>30.345000000000002</v>
      </c>
      <c r="AF127" s="236">
        <v>29.154999999999994</v>
      </c>
      <c r="AG127" s="237">
        <v>44348</v>
      </c>
      <c r="AH127" s="27">
        <v>30.344999999999999</v>
      </c>
      <c r="AI127" s="233" t="s">
        <v>186</v>
      </c>
      <c r="AJ127" s="28">
        <v>4.4999999999999998E-2</v>
      </c>
      <c r="AK127" s="28">
        <v>4.5147069201230697E-2</v>
      </c>
      <c r="AL127" s="19" t="s">
        <v>782</v>
      </c>
      <c r="AM127" s="19" t="s">
        <v>119</v>
      </c>
      <c r="AN127" s="19" t="s">
        <v>119</v>
      </c>
      <c r="AO127" s="16">
        <v>1</v>
      </c>
      <c r="AP127" s="19">
        <v>5</v>
      </c>
      <c r="AQ127" s="19">
        <v>7.3587291199999978</v>
      </c>
    </row>
    <row r="128" spans="1:43" s="239" customFormat="1" ht="23.25" customHeight="1" x14ac:dyDescent="0.25">
      <c r="A128" s="167" t="s">
        <v>751</v>
      </c>
      <c r="B128" s="231" t="s">
        <v>45</v>
      </c>
      <c r="C128" s="231" t="s">
        <v>85</v>
      </c>
      <c r="D128" s="231" t="s">
        <v>124</v>
      </c>
      <c r="E128" s="232" t="s">
        <v>752</v>
      </c>
      <c r="F128" s="232" t="s">
        <v>753</v>
      </c>
      <c r="G128" s="231" t="s">
        <v>110</v>
      </c>
      <c r="H128" s="231" t="s">
        <v>697</v>
      </c>
      <c r="I128" s="231" t="s">
        <v>482</v>
      </c>
      <c r="J128" s="231" t="s">
        <v>128</v>
      </c>
      <c r="K128" s="16">
        <v>0.51</v>
      </c>
      <c r="L128" s="231" t="s">
        <v>439</v>
      </c>
      <c r="M128" s="16" t="s">
        <v>692</v>
      </c>
      <c r="N128" s="231" t="s">
        <v>110</v>
      </c>
      <c r="O128" s="231" t="s">
        <v>110</v>
      </c>
      <c r="P128" s="233" t="s">
        <v>110</v>
      </c>
      <c r="Q128" s="233" t="s">
        <v>754</v>
      </c>
      <c r="R128" s="234">
        <v>2016</v>
      </c>
      <c r="S128" s="19">
        <v>5.6966999999999999</v>
      </c>
      <c r="T128" s="20">
        <v>25.685000000000002</v>
      </c>
      <c r="U128" s="19">
        <v>13.099350000000001</v>
      </c>
      <c r="V128" s="21" t="s">
        <v>110</v>
      </c>
      <c r="W128" s="21">
        <v>45</v>
      </c>
      <c r="X128" s="22">
        <v>1</v>
      </c>
      <c r="Y128" s="19">
        <v>1</v>
      </c>
      <c r="Z128" s="19">
        <v>25.651</v>
      </c>
      <c r="AA128" s="19">
        <v>3</v>
      </c>
      <c r="AB128" s="21">
        <v>110</v>
      </c>
      <c r="AC128" s="23">
        <v>43405</v>
      </c>
      <c r="AD128" s="231" t="s">
        <v>140</v>
      </c>
      <c r="AE128" s="24">
        <v>24.990000079999998</v>
      </c>
      <c r="AF128" s="236">
        <v>24.009999999999998</v>
      </c>
      <c r="AG128" s="237">
        <v>44348</v>
      </c>
      <c r="AH128" s="27">
        <v>24.99</v>
      </c>
      <c r="AI128" s="233" t="s">
        <v>186</v>
      </c>
      <c r="AJ128" s="28">
        <v>4.4999999999999998E-2</v>
      </c>
      <c r="AK128" s="28">
        <v>4.4177069886588032E-2</v>
      </c>
      <c r="AL128" s="19" t="s">
        <v>755</v>
      </c>
      <c r="AM128" s="19" t="s">
        <v>119</v>
      </c>
      <c r="AN128" s="19" t="s">
        <v>119</v>
      </c>
      <c r="AO128" s="16">
        <v>1</v>
      </c>
      <c r="AP128" s="19">
        <v>5.083333333333333</v>
      </c>
      <c r="AQ128" s="19">
        <v>0.83886921000000014</v>
      </c>
    </row>
    <row r="129" spans="1:43" s="239" customFormat="1" ht="23.25" customHeight="1" x14ac:dyDescent="0.25">
      <c r="A129" s="167" t="s">
        <v>756</v>
      </c>
      <c r="B129" s="231" t="s">
        <v>45</v>
      </c>
      <c r="C129" s="231" t="s">
        <v>85</v>
      </c>
      <c r="D129" s="231" t="s">
        <v>124</v>
      </c>
      <c r="E129" s="232" t="s">
        <v>757</v>
      </c>
      <c r="F129" s="232" t="s">
        <v>758</v>
      </c>
      <c r="G129" s="231" t="s">
        <v>110</v>
      </c>
      <c r="H129" s="231" t="s">
        <v>697</v>
      </c>
      <c r="I129" s="231" t="s">
        <v>482</v>
      </c>
      <c r="J129" s="231" t="s">
        <v>128</v>
      </c>
      <c r="K129" s="16">
        <v>0.51</v>
      </c>
      <c r="L129" s="231" t="s">
        <v>439</v>
      </c>
      <c r="M129" s="16" t="s">
        <v>692</v>
      </c>
      <c r="N129" s="231" t="s">
        <v>110</v>
      </c>
      <c r="O129" s="231" t="s">
        <v>110</v>
      </c>
      <c r="P129" s="233" t="s">
        <v>110</v>
      </c>
      <c r="Q129" s="233" t="s">
        <v>110</v>
      </c>
      <c r="R129" s="234">
        <v>2017</v>
      </c>
      <c r="S129" s="19">
        <v>4.2949999999999999</v>
      </c>
      <c r="T129" s="20">
        <v>21.888000000000002</v>
      </c>
      <c r="U129" s="19">
        <v>11.162880000000001</v>
      </c>
      <c r="V129" s="21" t="s">
        <v>110</v>
      </c>
      <c r="W129" s="21">
        <v>51</v>
      </c>
      <c r="X129" s="22">
        <v>1</v>
      </c>
      <c r="Y129" s="19">
        <v>1</v>
      </c>
      <c r="Z129" s="19">
        <v>21.888000000000002</v>
      </c>
      <c r="AA129" s="19">
        <v>9</v>
      </c>
      <c r="AB129" s="21">
        <v>166</v>
      </c>
      <c r="AC129" s="23">
        <v>43405</v>
      </c>
      <c r="AD129" s="231" t="s">
        <v>140</v>
      </c>
      <c r="AE129" s="24">
        <v>23.205000009999996</v>
      </c>
      <c r="AF129" s="236">
        <v>22.294999999999995</v>
      </c>
      <c r="AG129" s="237">
        <v>44348</v>
      </c>
      <c r="AH129" s="27">
        <v>23.204999999999998</v>
      </c>
      <c r="AI129" s="233" t="s">
        <v>224</v>
      </c>
      <c r="AJ129" s="28">
        <v>4.1249999999999995E-2</v>
      </c>
      <c r="AK129" s="28">
        <v>3.8947271691899495E-2</v>
      </c>
      <c r="AL129" s="19" t="s">
        <v>759</v>
      </c>
      <c r="AM129" s="19" t="s">
        <v>119</v>
      </c>
      <c r="AN129" s="19" t="s">
        <v>119</v>
      </c>
      <c r="AO129" s="16">
        <v>1</v>
      </c>
      <c r="AP129" s="19">
        <v>6.583333333333333</v>
      </c>
      <c r="AQ129" s="19">
        <v>0.82452296000000014</v>
      </c>
    </row>
    <row r="130" spans="1:43" s="239" customFormat="1" ht="23.25" customHeight="1" x14ac:dyDescent="0.25">
      <c r="A130" s="167" t="s">
        <v>760</v>
      </c>
      <c r="B130" s="231" t="s">
        <v>45</v>
      </c>
      <c r="C130" s="231" t="s">
        <v>85</v>
      </c>
      <c r="D130" s="231" t="s">
        <v>124</v>
      </c>
      <c r="E130" s="232" t="s">
        <v>761</v>
      </c>
      <c r="F130" s="232" t="s">
        <v>761</v>
      </c>
      <c r="G130" s="231" t="s">
        <v>110</v>
      </c>
      <c r="H130" s="231" t="s">
        <v>670</v>
      </c>
      <c r="I130" s="231" t="s">
        <v>427</v>
      </c>
      <c r="J130" s="231" t="s">
        <v>128</v>
      </c>
      <c r="K130" s="16">
        <v>1</v>
      </c>
      <c r="L130" s="231" t="s">
        <v>119</v>
      </c>
      <c r="M130" s="16" t="s">
        <v>762</v>
      </c>
      <c r="N130" s="231" t="s">
        <v>763</v>
      </c>
      <c r="O130" s="231" t="s">
        <v>764</v>
      </c>
      <c r="P130" s="233" t="s">
        <v>765</v>
      </c>
      <c r="Q130" s="233" t="s">
        <v>110</v>
      </c>
      <c r="R130" s="234">
        <v>1980</v>
      </c>
      <c r="S130" s="19">
        <v>19.600000000000001</v>
      </c>
      <c r="T130" s="20">
        <v>84.637100000000004</v>
      </c>
      <c r="U130" s="19">
        <v>84.637100000000004</v>
      </c>
      <c r="V130" s="21" t="s">
        <v>110</v>
      </c>
      <c r="W130" s="21">
        <v>44</v>
      </c>
      <c r="X130" s="22">
        <v>29</v>
      </c>
      <c r="Y130" s="19">
        <v>119</v>
      </c>
      <c r="Z130" s="19">
        <v>0.72260252100840328</v>
      </c>
      <c r="AA130" s="19">
        <v>25</v>
      </c>
      <c r="AB130" s="21">
        <v>1240</v>
      </c>
      <c r="AC130" s="23">
        <v>35339</v>
      </c>
      <c r="AD130" s="231" t="s">
        <v>140</v>
      </c>
      <c r="AE130" s="24">
        <v>269.34999999999997</v>
      </c>
      <c r="AF130" s="236" t="s">
        <v>119</v>
      </c>
      <c r="AG130" s="237">
        <v>44348</v>
      </c>
      <c r="AH130" s="27">
        <v>269.34999999999997</v>
      </c>
      <c r="AI130" s="233" t="s">
        <v>147</v>
      </c>
      <c r="AJ130" s="28">
        <v>5.9537056829973074E-2</v>
      </c>
      <c r="AK130" s="28">
        <v>4.7583954631520348E-2</v>
      </c>
      <c r="AL130" s="19" t="s">
        <v>766</v>
      </c>
      <c r="AM130" s="19" t="s">
        <v>767</v>
      </c>
      <c r="AN130" s="19" t="s">
        <v>768</v>
      </c>
      <c r="AO130" s="16">
        <v>0.9855642501928823</v>
      </c>
      <c r="AP130" s="19">
        <v>2.7580324850911473</v>
      </c>
      <c r="AQ130" s="19">
        <v>12.713260359999998</v>
      </c>
    </row>
    <row r="131" spans="1:43" s="239" customFormat="1" ht="23.25" customHeight="1" x14ac:dyDescent="0.25">
      <c r="A131" s="167" t="s">
        <v>821</v>
      </c>
      <c r="B131" s="231" t="s">
        <v>46</v>
      </c>
      <c r="C131" s="231" t="s">
        <v>84</v>
      </c>
      <c r="D131" s="231" t="s">
        <v>124</v>
      </c>
      <c r="E131" s="232" t="s">
        <v>822</v>
      </c>
      <c r="F131" s="232" t="s">
        <v>823</v>
      </c>
      <c r="G131" s="231" t="s">
        <v>119</v>
      </c>
      <c r="H131" s="231" t="s">
        <v>60</v>
      </c>
      <c r="I131" s="231" t="s">
        <v>805</v>
      </c>
      <c r="J131" s="231" t="s">
        <v>128</v>
      </c>
      <c r="K131" s="16">
        <v>0.63600000000000001</v>
      </c>
      <c r="L131" s="231" t="s">
        <v>834</v>
      </c>
      <c r="M131" s="16" t="s">
        <v>816</v>
      </c>
      <c r="N131" s="231" t="s">
        <v>138</v>
      </c>
      <c r="O131" s="231" t="s">
        <v>138</v>
      </c>
      <c r="P131" s="233" t="s">
        <v>138</v>
      </c>
      <c r="Q131" s="233" t="s">
        <v>824</v>
      </c>
      <c r="R131" s="234">
        <v>2021</v>
      </c>
      <c r="S131" s="19" t="s">
        <v>119</v>
      </c>
      <c r="T131" s="20">
        <v>16.103549999999998</v>
      </c>
      <c r="U131" s="19">
        <v>10.2418578</v>
      </c>
      <c r="V131" s="21" t="s">
        <v>119</v>
      </c>
      <c r="W131" s="21" t="s">
        <v>119</v>
      </c>
      <c r="X131" s="22">
        <v>2</v>
      </c>
      <c r="Y131" s="19" t="s">
        <v>119</v>
      </c>
      <c r="Z131" s="19" t="s">
        <v>119</v>
      </c>
      <c r="AA131" s="19" t="s">
        <v>119</v>
      </c>
      <c r="AB131" s="21" t="s">
        <v>119</v>
      </c>
      <c r="AC131" s="23">
        <v>43707</v>
      </c>
      <c r="AD131" s="231" t="s">
        <v>131</v>
      </c>
      <c r="AE131" s="24">
        <v>54.20744998</v>
      </c>
      <c r="AF131" s="236">
        <v>180.715</v>
      </c>
      <c r="AG131" s="237">
        <v>44348</v>
      </c>
      <c r="AH131" s="27">
        <v>54.207449999999994</v>
      </c>
      <c r="AI131" s="233" t="s">
        <v>224</v>
      </c>
      <c r="AJ131" s="28">
        <v>5.2499999999999998E-2</v>
      </c>
      <c r="AK131" s="28">
        <v>4.0300965103616214E-2</v>
      </c>
      <c r="AL131" s="19" t="s">
        <v>825</v>
      </c>
      <c r="AM131" s="19" t="s">
        <v>826</v>
      </c>
      <c r="AN131" s="19" t="s">
        <v>827</v>
      </c>
      <c r="AO131" s="16">
        <v>0.58654644472802586</v>
      </c>
      <c r="AP131" s="19">
        <v>4.9793481475607075</v>
      </c>
      <c r="AQ131" s="19">
        <v>0.45591580999999981</v>
      </c>
    </row>
    <row r="132" spans="1:43" s="240" customFormat="1" ht="23.25" customHeight="1" x14ac:dyDescent="0.25">
      <c r="A132" s="167" t="s">
        <v>867</v>
      </c>
      <c r="B132" s="231" t="s">
        <v>46</v>
      </c>
      <c r="C132" s="231" t="s">
        <v>86</v>
      </c>
      <c r="D132" s="231" t="s">
        <v>124</v>
      </c>
      <c r="E132" s="232" t="s">
        <v>828</v>
      </c>
      <c r="F132" s="232" t="s">
        <v>863</v>
      </c>
      <c r="G132" s="231" t="s">
        <v>119</v>
      </c>
      <c r="H132" s="231" t="s">
        <v>306</v>
      </c>
      <c r="I132" s="231" t="s">
        <v>805</v>
      </c>
      <c r="J132" s="231" t="s">
        <v>128</v>
      </c>
      <c r="K132" s="16">
        <v>0.27825</v>
      </c>
      <c r="L132" s="16" t="s">
        <v>834</v>
      </c>
      <c r="M132" s="16" t="s">
        <v>119</v>
      </c>
      <c r="N132" s="231" t="s">
        <v>119</v>
      </c>
      <c r="O132" s="231" t="s">
        <v>119</v>
      </c>
      <c r="P132" s="233" t="s">
        <v>119</v>
      </c>
      <c r="Q132" s="233" t="s">
        <v>119</v>
      </c>
      <c r="R132" s="234">
        <v>2017</v>
      </c>
      <c r="S132" s="19">
        <v>0.14899999999999999</v>
      </c>
      <c r="T132" s="20">
        <v>3.1179999999999999</v>
      </c>
      <c r="U132" s="19">
        <v>0.86758349999999995</v>
      </c>
      <c r="V132" s="21">
        <v>1121</v>
      </c>
      <c r="W132" s="21" t="s">
        <v>119</v>
      </c>
      <c r="X132" s="22">
        <v>1</v>
      </c>
      <c r="Y132" s="19" t="s">
        <v>119</v>
      </c>
      <c r="Z132" s="19" t="s">
        <v>119</v>
      </c>
      <c r="AA132" s="19" t="s">
        <v>119</v>
      </c>
      <c r="AB132" s="21">
        <v>61</v>
      </c>
      <c r="AC132" s="23">
        <v>44047</v>
      </c>
      <c r="AD132" s="231" t="s">
        <v>131</v>
      </c>
      <c r="AE132" s="24">
        <v>8.6501249999999992</v>
      </c>
      <c r="AF132" s="236">
        <v>28.837500000000002</v>
      </c>
      <c r="AG132" s="237">
        <v>44348</v>
      </c>
      <c r="AH132" s="27">
        <v>8.6501249999999992</v>
      </c>
      <c r="AI132" s="233" t="s">
        <v>224</v>
      </c>
      <c r="AJ132" s="28">
        <v>5.4999999999999986E-2</v>
      </c>
      <c r="AK132" s="28">
        <v>5.3919909827892659E-2</v>
      </c>
      <c r="AL132" s="19" t="s">
        <v>829</v>
      </c>
      <c r="AM132" s="19" t="s">
        <v>830</v>
      </c>
      <c r="AN132" s="19" t="s">
        <v>831</v>
      </c>
      <c r="AO132" s="16">
        <v>1</v>
      </c>
      <c r="AP132" s="19">
        <v>8.180220506961426</v>
      </c>
      <c r="AQ132" s="19">
        <v>0.29458076999999994</v>
      </c>
    </row>
    <row r="133" spans="1:43" s="239" customFormat="1" ht="23.25" customHeight="1" x14ac:dyDescent="0.25">
      <c r="A133" s="241" t="s">
        <v>802</v>
      </c>
      <c r="B133" s="242" t="s">
        <v>46</v>
      </c>
      <c r="C133" s="242" t="s">
        <v>89</v>
      </c>
      <c r="D133" s="242" t="s">
        <v>124</v>
      </c>
      <c r="E133" s="243" t="s">
        <v>803</v>
      </c>
      <c r="F133" s="243" t="s">
        <v>804</v>
      </c>
      <c r="G133" s="242" t="s">
        <v>110</v>
      </c>
      <c r="H133" s="242" t="s">
        <v>113</v>
      </c>
      <c r="I133" s="242" t="s">
        <v>805</v>
      </c>
      <c r="J133" s="242" t="s">
        <v>128</v>
      </c>
      <c r="K133" s="33">
        <v>0.27825</v>
      </c>
      <c r="L133" s="242" t="s">
        <v>834</v>
      </c>
      <c r="M133" s="33" t="s">
        <v>806</v>
      </c>
      <c r="N133" s="242" t="s">
        <v>110</v>
      </c>
      <c r="O133" s="242" t="s">
        <v>110</v>
      </c>
      <c r="P133" s="244" t="s">
        <v>110</v>
      </c>
      <c r="Q133" s="244" t="s">
        <v>110</v>
      </c>
      <c r="R133" s="245">
        <v>2010</v>
      </c>
      <c r="S133" s="32">
        <v>1.17</v>
      </c>
      <c r="T133" s="38">
        <v>4.6080000000000005</v>
      </c>
      <c r="U133" s="32">
        <v>1.2821760000000002</v>
      </c>
      <c r="V133" s="34">
        <v>2302</v>
      </c>
      <c r="W133" s="34" t="s">
        <v>110</v>
      </c>
      <c r="X133" s="35">
        <v>1</v>
      </c>
      <c r="Y133" s="32" t="s">
        <v>110</v>
      </c>
      <c r="Z133" s="32" t="s">
        <v>110</v>
      </c>
      <c r="AA133" s="32" t="s">
        <v>110</v>
      </c>
      <c r="AB133" s="34">
        <v>186</v>
      </c>
      <c r="AC133" s="258">
        <v>42675</v>
      </c>
      <c r="AD133" s="242" t="s">
        <v>131</v>
      </c>
      <c r="AE133" s="36">
        <v>9.9188100100000014</v>
      </c>
      <c r="AF133" s="246">
        <v>33.067</v>
      </c>
      <c r="AG133" s="247">
        <v>44348</v>
      </c>
      <c r="AH133" s="256">
        <v>9.9188099999999988</v>
      </c>
      <c r="AI133" s="244" t="s">
        <v>147</v>
      </c>
      <c r="AJ133" s="37">
        <v>5.7499999999999996E-2</v>
      </c>
      <c r="AK133" s="37">
        <v>6.7453730772689749E-2</v>
      </c>
      <c r="AL133" s="32" t="s">
        <v>807</v>
      </c>
      <c r="AM133" s="32" t="s">
        <v>119</v>
      </c>
      <c r="AN133" s="32" t="s">
        <v>119</v>
      </c>
      <c r="AO133" s="33">
        <v>1</v>
      </c>
      <c r="AP133" s="32">
        <v>9.1666666666666661</v>
      </c>
      <c r="AQ133" s="32">
        <v>0.66906073999999982</v>
      </c>
    </row>
    <row r="134" spans="1:43" s="239" customFormat="1" ht="23.25" customHeight="1" x14ac:dyDescent="0.25">
      <c r="A134" s="167" t="s">
        <v>812</v>
      </c>
      <c r="B134" s="231" t="s">
        <v>46</v>
      </c>
      <c r="C134" s="231" t="s">
        <v>89</v>
      </c>
      <c r="D134" s="231" t="s">
        <v>124</v>
      </c>
      <c r="E134" s="232" t="s">
        <v>813</v>
      </c>
      <c r="F134" s="232" t="s">
        <v>814</v>
      </c>
      <c r="G134" s="231" t="s">
        <v>110</v>
      </c>
      <c r="H134" s="231" t="s">
        <v>113</v>
      </c>
      <c r="I134" s="231" t="s">
        <v>815</v>
      </c>
      <c r="J134" s="231" t="s">
        <v>172</v>
      </c>
      <c r="K134" s="16">
        <v>0.27825</v>
      </c>
      <c r="L134" s="231" t="s">
        <v>834</v>
      </c>
      <c r="M134" s="16" t="s">
        <v>816</v>
      </c>
      <c r="N134" s="231" t="s">
        <v>110</v>
      </c>
      <c r="O134" s="231" t="s">
        <v>110</v>
      </c>
      <c r="P134" s="233" t="s">
        <v>110</v>
      </c>
      <c r="Q134" s="233" t="s">
        <v>110</v>
      </c>
      <c r="R134" s="234">
        <v>2019</v>
      </c>
      <c r="S134" s="19">
        <v>0.504</v>
      </c>
      <c r="T134" s="20">
        <v>36.127000000000002</v>
      </c>
      <c r="U134" s="19">
        <v>10.052337750000001</v>
      </c>
      <c r="V134" s="21" t="s">
        <v>110</v>
      </c>
      <c r="W134" s="21" t="s">
        <v>110</v>
      </c>
      <c r="X134" s="22">
        <v>1</v>
      </c>
      <c r="Y134" s="19" t="s">
        <v>110</v>
      </c>
      <c r="Z134" s="19" t="s">
        <v>110</v>
      </c>
      <c r="AA134" s="19" t="s">
        <v>110</v>
      </c>
      <c r="AB134" s="21">
        <v>167</v>
      </c>
      <c r="AC134" s="23">
        <v>42948</v>
      </c>
      <c r="AD134" s="231" t="s">
        <v>131</v>
      </c>
      <c r="AE134" s="24">
        <v>92.960009999999997</v>
      </c>
      <c r="AF134" s="236">
        <v>309.90700000000004</v>
      </c>
      <c r="AG134" s="237">
        <v>44348</v>
      </c>
      <c r="AH134" s="27">
        <v>92.960009999999997</v>
      </c>
      <c r="AI134" s="233" t="s">
        <v>186</v>
      </c>
      <c r="AJ134" s="28">
        <v>4.7500000000000001E-2</v>
      </c>
      <c r="AK134" s="28">
        <v>5.2904847794228917E-2</v>
      </c>
      <c r="AL134" s="19" t="s">
        <v>817</v>
      </c>
      <c r="AM134" s="19" t="s">
        <v>119</v>
      </c>
      <c r="AN134" s="19" t="s">
        <v>119</v>
      </c>
      <c r="AO134" s="16">
        <v>1</v>
      </c>
      <c r="AP134" s="19">
        <v>28.166666666666668</v>
      </c>
      <c r="AQ134" s="19">
        <v>4.859492190000001</v>
      </c>
    </row>
    <row r="135" spans="1:43" s="239" customFormat="1" ht="23.25" customHeight="1" x14ac:dyDescent="0.25">
      <c r="A135" s="167" t="s">
        <v>866</v>
      </c>
      <c r="B135" s="231" t="s">
        <v>46</v>
      </c>
      <c r="C135" s="231" t="s">
        <v>89</v>
      </c>
      <c r="D135" s="231" t="s">
        <v>124</v>
      </c>
      <c r="E135" s="232" t="s">
        <v>818</v>
      </c>
      <c r="F135" s="232" t="s">
        <v>819</v>
      </c>
      <c r="G135" s="231" t="s">
        <v>119</v>
      </c>
      <c r="H135" s="231" t="s">
        <v>113</v>
      </c>
      <c r="I135" s="231" t="s">
        <v>119</v>
      </c>
      <c r="J135" s="231" t="s">
        <v>172</v>
      </c>
      <c r="K135" s="16">
        <v>0.27825</v>
      </c>
      <c r="L135" s="231" t="s">
        <v>834</v>
      </c>
      <c r="M135" s="16" t="s">
        <v>119</v>
      </c>
      <c r="N135" s="231" t="s">
        <v>119</v>
      </c>
      <c r="O135" s="231" t="s">
        <v>119</v>
      </c>
      <c r="P135" s="233" t="s">
        <v>119</v>
      </c>
      <c r="Q135" s="233" t="s">
        <v>119</v>
      </c>
      <c r="R135" s="234">
        <v>2023</v>
      </c>
      <c r="S135" s="19">
        <v>0.33710000000000001</v>
      </c>
      <c r="T135" s="20" t="s">
        <v>119</v>
      </c>
      <c r="U135" s="19" t="s">
        <v>119</v>
      </c>
      <c r="V135" s="21" t="s">
        <v>119</v>
      </c>
      <c r="W135" s="21" t="s">
        <v>119</v>
      </c>
      <c r="X135" s="22">
        <v>1</v>
      </c>
      <c r="Y135" s="19" t="s">
        <v>119</v>
      </c>
      <c r="Z135" s="19" t="s">
        <v>119</v>
      </c>
      <c r="AA135" s="19" t="s">
        <v>119</v>
      </c>
      <c r="AB135" s="21">
        <v>8</v>
      </c>
      <c r="AC135" s="23" t="s">
        <v>820</v>
      </c>
      <c r="AD135" s="231" t="s">
        <v>131</v>
      </c>
      <c r="AE135" s="24">
        <v>81.839555039999993</v>
      </c>
      <c r="AF135" s="236">
        <v>51.138500023070002</v>
      </c>
      <c r="AG135" s="237">
        <v>44348</v>
      </c>
      <c r="AH135" s="27">
        <v>81.83955499999999</v>
      </c>
      <c r="AI135" s="233" t="s">
        <v>186</v>
      </c>
      <c r="AJ135" s="28">
        <v>0.05</v>
      </c>
      <c r="AK135" s="28">
        <v>9.628565790892404E-3</v>
      </c>
      <c r="AL135" s="19" t="s">
        <v>839</v>
      </c>
      <c r="AM135" s="19" t="s">
        <v>838</v>
      </c>
      <c r="AN135" s="19" t="s">
        <v>119</v>
      </c>
      <c r="AO135" s="16">
        <v>1</v>
      </c>
      <c r="AP135" s="19">
        <v>8.8096641801586291</v>
      </c>
      <c r="AQ135" s="19" t="s">
        <v>119</v>
      </c>
    </row>
    <row r="136" spans="1:43" s="255" customFormat="1" ht="23.25" customHeight="1" thickBot="1" x14ac:dyDescent="0.3">
      <c r="A136" s="248" t="s">
        <v>865</v>
      </c>
      <c r="B136" s="249" t="s">
        <v>46</v>
      </c>
      <c r="C136" s="249" t="s">
        <v>85</v>
      </c>
      <c r="D136" s="249" t="s">
        <v>124</v>
      </c>
      <c r="E136" s="250" t="s">
        <v>808</v>
      </c>
      <c r="F136" s="250" t="s">
        <v>864</v>
      </c>
      <c r="G136" s="249" t="s">
        <v>119</v>
      </c>
      <c r="H136" s="249" t="s">
        <v>809</v>
      </c>
      <c r="I136" s="249" t="s">
        <v>119</v>
      </c>
      <c r="J136" s="249" t="s">
        <v>128</v>
      </c>
      <c r="K136" s="168">
        <v>0.23066999999999999</v>
      </c>
      <c r="L136" s="249" t="s">
        <v>834</v>
      </c>
      <c r="M136" s="168" t="s">
        <v>119</v>
      </c>
      <c r="N136" s="249" t="s">
        <v>119</v>
      </c>
      <c r="O136" s="249" t="s">
        <v>119</v>
      </c>
      <c r="P136" s="251" t="s">
        <v>119</v>
      </c>
      <c r="Q136" s="251" t="s">
        <v>119</v>
      </c>
      <c r="R136" s="252">
        <v>1970</v>
      </c>
      <c r="S136" s="169" t="s">
        <v>119</v>
      </c>
      <c r="T136" s="170">
        <v>13.002000000000001</v>
      </c>
      <c r="U136" s="169">
        <v>2.9991713400000002</v>
      </c>
      <c r="V136" s="171" t="s">
        <v>119</v>
      </c>
      <c r="W136" s="171" t="s">
        <v>119</v>
      </c>
      <c r="X136" s="172">
        <v>1</v>
      </c>
      <c r="Y136" s="169" t="s">
        <v>119</v>
      </c>
      <c r="Z136" s="169" t="s">
        <v>119</v>
      </c>
      <c r="AA136" s="169" t="s">
        <v>119</v>
      </c>
      <c r="AB136" s="171" t="s">
        <v>119</v>
      </c>
      <c r="AC136" s="259">
        <v>44363</v>
      </c>
      <c r="AD136" s="249" t="s">
        <v>131</v>
      </c>
      <c r="AE136" s="173">
        <v>34.130708619999993</v>
      </c>
      <c r="AF136" s="253">
        <v>113.78382507040001</v>
      </c>
      <c r="AG136" s="254" t="s">
        <v>119</v>
      </c>
      <c r="AH136" s="257">
        <v>32.004947644559998</v>
      </c>
      <c r="AI136" s="251" t="s">
        <v>119</v>
      </c>
      <c r="AJ136" s="174">
        <v>4.5000000000000005E-2</v>
      </c>
      <c r="AK136" s="174">
        <v>4.2801383815549009E-2</v>
      </c>
      <c r="AL136" s="169" t="s">
        <v>810</v>
      </c>
      <c r="AM136" s="169" t="s">
        <v>811</v>
      </c>
      <c r="AN136" s="169" t="s">
        <v>119</v>
      </c>
      <c r="AO136" s="168">
        <v>1</v>
      </c>
      <c r="AP136" s="169">
        <v>12.135629707231365</v>
      </c>
      <c r="AQ136" s="169">
        <v>6.199799000000001E-2</v>
      </c>
    </row>
    <row r="137" spans="1:43" s="239" customFormat="1" ht="23.25" customHeight="1" x14ac:dyDescent="0.25">
      <c r="A137" s="167"/>
      <c r="B137" s="231"/>
      <c r="C137" s="231"/>
      <c r="D137" s="231"/>
      <c r="E137" s="232"/>
      <c r="F137" s="232"/>
      <c r="G137" s="231"/>
      <c r="H137" s="231"/>
      <c r="I137" s="231"/>
      <c r="J137" s="231"/>
      <c r="K137" s="16"/>
      <c r="L137" s="231"/>
      <c r="M137" s="16"/>
      <c r="N137" s="231"/>
      <c r="O137" s="231"/>
      <c r="P137" s="233"/>
      <c r="Q137" s="233"/>
      <c r="R137" s="234"/>
      <c r="S137" s="19"/>
      <c r="T137" s="30"/>
      <c r="U137" s="19"/>
      <c r="V137" s="21"/>
      <c r="W137" s="21"/>
      <c r="X137" s="22"/>
      <c r="Y137" s="19"/>
      <c r="Z137" s="19"/>
      <c r="AA137" s="19"/>
      <c r="AB137" s="21"/>
      <c r="AC137" s="235"/>
      <c r="AD137" s="231"/>
      <c r="AE137" s="24"/>
      <c r="AF137" s="236"/>
      <c r="AG137" s="237"/>
      <c r="AH137" s="238"/>
      <c r="AI137" s="233"/>
      <c r="AJ137" s="28"/>
      <c r="AK137" s="28"/>
      <c r="AL137" s="19"/>
      <c r="AM137" s="19"/>
      <c r="AN137" s="19"/>
      <c r="AO137" s="16"/>
      <c r="AP137" s="19"/>
      <c r="AQ137" s="19"/>
    </row>
    <row r="138" spans="1:43" ht="23.25" customHeight="1" x14ac:dyDescent="0.25">
      <c r="A138" s="261" t="s">
        <v>846</v>
      </c>
      <c r="B138" s="261"/>
      <c r="C138" s="261"/>
      <c r="D138" s="261"/>
      <c r="E138" s="31"/>
      <c r="F138" s="31"/>
      <c r="G138" s="31"/>
      <c r="H138" s="31"/>
      <c r="I138" s="31"/>
      <c r="J138" s="31"/>
      <c r="K138" s="31"/>
      <c r="L138" s="31"/>
      <c r="M138" s="31"/>
      <c r="N138" s="31"/>
      <c r="O138" s="31"/>
      <c r="P138" s="31"/>
      <c r="Q138" s="31"/>
      <c r="R138" s="31"/>
      <c r="S138" s="31"/>
      <c r="T138" s="31"/>
      <c r="U138" s="31"/>
      <c r="V138" s="31"/>
      <c r="W138" s="31"/>
      <c r="X138" s="31"/>
      <c r="Y138" s="31"/>
      <c r="Z138" s="31"/>
      <c r="AA138" s="31"/>
      <c r="AB138" s="31"/>
      <c r="AC138" s="31"/>
      <c r="AD138" s="31"/>
      <c r="AE138" s="31"/>
      <c r="AF138" s="31"/>
      <c r="AG138" s="39"/>
      <c r="AH138" s="31"/>
      <c r="AI138" s="31"/>
      <c r="AJ138" s="31"/>
      <c r="AK138" s="31"/>
      <c r="AL138" s="31"/>
      <c r="AM138" s="31"/>
      <c r="AN138" s="31"/>
      <c r="AO138" s="31"/>
      <c r="AP138" s="31"/>
      <c r="AQ138" s="265"/>
    </row>
    <row r="139" spans="1:43" ht="23.25" customHeight="1" outlineLevel="1" x14ac:dyDescent="0.25">
      <c r="A139" s="261" t="s">
        <v>842</v>
      </c>
      <c r="B139" s="261"/>
      <c r="C139" s="261"/>
      <c r="D139" s="261"/>
      <c r="E139" s="31"/>
      <c r="F139" s="31"/>
      <c r="G139" s="31"/>
      <c r="H139" s="31"/>
      <c r="I139" s="31"/>
      <c r="J139" s="31"/>
      <c r="K139" s="31"/>
      <c r="L139" s="31"/>
      <c r="M139" s="31"/>
      <c r="N139" s="31"/>
      <c r="O139" s="31"/>
      <c r="P139" s="31"/>
      <c r="Q139" s="31"/>
      <c r="R139" s="31"/>
      <c r="S139" s="31"/>
      <c r="T139" s="31"/>
      <c r="U139" s="31"/>
      <c r="V139" s="31"/>
      <c r="W139" s="31"/>
      <c r="X139" s="31"/>
      <c r="Y139" s="31"/>
      <c r="Z139" s="31"/>
      <c r="AA139" s="31"/>
      <c r="AB139" s="31"/>
      <c r="AC139" s="31"/>
      <c r="AD139" s="31"/>
      <c r="AE139" s="31"/>
      <c r="AF139" s="31"/>
      <c r="AG139" s="39"/>
      <c r="AH139" s="31"/>
      <c r="AI139" s="31"/>
      <c r="AJ139" s="31"/>
      <c r="AK139" s="31"/>
      <c r="AL139" s="31"/>
      <c r="AM139" s="31"/>
      <c r="AN139" s="31"/>
      <c r="AO139" s="31"/>
      <c r="AP139" s="31"/>
      <c r="AQ139" s="265"/>
    </row>
    <row r="140" spans="1:43" ht="23.25" customHeight="1" outlineLevel="1" x14ac:dyDescent="0.25">
      <c r="A140" s="261" t="s">
        <v>843</v>
      </c>
      <c r="B140" s="261"/>
      <c r="C140" s="261"/>
      <c r="D140" s="261"/>
      <c r="E140" s="31"/>
      <c r="F140" s="31"/>
      <c r="G140" s="31"/>
      <c r="H140" s="31"/>
      <c r="I140" s="31"/>
      <c r="J140" s="31"/>
      <c r="K140" s="31"/>
      <c r="L140" s="31"/>
      <c r="M140" s="31"/>
      <c r="N140" s="31"/>
      <c r="O140" s="31"/>
      <c r="P140" s="31"/>
      <c r="Q140" s="31"/>
      <c r="R140" s="31"/>
      <c r="S140" s="31"/>
      <c r="T140" s="31"/>
      <c r="U140" s="31"/>
      <c r="V140" s="31"/>
      <c r="W140" s="31"/>
      <c r="X140" s="31"/>
      <c r="Y140" s="31"/>
      <c r="Z140" s="31"/>
      <c r="AA140" s="31"/>
      <c r="AB140" s="31"/>
      <c r="AC140" s="31"/>
      <c r="AD140" s="31"/>
      <c r="AE140" s="31"/>
      <c r="AF140" s="31"/>
      <c r="AG140" s="39"/>
      <c r="AH140" s="31"/>
      <c r="AI140" s="31"/>
      <c r="AJ140" s="31"/>
      <c r="AK140" s="31"/>
      <c r="AL140" s="31"/>
      <c r="AM140" s="31"/>
      <c r="AN140" s="31"/>
      <c r="AO140" s="31"/>
      <c r="AP140" s="31"/>
      <c r="AQ140" s="265"/>
    </row>
    <row r="141" spans="1:43" ht="23.25" customHeight="1" outlineLevel="1" x14ac:dyDescent="0.25">
      <c r="A141" s="261" t="s">
        <v>844</v>
      </c>
      <c r="B141" s="261"/>
      <c r="C141" s="261"/>
      <c r="D141" s="261"/>
      <c r="E141" s="31"/>
      <c r="F141" s="31"/>
      <c r="G141" s="31"/>
      <c r="H141" s="31"/>
      <c r="I141" s="31"/>
      <c r="J141" s="31"/>
      <c r="K141" s="31"/>
      <c r="L141" s="31"/>
      <c r="M141" s="31"/>
      <c r="N141" s="31"/>
      <c r="O141" s="31"/>
      <c r="P141" s="31"/>
      <c r="Q141" s="31"/>
      <c r="R141" s="31"/>
      <c r="S141" s="31"/>
      <c r="T141" s="31"/>
      <c r="U141" s="31"/>
      <c r="V141" s="31"/>
      <c r="W141" s="31"/>
      <c r="X141" s="31"/>
      <c r="Y141" s="31"/>
      <c r="Z141" s="31"/>
      <c r="AA141" s="31"/>
      <c r="AB141" s="31"/>
      <c r="AC141" s="31"/>
      <c r="AD141" s="31"/>
      <c r="AE141" s="31"/>
      <c r="AF141" s="31"/>
      <c r="AG141" s="39"/>
      <c r="AH141" s="31"/>
      <c r="AI141" s="31"/>
      <c r="AJ141" s="31"/>
      <c r="AK141" s="31"/>
      <c r="AL141" s="31"/>
      <c r="AM141" s="31"/>
      <c r="AN141" s="31"/>
      <c r="AO141" s="31"/>
      <c r="AP141" s="31"/>
      <c r="AQ141" s="265"/>
    </row>
    <row r="142" spans="1:43" ht="23.25" customHeight="1" outlineLevel="1" x14ac:dyDescent="0.25">
      <c r="A142" s="261" t="s">
        <v>845</v>
      </c>
      <c r="B142" s="261"/>
      <c r="C142" s="261"/>
      <c r="D142" s="261"/>
      <c r="V142" s="42"/>
      <c r="AD142" s="43"/>
      <c r="AE142" s="43"/>
      <c r="AF142" s="43"/>
      <c r="AK142" s="44"/>
    </row>
    <row r="143" spans="1:43" ht="23.25" customHeight="1" outlineLevel="1" x14ac:dyDescent="0.25">
      <c r="A143" s="261" t="s">
        <v>63</v>
      </c>
      <c r="B143" s="261"/>
      <c r="C143" s="261"/>
      <c r="D143" s="261"/>
      <c r="V143" s="42"/>
      <c r="AD143" s="43"/>
      <c r="AE143" s="43"/>
      <c r="AF143" s="43"/>
      <c r="AK143" s="44"/>
    </row>
    <row r="144" spans="1:43" ht="23.25" customHeight="1" outlineLevel="1" x14ac:dyDescent="0.25">
      <c r="A144" s="261" t="s">
        <v>64</v>
      </c>
      <c r="B144" s="261"/>
      <c r="C144" s="261"/>
      <c r="D144" s="261"/>
      <c r="V144" s="42"/>
      <c r="AK144" s="44"/>
    </row>
    <row r="145" spans="1:37" ht="23.25" customHeight="1" outlineLevel="1" x14ac:dyDescent="0.25">
      <c r="A145" s="261" t="s">
        <v>65</v>
      </c>
      <c r="B145" s="261"/>
      <c r="C145" s="261"/>
      <c r="D145" s="261"/>
      <c r="V145" s="42"/>
      <c r="AK145" s="44"/>
    </row>
    <row r="146" spans="1:37" ht="23.25" customHeight="1" outlineLevel="1" x14ac:dyDescent="0.25">
      <c r="A146" s="261" t="s">
        <v>66</v>
      </c>
      <c r="B146" s="261"/>
      <c r="C146" s="261"/>
      <c r="D146" s="261"/>
      <c r="V146" s="42"/>
      <c r="AK146" s="44"/>
    </row>
    <row r="147" spans="1:37" ht="23.25" customHeight="1" outlineLevel="1" x14ac:dyDescent="0.25">
      <c r="A147" s="261" t="s">
        <v>67</v>
      </c>
      <c r="B147" s="261"/>
      <c r="C147" s="261"/>
      <c r="D147" s="261"/>
      <c r="V147" s="42"/>
      <c r="AK147" s="44"/>
    </row>
    <row r="148" spans="1:37" ht="23.25" customHeight="1" outlineLevel="1" x14ac:dyDescent="0.25">
      <c r="V148" s="42"/>
      <c r="AK148" s="44"/>
    </row>
    <row r="149" spans="1:37" ht="23.25" customHeight="1" outlineLevel="1" x14ac:dyDescent="0.25">
      <c r="B149" s="47"/>
      <c r="V149" s="42"/>
      <c r="AK149" s="44"/>
    </row>
    <row r="150" spans="1:37" ht="23.25" customHeight="1" outlineLevel="1" x14ac:dyDescent="0.25">
      <c r="B150" s="47"/>
      <c r="V150" s="42"/>
      <c r="AK150" s="44"/>
    </row>
    <row r="151" spans="1:37" ht="23.25" customHeight="1" outlineLevel="1" x14ac:dyDescent="0.25">
      <c r="B151" s="47"/>
      <c r="V151" s="42"/>
      <c r="AK151" s="44"/>
    </row>
    <row r="152" spans="1:37" ht="23.25" customHeight="1" x14ac:dyDescent="0.25">
      <c r="B152" s="47"/>
      <c r="V152" s="42"/>
    </row>
    <row r="153" spans="1:37" ht="23.25" customHeight="1" x14ac:dyDescent="0.25">
      <c r="B153" s="47"/>
      <c r="V153" s="42"/>
    </row>
    <row r="154" spans="1:37" ht="23.25" customHeight="1" x14ac:dyDescent="0.25">
      <c r="B154" s="47"/>
      <c r="V154" s="42"/>
    </row>
    <row r="155" spans="1:37" ht="23.25" customHeight="1" x14ac:dyDescent="0.25">
      <c r="B155" s="47"/>
      <c r="V155" s="42"/>
    </row>
    <row r="156" spans="1:37" ht="23.25" customHeight="1" x14ac:dyDescent="0.25">
      <c r="B156" s="47"/>
      <c r="V156" s="42"/>
    </row>
    <row r="157" spans="1:37" ht="23.25" customHeight="1" x14ac:dyDescent="0.25">
      <c r="B157" s="47"/>
      <c r="V157" s="42"/>
    </row>
    <row r="158" spans="1:37" ht="23.25" customHeight="1" x14ac:dyDescent="0.25">
      <c r="B158" s="47"/>
      <c r="V158" s="42"/>
    </row>
    <row r="159" spans="1:37" ht="23.25" customHeight="1" x14ac:dyDescent="0.25">
      <c r="B159" s="47"/>
      <c r="V159" s="42"/>
    </row>
    <row r="160" spans="1:37" ht="23.25" customHeight="1" x14ac:dyDescent="0.25">
      <c r="B160" s="47"/>
      <c r="V160" s="42"/>
    </row>
    <row r="161" spans="1:37" ht="23.25" customHeight="1" x14ac:dyDescent="0.25">
      <c r="B161" s="47"/>
      <c r="V161" s="42"/>
    </row>
    <row r="162" spans="1:37" ht="23.25" customHeight="1" x14ac:dyDescent="0.25">
      <c r="B162" s="47"/>
      <c r="V162" s="42"/>
    </row>
    <row r="163" spans="1:37" ht="23.25" customHeight="1" x14ac:dyDescent="0.25">
      <c r="B163" s="47"/>
      <c r="V163" s="42"/>
    </row>
    <row r="164" spans="1:37" ht="23.25" customHeight="1" x14ac:dyDescent="0.25">
      <c r="B164" s="47"/>
      <c r="V164" s="42"/>
    </row>
    <row r="165" spans="1:37" ht="23.25" customHeight="1" x14ac:dyDescent="0.25">
      <c r="B165" s="47"/>
      <c r="V165" s="42"/>
      <c r="AK165" s="44"/>
    </row>
    <row r="166" spans="1:37" ht="23.25" customHeight="1" x14ac:dyDescent="0.25">
      <c r="B166" s="47"/>
      <c r="V166" s="42"/>
      <c r="AK166" s="44"/>
    </row>
    <row r="167" spans="1:37" ht="23.25" customHeight="1" x14ac:dyDescent="0.25">
      <c r="B167" s="47"/>
      <c r="V167" s="42"/>
      <c r="AK167" s="44"/>
    </row>
    <row r="168" spans="1:37" ht="23.25" customHeight="1" x14ac:dyDescent="0.25">
      <c r="B168" s="47"/>
      <c r="V168" s="42"/>
      <c r="AK168" s="44"/>
    </row>
    <row r="169" spans="1:37" ht="23.25" customHeight="1" x14ac:dyDescent="0.25">
      <c r="B169" s="47"/>
      <c r="V169" s="42"/>
      <c r="AK169" s="44"/>
    </row>
    <row r="170" spans="1:37" ht="23.25" customHeight="1" x14ac:dyDescent="0.25">
      <c r="B170" s="47"/>
      <c r="V170" s="42"/>
      <c r="AK170" s="44"/>
    </row>
    <row r="171" spans="1:37" ht="23.25" customHeight="1" x14ac:dyDescent="0.25">
      <c r="B171" s="47"/>
      <c r="V171" s="42"/>
      <c r="AK171" s="44"/>
    </row>
    <row r="172" spans="1:37" ht="23.25" customHeight="1" x14ac:dyDescent="0.25">
      <c r="B172" s="47"/>
      <c r="V172" s="42"/>
      <c r="AK172" s="44"/>
    </row>
    <row r="173" spans="1:37" ht="23.25" customHeight="1" x14ac:dyDescent="0.25">
      <c r="B173" s="47"/>
      <c r="V173" s="42"/>
      <c r="AE173" s="45"/>
      <c r="AK173" s="44"/>
    </row>
    <row r="174" spans="1:37" ht="23.25" customHeight="1" x14ac:dyDescent="0.25">
      <c r="B174" s="47"/>
      <c r="V174" s="42"/>
      <c r="AE174" s="46"/>
      <c r="AK174" s="44"/>
    </row>
    <row r="175" spans="1:37" ht="23.25" customHeight="1" x14ac:dyDescent="0.25">
      <c r="A175" s="40"/>
      <c r="B175" s="47"/>
      <c r="C175" s="40"/>
      <c r="V175" s="42"/>
      <c r="AK175" s="44"/>
    </row>
    <row r="176" spans="1:37" ht="23.25" customHeight="1" x14ac:dyDescent="0.25">
      <c r="A176" s="40"/>
      <c r="B176" s="47"/>
      <c r="C176" s="40"/>
      <c r="V176" s="42"/>
      <c r="AK176" s="44"/>
    </row>
    <row r="177" spans="2:37" ht="23.25" customHeight="1" x14ac:dyDescent="0.25">
      <c r="B177" s="47"/>
      <c r="V177" s="42"/>
      <c r="AK177" s="44"/>
    </row>
    <row r="178" spans="2:37" ht="23.25" customHeight="1" x14ac:dyDescent="0.25">
      <c r="B178" s="47"/>
      <c r="V178" s="42"/>
      <c r="AK178" s="44"/>
    </row>
    <row r="179" spans="2:37" ht="23.25" customHeight="1" x14ac:dyDescent="0.25">
      <c r="B179" s="47"/>
      <c r="V179" s="42"/>
    </row>
    <row r="180" spans="2:37" ht="23.25" customHeight="1" x14ac:dyDescent="0.25">
      <c r="B180" s="47"/>
    </row>
    <row r="181" spans="2:37" ht="23.25" customHeight="1" x14ac:dyDescent="0.25">
      <c r="B181" s="47"/>
    </row>
    <row r="182" spans="2:37" ht="23.25" customHeight="1" x14ac:dyDescent="0.25">
      <c r="B182" s="47"/>
    </row>
    <row r="183" spans="2:37" ht="23.25" customHeight="1" x14ac:dyDescent="0.25">
      <c r="B183" s="47"/>
    </row>
    <row r="184" spans="2:37" ht="23.25" customHeight="1" x14ac:dyDescent="0.25">
      <c r="B184" s="47"/>
    </row>
    <row r="185" spans="2:37" ht="23.25" customHeight="1" x14ac:dyDescent="0.25">
      <c r="B185" s="47"/>
    </row>
    <row r="186" spans="2:37" ht="23.25" customHeight="1" x14ac:dyDescent="0.25">
      <c r="B186" s="47"/>
    </row>
    <row r="187" spans="2:37" ht="23.25" customHeight="1" x14ac:dyDescent="0.25">
      <c r="B187" s="47"/>
    </row>
    <row r="188" spans="2:37" ht="23.25" customHeight="1" x14ac:dyDescent="0.25">
      <c r="B188" s="47"/>
    </row>
    <row r="189" spans="2:37" ht="23.25" customHeight="1" x14ac:dyDescent="0.25">
      <c r="B189" s="47"/>
    </row>
    <row r="190" spans="2:37" ht="23.25" customHeight="1" x14ac:dyDescent="0.25">
      <c r="B190" s="47"/>
    </row>
    <row r="191" spans="2:37" ht="23.25" customHeight="1" x14ac:dyDescent="0.25">
      <c r="B191" s="47"/>
    </row>
    <row r="192" spans="2:37" ht="23.25" customHeight="1" x14ac:dyDescent="0.25">
      <c r="B192" s="47"/>
    </row>
    <row r="193" spans="2:2" ht="23.25" customHeight="1" x14ac:dyDescent="0.25">
      <c r="B193" s="47"/>
    </row>
    <row r="194" spans="2:2" ht="23.25" customHeight="1" x14ac:dyDescent="0.25">
      <c r="B194" s="47"/>
    </row>
    <row r="195" spans="2:2" ht="23.25" customHeight="1" x14ac:dyDescent="0.25">
      <c r="B195" s="47"/>
    </row>
    <row r="196" spans="2:2" ht="23.25" customHeight="1" x14ac:dyDescent="0.25">
      <c r="B196" s="47"/>
    </row>
    <row r="197" spans="2:2" ht="23.25" customHeight="1" x14ac:dyDescent="0.25">
      <c r="B197" s="47"/>
    </row>
    <row r="198" spans="2:2" ht="23.25" customHeight="1" x14ac:dyDescent="0.25">
      <c r="B198" s="47"/>
    </row>
    <row r="199" spans="2:2" ht="23.25" customHeight="1" x14ac:dyDescent="0.25">
      <c r="B199" s="47"/>
    </row>
    <row r="200" spans="2:2" ht="23.25" customHeight="1" x14ac:dyDescent="0.25">
      <c r="B200" s="47"/>
    </row>
    <row r="201" spans="2:2" ht="23.25" customHeight="1" x14ac:dyDescent="0.25">
      <c r="B201" s="47"/>
    </row>
    <row r="202" spans="2:2" ht="23.25" customHeight="1" x14ac:dyDescent="0.25">
      <c r="B202" s="47"/>
    </row>
    <row r="203" spans="2:2" ht="23.25" customHeight="1" x14ac:dyDescent="0.25">
      <c r="B203" s="47"/>
    </row>
    <row r="204" spans="2:2" ht="23.25" customHeight="1" x14ac:dyDescent="0.25">
      <c r="B204" s="47"/>
    </row>
    <row r="205" spans="2:2" ht="23.25" customHeight="1" x14ac:dyDescent="0.25">
      <c r="B205" s="47"/>
    </row>
    <row r="206" spans="2:2" ht="23.25" customHeight="1" x14ac:dyDescent="0.25">
      <c r="B206" s="47"/>
    </row>
    <row r="207" spans="2:2" ht="23.25" customHeight="1" x14ac:dyDescent="0.25">
      <c r="B207" s="47"/>
    </row>
    <row r="208" spans="2:2" ht="23.25" customHeight="1" x14ac:dyDescent="0.25">
      <c r="B208" s="47"/>
    </row>
    <row r="209" spans="2:2" ht="23.25" customHeight="1" x14ac:dyDescent="0.25">
      <c r="B209" s="47"/>
    </row>
    <row r="210" spans="2:2" ht="23.25" customHeight="1" x14ac:dyDescent="0.25">
      <c r="B210" s="47"/>
    </row>
    <row r="211" spans="2:2" ht="23.25" customHeight="1" x14ac:dyDescent="0.25">
      <c r="B211" s="47"/>
    </row>
    <row r="212" spans="2:2" ht="23.25" customHeight="1" x14ac:dyDescent="0.25">
      <c r="B212" s="47"/>
    </row>
    <row r="213" spans="2:2" ht="23.25" customHeight="1" x14ac:dyDescent="0.25">
      <c r="B213" s="47"/>
    </row>
    <row r="214" spans="2:2" ht="23.25" customHeight="1" x14ac:dyDescent="0.25">
      <c r="B214" s="47"/>
    </row>
    <row r="215" spans="2:2" ht="23.25" customHeight="1" x14ac:dyDescent="0.25">
      <c r="B215" s="47"/>
    </row>
    <row r="216" spans="2:2" ht="23.25" customHeight="1" x14ac:dyDescent="0.25">
      <c r="B216" s="47"/>
    </row>
    <row r="217" spans="2:2" ht="23.25" customHeight="1" x14ac:dyDescent="0.25">
      <c r="B217" s="47"/>
    </row>
    <row r="218" spans="2:2" ht="23.25" customHeight="1" x14ac:dyDescent="0.25">
      <c r="B218" s="47"/>
    </row>
    <row r="219" spans="2:2" ht="23.25" customHeight="1" x14ac:dyDescent="0.25">
      <c r="B219" s="47"/>
    </row>
    <row r="220" spans="2:2" ht="23.25" customHeight="1" x14ac:dyDescent="0.25">
      <c r="B220" s="47"/>
    </row>
    <row r="221" spans="2:2" ht="23.25" customHeight="1" x14ac:dyDescent="0.25">
      <c r="B221" s="47"/>
    </row>
    <row r="222" spans="2:2" ht="23.25" customHeight="1" x14ac:dyDescent="0.25">
      <c r="B222" s="47"/>
    </row>
    <row r="223" spans="2:2" ht="23.25" customHeight="1" x14ac:dyDescent="0.25">
      <c r="B223" s="47"/>
    </row>
    <row r="224" spans="2:2" ht="23.25" customHeight="1" x14ac:dyDescent="0.25">
      <c r="B224" s="47"/>
    </row>
    <row r="225" spans="2:2" ht="23.25" customHeight="1" x14ac:dyDescent="0.25">
      <c r="B225" s="47"/>
    </row>
    <row r="226" spans="2:2" ht="23.25" customHeight="1" x14ac:dyDescent="0.25">
      <c r="B226" s="47"/>
    </row>
    <row r="227" spans="2:2" ht="23.25" customHeight="1" x14ac:dyDescent="0.25">
      <c r="B227" s="47"/>
    </row>
    <row r="228" spans="2:2" ht="23.25" customHeight="1" x14ac:dyDescent="0.25">
      <c r="B228" s="47"/>
    </row>
    <row r="229" spans="2:2" ht="23.25" customHeight="1" x14ac:dyDescent="0.25">
      <c r="B229" s="47"/>
    </row>
    <row r="230" spans="2:2" ht="23.25" customHeight="1" x14ac:dyDescent="0.25">
      <c r="B230" s="47"/>
    </row>
    <row r="231" spans="2:2" ht="23.25" customHeight="1" x14ac:dyDescent="0.25">
      <c r="B231" s="47"/>
    </row>
    <row r="232" spans="2:2" ht="23.25" customHeight="1" x14ac:dyDescent="0.25">
      <c r="B232" s="47"/>
    </row>
    <row r="233" spans="2:2" ht="23.25" customHeight="1" x14ac:dyDescent="0.25">
      <c r="B233" s="47"/>
    </row>
    <row r="234" spans="2:2" ht="23.25" customHeight="1" x14ac:dyDescent="0.25">
      <c r="B234" s="47"/>
    </row>
    <row r="235" spans="2:2" ht="23.25" customHeight="1" x14ac:dyDescent="0.25">
      <c r="B235" s="47"/>
    </row>
  </sheetData>
  <autoFilter ref="A3:AQ136" xr:uid="{0FAB17FA-F19B-468D-95CE-6C880F0C1C2D}"/>
  <mergeCells count="10">
    <mergeCell ref="A138:D138"/>
    <mergeCell ref="A139:D139"/>
    <mergeCell ref="A140:D140"/>
    <mergeCell ref="A141:D141"/>
    <mergeCell ref="A147:D147"/>
    <mergeCell ref="A142:D142"/>
    <mergeCell ref="A143:D143"/>
    <mergeCell ref="A144:D144"/>
    <mergeCell ref="A145:D145"/>
    <mergeCell ref="A146:D14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7BACA-B830-4A71-BAAC-E780136F02F6}">
  <dimension ref="A1:AF27"/>
  <sheetViews>
    <sheetView showGridLines="0" workbookViewId="0">
      <selection activeCell="P33" sqref="P33"/>
    </sheetView>
  </sheetViews>
  <sheetFormatPr defaultRowHeight="12.75" outlineLevelCol="1" x14ac:dyDescent="0.2"/>
  <cols>
    <col min="1" max="1" width="36.28515625" style="65" customWidth="1"/>
    <col min="2" max="2" width="10.85546875" style="65" customWidth="1"/>
    <col min="3" max="3" width="4.28515625" style="65" customWidth="1"/>
    <col min="4" max="4" width="8" style="65" bestFit="1" customWidth="1"/>
    <col min="5" max="5" width="3.85546875" style="65" customWidth="1"/>
    <col min="6" max="6" width="10.85546875" style="65" hidden="1" customWidth="1" outlineLevel="1"/>
    <col min="7" max="7" width="4.28515625" style="65" hidden="1" customWidth="1" outlineLevel="1"/>
    <col min="8" max="8" width="8" style="65" hidden="1" customWidth="1" outlineLevel="1"/>
    <col min="9" max="9" width="3.85546875" style="65" hidden="1" customWidth="1" outlineLevel="1"/>
    <col min="10" max="10" width="10.85546875" style="65" customWidth="1" collapsed="1"/>
    <col min="11" max="11" width="4.28515625" style="65" customWidth="1"/>
    <col min="12" max="12" width="8" style="65" bestFit="1" customWidth="1"/>
    <col min="13" max="13" width="3.85546875" style="65" customWidth="1"/>
    <col min="14" max="14" width="10.85546875" style="65" customWidth="1"/>
    <col min="15" max="15" width="4.28515625" style="65" customWidth="1"/>
    <col min="16" max="16" width="8" style="65" bestFit="1" customWidth="1"/>
    <col min="17" max="17" width="3.85546875" style="65" customWidth="1"/>
    <col min="18" max="18" width="10.85546875" style="65" customWidth="1"/>
    <col min="19" max="19" width="4.28515625" style="65" customWidth="1"/>
    <col min="20" max="20" width="8" style="65" bestFit="1" customWidth="1"/>
    <col min="21" max="21" width="3.85546875" style="65" customWidth="1"/>
    <col min="22" max="22" width="10.85546875" style="65" customWidth="1"/>
    <col min="23" max="23" width="4.28515625" style="65" customWidth="1"/>
    <col min="24" max="24" width="8" style="65" bestFit="1" customWidth="1"/>
    <col min="25" max="25" width="3.85546875" style="65" customWidth="1"/>
    <col min="26" max="26" width="16" style="65" customWidth="1"/>
    <col min="27" max="27" width="4.28515625" style="65" customWidth="1"/>
    <col min="28" max="28" width="8" style="65" bestFit="1" customWidth="1"/>
    <col min="29" max="29" width="3.85546875" style="65" customWidth="1"/>
    <col min="30" max="30" width="4.140625" style="102" customWidth="1"/>
    <col min="31" max="31" width="11.140625" style="102" hidden="1" customWidth="1"/>
    <col min="32" max="32" width="11.140625" style="102" bestFit="1" customWidth="1"/>
    <col min="33" max="225" width="9.140625" style="102"/>
    <col min="226" max="226" width="26.5703125" style="102" customWidth="1"/>
    <col min="227" max="227" width="10.5703125" style="102" customWidth="1"/>
    <col min="228" max="228" width="4.5703125" style="102" customWidth="1"/>
    <col min="229" max="229" width="8.140625" style="102" customWidth="1"/>
    <col min="230" max="230" width="3.7109375" style="102" customWidth="1"/>
    <col min="231" max="231" width="12" style="102" customWidth="1"/>
    <col min="232" max="232" width="10" style="102" bestFit="1" customWidth="1"/>
    <col min="233" max="234" width="8.140625" style="102" bestFit="1" customWidth="1"/>
    <col min="235" max="235" width="10.5703125" style="102" customWidth="1"/>
    <col min="236" max="236" width="3.85546875" style="102" customWidth="1"/>
    <col min="237" max="237" width="7.42578125" style="102" bestFit="1" customWidth="1"/>
    <col min="238" max="238" width="3.7109375" style="102" customWidth="1"/>
    <col min="239" max="239" width="9.140625" style="102"/>
    <col min="240" max="240" width="3.5703125" style="102" customWidth="1"/>
    <col min="241" max="241" width="5.140625" style="102" customWidth="1"/>
    <col min="242" max="242" width="3.7109375" style="102" customWidth="1"/>
    <col min="243" max="243" width="9.140625" style="102"/>
    <col min="244" max="244" width="3.5703125" style="102" customWidth="1"/>
    <col min="245" max="245" width="5.140625" style="102" customWidth="1"/>
    <col min="246" max="246" width="3.7109375" style="102" customWidth="1"/>
    <col min="247" max="247" width="9.140625" style="102"/>
    <col min="248" max="248" width="3.5703125" style="102" customWidth="1"/>
    <col min="249" max="249" width="5.140625" style="102" customWidth="1"/>
    <col min="250" max="250" width="3.7109375" style="102" customWidth="1"/>
    <col min="251" max="251" width="9.140625" style="102"/>
    <col min="252" max="252" width="3.5703125" style="102" customWidth="1"/>
    <col min="253" max="253" width="5.140625" style="102" customWidth="1"/>
    <col min="254" max="254" width="3.7109375" style="102" customWidth="1"/>
    <col min="255" max="255" width="9.140625" style="102"/>
    <col min="256" max="256" width="3.5703125" style="102" customWidth="1"/>
    <col min="257" max="257" width="5.140625" style="102" customWidth="1"/>
    <col min="258" max="258" width="3.7109375" style="102" customWidth="1"/>
    <col min="259" max="259" width="9.140625" style="102"/>
    <col min="260" max="260" width="3.5703125" style="102" customWidth="1"/>
    <col min="261" max="261" width="5.140625" style="102" customWidth="1"/>
    <col min="262" max="262" width="3.7109375" style="102" customWidth="1"/>
    <col min="263" max="263" width="9.140625" style="102"/>
    <col min="264" max="264" width="3.5703125" style="102" customWidth="1"/>
    <col min="265" max="265" width="5.140625" style="102" customWidth="1"/>
    <col min="266" max="266" width="3.7109375" style="102" customWidth="1"/>
    <col min="267" max="267" width="10.85546875" style="102" bestFit="1" customWidth="1"/>
    <col min="268" max="268" width="3.5703125" style="102" customWidth="1"/>
    <col min="269" max="269" width="6.7109375" style="102" customWidth="1"/>
    <col min="270" max="270" width="3.7109375" style="102" customWidth="1"/>
    <col min="271" max="271" width="9.140625" style="102"/>
    <col min="272" max="272" width="21.140625" style="102" customWidth="1"/>
    <col min="273" max="273" width="10.42578125" style="102" bestFit="1" customWidth="1"/>
    <col min="274" max="481" width="9.140625" style="102"/>
    <col min="482" max="482" width="26.5703125" style="102" customWidth="1"/>
    <col min="483" max="483" width="10.5703125" style="102" customWidth="1"/>
    <col min="484" max="484" width="4.5703125" style="102" customWidth="1"/>
    <col min="485" max="485" width="8.140625" style="102" customWidth="1"/>
    <col min="486" max="486" width="3.7109375" style="102" customWidth="1"/>
    <col min="487" max="487" width="12" style="102" customWidth="1"/>
    <col min="488" max="488" width="10" style="102" bestFit="1" customWidth="1"/>
    <col min="489" max="490" width="8.140625" style="102" bestFit="1" customWidth="1"/>
    <col min="491" max="491" width="10.5703125" style="102" customWidth="1"/>
    <col min="492" max="492" width="3.85546875" style="102" customWidth="1"/>
    <col min="493" max="493" width="7.42578125" style="102" bestFit="1" customWidth="1"/>
    <col min="494" max="494" width="3.7109375" style="102" customWidth="1"/>
    <col min="495" max="495" width="9.140625" style="102"/>
    <col min="496" max="496" width="3.5703125" style="102" customWidth="1"/>
    <col min="497" max="497" width="5.140625" style="102" customWidth="1"/>
    <col min="498" max="498" width="3.7109375" style="102" customWidth="1"/>
    <col min="499" max="499" width="9.140625" style="102"/>
    <col min="500" max="500" width="3.5703125" style="102" customWidth="1"/>
    <col min="501" max="501" width="5.140625" style="102" customWidth="1"/>
    <col min="502" max="502" width="3.7109375" style="102" customWidth="1"/>
    <col min="503" max="503" width="9.140625" style="102"/>
    <col min="504" max="504" width="3.5703125" style="102" customWidth="1"/>
    <col min="505" max="505" width="5.140625" style="102" customWidth="1"/>
    <col min="506" max="506" width="3.7109375" style="102" customWidth="1"/>
    <col min="507" max="507" width="9.140625" style="102"/>
    <col min="508" max="508" width="3.5703125" style="102" customWidth="1"/>
    <col min="509" max="509" width="5.140625" style="102" customWidth="1"/>
    <col min="510" max="510" width="3.7109375" style="102" customWidth="1"/>
    <col min="511" max="511" width="9.140625" style="102"/>
    <col min="512" max="512" width="3.5703125" style="102" customWidth="1"/>
    <col min="513" max="513" width="5.140625" style="102" customWidth="1"/>
    <col min="514" max="514" width="3.7109375" style="102" customWidth="1"/>
    <col min="515" max="515" width="9.140625" style="102"/>
    <col min="516" max="516" width="3.5703125" style="102" customWidth="1"/>
    <col min="517" max="517" width="5.140625" style="102" customWidth="1"/>
    <col min="518" max="518" width="3.7109375" style="102" customWidth="1"/>
    <col min="519" max="519" width="9.140625" style="102"/>
    <col min="520" max="520" width="3.5703125" style="102" customWidth="1"/>
    <col min="521" max="521" width="5.140625" style="102" customWidth="1"/>
    <col min="522" max="522" width="3.7109375" style="102" customWidth="1"/>
    <col min="523" max="523" width="10.85546875" style="102" bestFit="1" customWidth="1"/>
    <col min="524" max="524" width="3.5703125" style="102" customWidth="1"/>
    <col min="525" max="525" width="6.7109375" style="102" customWidth="1"/>
    <col min="526" max="526" width="3.7109375" style="102" customWidth="1"/>
    <col min="527" max="527" width="9.140625" style="102"/>
    <col min="528" max="528" width="21.140625" style="102" customWidth="1"/>
    <col min="529" max="529" width="10.42578125" style="102" bestFit="1" customWidth="1"/>
    <col min="530" max="737" width="9.140625" style="102"/>
    <col min="738" max="738" width="26.5703125" style="102" customWidth="1"/>
    <col min="739" max="739" width="10.5703125" style="102" customWidth="1"/>
    <col min="740" max="740" width="4.5703125" style="102" customWidth="1"/>
    <col min="741" max="741" width="8.140625" style="102" customWidth="1"/>
    <col min="742" max="742" width="3.7109375" style="102" customWidth="1"/>
    <col min="743" max="743" width="12" style="102" customWidth="1"/>
    <col min="744" max="744" width="10" style="102" bestFit="1" customWidth="1"/>
    <col min="745" max="746" width="8.140625" style="102" bestFit="1" customWidth="1"/>
    <col min="747" max="747" width="10.5703125" style="102" customWidth="1"/>
    <col min="748" max="748" width="3.85546875" style="102" customWidth="1"/>
    <col min="749" max="749" width="7.42578125" style="102" bestFit="1" customWidth="1"/>
    <col min="750" max="750" width="3.7109375" style="102" customWidth="1"/>
    <col min="751" max="751" width="9.140625" style="102"/>
    <col min="752" max="752" width="3.5703125" style="102" customWidth="1"/>
    <col min="753" max="753" width="5.140625" style="102" customWidth="1"/>
    <col min="754" max="754" width="3.7109375" style="102" customWidth="1"/>
    <col min="755" max="755" width="9.140625" style="102"/>
    <col min="756" max="756" width="3.5703125" style="102" customWidth="1"/>
    <col min="757" max="757" width="5.140625" style="102" customWidth="1"/>
    <col min="758" max="758" width="3.7109375" style="102" customWidth="1"/>
    <col min="759" max="759" width="9.140625" style="102"/>
    <col min="760" max="760" width="3.5703125" style="102" customWidth="1"/>
    <col min="761" max="761" width="5.140625" style="102" customWidth="1"/>
    <col min="762" max="762" width="3.7109375" style="102" customWidth="1"/>
    <col min="763" max="763" width="9.140625" style="102"/>
    <col min="764" max="764" width="3.5703125" style="102" customWidth="1"/>
    <col min="765" max="765" width="5.140625" style="102" customWidth="1"/>
    <col min="766" max="766" width="3.7109375" style="102" customWidth="1"/>
    <col min="767" max="767" width="9.140625" style="102"/>
    <col min="768" max="768" width="3.5703125" style="102" customWidth="1"/>
    <col min="769" max="769" width="5.140625" style="102" customWidth="1"/>
    <col min="770" max="770" width="3.7109375" style="102" customWidth="1"/>
    <col min="771" max="771" width="9.140625" style="102"/>
    <col min="772" max="772" width="3.5703125" style="102" customWidth="1"/>
    <col min="773" max="773" width="5.140625" style="102" customWidth="1"/>
    <col min="774" max="774" width="3.7109375" style="102" customWidth="1"/>
    <col min="775" max="775" width="9.140625" style="102"/>
    <col min="776" max="776" width="3.5703125" style="102" customWidth="1"/>
    <col min="777" max="777" width="5.140625" style="102" customWidth="1"/>
    <col min="778" max="778" width="3.7109375" style="102" customWidth="1"/>
    <col min="779" max="779" width="10.85546875" style="102" bestFit="1" customWidth="1"/>
    <col min="780" max="780" width="3.5703125" style="102" customWidth="1"/>
    <col min="781" max="781" width="6.7109375" style="102" customWidth="1"/>
    <col min="782" max="782" width="3.7109375" style="102" customWidth="1"/>
    <col min="783" max="783" width="9.140625" style="102"/>
    <col min="784" max="784" width="21.140625" style="102" customWidth="1"/>
    <col min="785" max="785" width="10.42578125" style="102" bestFit="1" customWidth="1"/>
    <col min="786" max="993" width="9.140625" style="102"/>
    <col min="994" max="994" width="26.5703125" style="102" customWidth="1"/>
    <col min="995" max="995" width="10.5703125" style="102" customWidth="1"/>
    <col min="996" max="996" width="4.5703125" style="102" customWidth="1"/>
    <col min="997" max="997" width="8.140625" style="102" customWidth="1"/>
    <col min="998" max="998" width="3.7109375" style="102" customWidth="1"/>
    <col min="999" max="999" width="12" style="102" customWidth="1"/>
    <col min="1000" max="1000" width="10" style="102" bestFit="1" customWidth="1"/>
    <col min="1001" max="1002" width="8.140625" style="102" bestFit="1" customWidth="1"/>
    <col min="1003" max="1003" width="10.5703125" style="102" customWidth="1"/>
    <col min="1004" max="1004" width="3.85546875" style="102" customWidth="1"/>
    <col min="1005" max="1005" width="7.42578125" style="102" bestFit="1" customWidth="1"/>
    <col min="1006" max="1006" width="3.7109375" style="102" customWidth="1"/>
    <col min="1007" max="1007" width="9.140625" style="102"/>
    <col min="1008" max="1008" width="3.5703125" style="102" customWidth="1"/>
    <col min="1009" max="1009" width="5.140625" style="102" customWidth="1"/>
    <col min="1010" max="1010" width="3.7109375" style="102" customWidth="1"/>
    <col min="1011" max="1011" width="9.140625" style="102"/>
    <col min="1012" max="1012" width="3.5703125" style="102" customWidth="1"/>
    <col min="1013" max="1013" width="5.140625" style="102" customWidth="1"/>
    <col min="1014" max="1014" width="3.7109375" style="102" customWidth="1"/>
    <col min="1015" max="1015" width="9.140625" style="102"/>
    <col min="1016" max="1016" width="3.5703125" style="102" customWidth="1"/>
    <col min="1017" max="1017" width="5.140625" style="102" customWidth="1"/>
    <col min="1018" max="1018" width="3.7109375" style="102" customWidth="1"/>
    <col min="1019" max="1019" width="9.140625" style="102"/>
    <col min="1020" max="1020" width="3.5703125" style="102" customWidth="1"/>
    <col min="1021" max="1021" width="5.140625" style="102" customWidth="1"/>
    <col min="1022" max="1022" width="3.7109375" style="102" customWidth="1"/>
    <col min="1023" max="1023" width="9.140625" style="102"/>
    <col min="1024" max="1024" width="3.5703125" style="102" customWidth="1"/>
    <col min="1025" max="1025" width="5.140625" style="102" customWidth="1"/>
    <col min="1026" max="1026" width="3.7109375" style="102" customWidth="1"/>
    <col min="1027" max="1027" width="9.140625" style="102"/>
    <col min="1028" max="1028" width="3.5703125" style="102" customWidth="1"/>
    <col min="1029" max="1029" width="5.140625" style="102" customWidth="1"/>
    <col min="1030" max="1030" width="3.7109375" style="102" customWidth="1"/>
    <col min="1031" max="1031" width="9.140625" style="102"/>
    <col min="1032" max="1032" width="3.5703125" style="102" customWidth="1"/>
    <col min="1033" max="1033" width="5.140625" style="102" customWidth="1"/>
    <col min="1034" max="1034" width="3.7109375" style="102" customWidth="1"/>
    <col min="1035" max="1035" width="10.85546875" style="102" bestFit="1" customWidth="1"/>
    <col min="1036" max="1036" width="3.5703125" style="102" customWidth="1"/>
    <col min="1037" max="1037" width="6.7109375" style="102" customWidth="1"/>
    <col min="1038" max="1038" width="3.7109375" style="102" customWidth="1"/>
    <col min="1039" max="1039" width="9.140625" style="102"/>
    <col min="1040" max="1040" width="21.140625" style="102" customWidth="1"/>
    <col min="1041" max="1041" width="10.42578125" style="102" bestFit="1" customWidth="1"/>
    <col min="1042" max="1249" width="9.140625" style="102"/>
    <col min="1250" max="1250" width="26.5703125" style="102" customWidth="1"/>
    <col min="1251" max="1251" width="10.5703125" style="102" customWidth="1"/>
    <col min="1252" max="1252" width="4.5703125" style="102" customWidth="1"/>
    <col min="1253" max="1253" width="8.140625" style="102" customWidth="1"/>
    <col min="1254" max="1254" width="3.7109375" style="102" customWidth="1"/>
    <col min="1255" max="1255" width="12" style="102" customWidth="1"/>
    <col min="1256" max="1256" width="10" style="102" bestFit="1" customWidth="1"/>
    <col min="1257" max="1258" width="8.140625" style="102" bestFit="1" customWidth="1"/>
    <col min="1259" max="1259" width="10.5703125" style="102" customWidth="1"/>
    <col min="1260" max="1260" width="3.85546875" style="102" customWidth="1"/>
    <col min="1261" max="1261" width="7.42578125" style="102" bestFit="1" customWidth="1"/>
    <col min="1262" max="1262" width="3.7109375" style="102" customWidth="1"/>
    <col min="1263" max="1263" width="9.140625" style="102"/>
    <col min="1264" max="1264" width="3.5703125" style="102" customWidth="1"/>
    <col min="1265" max="1265" width="5.140625" style="102" customWidth="1"/>
    <col min="1266" max="1266" width="3.7109375" style="102" customWidth="1"/>
    <col min="1267" max="1267" width="9.140625" style="102"/>
    <col min="1268" max="1268" width="3.5703125" style="102" customWidth="1"/>
    <col min="1269" max="1269" width="5.140625" style="102" customWidth="1"/>
    <col min="1270" max="1270" width="3.7109375" style="102" customWidth="1"/>
    <col min="1271" max="1271" width="9.140625" style="102"/>
    <col min="1272" max="1272" width="3.5703125" style="102" customWidth="1"/>
    <col min="1273" max="1273" width="5.140625" style="102" customWidth="1"/>
    <col min="1274" max="1274" width="3.7109375" style="102" customWidth="1"/>
    <col min="1275" max="1275" width="9.140625" style="102"/>
    <col min="1276" max="1276" width="3.5703125" style="102" customWidth="1"/>
    <col min="1277" max="1277" width="5.140625" style="102" customWidth="1"/>
    <col min="1278" max="1278" width="3.7109375" style="102" customWidth="1"/>
    <col min="1279" max="1279" width="9.140625" style="102"/>
    <col min="1280" max="1280" width="3.5703125" style="102" customWidth="1"/>
    <col min="1281" max="1281" width="5.140625" style="102" customWidth="1"/>
    <col min="1282" max="1282" width="3.7109375" style="102" customWidth="1"/>
    <col min="1283" max="1283" width="9.140625" style="102"/>
    <col min="1284" max="1284" width="3.5703125" style="102" customWidth="1"/>
    <col min="1285" max="1285" width="5.140625" style="102" customWidth="1"/>
    <col min="1286" max="1286" width="3.7109375" style="102" customWidth="1"/>
    <col min="1287" max="1287" width="9.140625" style="102"/>
    <col min="1288" max="1288" width="3.5703125" style="102" customWidth="1"/>
    <col min="1289" max="1289" width="5.140625" style="102" customWidth="1"/>
    <col min="1290" max="1290" width="3.7109375" style="102" customWidth="1"/>
    <col min="1291" max="1291" width="10.85546875" style="102" bestFit="1" customWidth="1"/>
    <col min="1292" max="1292" width="3.5703125" style="102" customWidth="1"/>
    <col min="1293" max="1293" width="6.7109375" style="102" customWidth="1"/>
    <col min="1294" max="1294" width="3.7109375" style="102" customWidth="1"/>
    <col min="1295" max="1295" width="9.140625" style="102"/>
    <col min="1296" max="1296" width="21.140625" style="102" customWidth="1"/>
    <col min="1297" max="1297" width="10.42578125" style="102" bestFit="1" customWidth="1"/>
    <col min="1298" max="1505" width="9.140625" style="102"/>
    <col min="1506" max="1506" width="26.5703125" style="102" customWidth="1"/>
    <col min="1507" max="1507" width="10.5703125" style="102" customWidth="1"/>
    <col min="1508" max="1508" width="4.5703125" style="102" customWidth="1"/>
    <col min="1509" max="1509" width="8.140625" style="102" customWidth="1"/>
    <col min="1510" max="1510" width="3.7109375" style="102" customWidth="1"/>
    <col min="1511" max="1511" width="12" style="102" customWidth="1"/>
    <col min="1512" max="1512" width="10" style="102" bestFit="1" customWidth="1"/>
    <col min="1513" max="1514" width="8.140625" style="102" bestFit="1" customWidth="1"/>
    <col min="1515" max="1515" width="10.5703125" style="102" customWidth="1"/>
    <col min="1516" max="1516" width="3.85546875" style="102" customWidth="1"/>
    <col min="1517" max="1517" width="7.42578125" style="102" bestFit="1" customWidth="1"/>
    <col min="1518" max="1518" width="3.7109375" style="102" customWidth="1"/>
    <col min="1519" max="1519" width="9.140625" style="102"/>
    <col min="1520" max="1520" width="3.5703125" style="102" customWidth="1"/>
    <col min="1521" max="1521" width="5.140625" style="102" customWidth="1"/>
    <col min="1522" max="1522" width="3.7109375" style="102" customWidth="1"/>
    <col min="1523" max="1523" width="9.140625" style="102"/>
    <col min="1524" max="1524" width="3.5703125" style="102" customWidth="1"/>
    <col min="1525" max="1525" width="5.140625" style="102" customWidth="1"/>
    <col min="1526" max="1526" width="3.7109375" style="102" customWidth="1"/>
    <col min="1527" max="1527" width="9.140625" style="102"/>
    <col min="1528" max="1528" width="3.5703125" style="102" customWidth="1"/>
    <col min="1529" max="1529" width="5.140625" style="102" customWidth="1"/>
    <col min="1530" max="1530" width="3.7109375" style="102" customWidth="1"/>
    <col min="1531" max="1531" width="9.140625" style="102"/>
    <col min="1532" max="1532" width="3.5703125" style="102" customWidth="1"/>
    <col min="1533" max="1533" width="5.140625" style="102" customWidth="1"/>
    <col min="1534" max="1534" width="3.7109375" style="102" customWidth="1"/>
    <col min="1535" max="1535" width="9.140625" style="102"/>
    <col min="1536" max="1536" width="3.5703125" style="102" customWidth="1"/>
    <col min="1537" max="1537" width="5.140625" style="102" customWidth="1"/>
    <col min="1538" max="1538" width="3.7109375" style="102" customWidth="1"/>
    <col min="1539" max="1539" width="9.140625" style="102"/>
    <col min="1540" max="1540" width="3.5703125" style="102" customWidth="1"/>
    <col min="1541" max="1541" width="5.140625" style="102" customWidth="1"/>
    <col min="1542" max="1542" width="3.7109375" style="102" customWidth="1"/>
    <col min="1543" max="1543" width="9.140625" style="102"/>
    <col min="1544" max="1544" width="3.5703125" style="102" customWidth="1"/>
    <col min="1545" max="1545" width="5.140625" style="102" customWidth="1"/>
    <col min="1546" max="1546" width="3.7109375" style="102" customWidth="1"/>
    <col min="1547" max="1547" width="10.85546875" style="102" bestFit="1" customWidth="1"/>
    <col min="1548" max="1548" width="3.5703125" style="102" customWidth="1"/>
    <col min="1549" max="1549" width="6.7109375" style="102" customWidth="1"/>
    <col min="1550" max="1550" width="3.7109375" style="102" customWidth="1"/>
    <col min="1551" max="1551" width="9.140625" style="102"/>
    <col min="1552" max="1552" width="21.140625" style="102" customWidth="1"/>
    <col min="1553" max="1553" width="10.42578125" style="102" bestFit="1" customWidth="1"/>
    <col min="1554" max="1761" width="9.140625" style="102"/>
    <col min="1762" max="1762" width="26.5703125" style="102" customWidth="1"/>
    <col min="1763" max="1763" width="10.5703125" style="102" customWidth="1"/>
    <col min="1764" max="1764" width="4.5703125" style="102" customWidth="1"/>
    <col min="1765" max="1765" width="8.140625" style="102" customWidth="1"/>
    <col min="1766" max="1766" width="3.7109375" style="102" customWidth="1"/>
    <col min="1767" max="1767" width="12" style="102" customWidth="1"/>
    <col min="1768" max="1768" width="10" style="102" bestFit="1" customWidth="1"/>
    <col min="1769" max="1770" width="8.140625" style="102" bestFit="1" customWidth="1"/>
    <col min="1771" max="1771" width="10.5703125" style="102" customWidth="1"/>
    <col min="1772" max="1772" width="3.85546875" style="102" customWidth="1"/>
    <col min="1773" max="1773" width="7.42578125" style="102" bestFit="1" customWidth="1"/>
    <col min="1774" max="1774" width="3.7109375" style="102" customWidth="1"/>
    <col min="1775" max="1775" width="9.140625" style="102"/>
    <col min="1776" max="1776" width="3.5703125" style="102" customWidth="1"/>
    <col min="1777" max="1777" width="5.140625" style="102" customWidth="1"/>
    <col min="1778" max="1778" width="3.7109375" style="102" customWidth="1"/>
    <col min="1779" max="1779" width="9.140625" style="102"/>
    <col min="1780" max="1780" width="3.5703125" style="102" customWidth="1"/>
    <col min="1781" max="1781" width="5.140625" style="102" customWidth="1"/>
    <col min="1782" max="1782" width="3.7109375" style="102" customWidth="1"/>
    <col min="1783" max="1783" width="9.140625" style="102"/>
    <col min="1784" max="1784" width="3.5703125" style="102" customWidth="1"/>
    <col min="1785" max="1785" width="5.140625" style="102" customWidth="1"/>
    <col min="1786" max="1786" width="3.7109375" style="102" customWidth="1"/>
    <col min="1787" max="1787" width="9.140625" style="102"/>
    <col min="1788" max="1788" width="3.5703125" style="102" customWidth="1"/>
    <col min="1789" max="1789" width="5.140625" style="102" customWidth="1"/>
    <col min="1790" max="1790" width="3.7109375" style="102" customWidth="1"/>
    <col min="1791" max="1791" width="9.140625" style="102"/>
    <col min="1792" max="1792" width="3.5703125" style="102" customWidth="1"/>
    <col min="1793" max="1793" width="5.140625" style="102" customWidth="1"/>
    <col min="1794" max="1794" width="3.7109375" style="102" customWidth="1"/>
    <col min="1795" max="1795" width="9.140625" style="102"/>
    <col min="1796" max="1796" width="3.5703125" style="102" customWidth="1"/>
    <col min="1797" max="1797" width="5.140625" style="102" customWidth="1"/>
    <col min="1798" max="1798" width="3.7109375" style="102" customWidth="1"/>
    <col min="1799" max="1799" width="9.140625" style="102"/>
    <col min="1800" max="1800" width="3.5703125" style="102" customWidth="1"/>
    <col min="1801" max="1801" width="5.140625" style="102" customWidth="1"/>
    <col min="1802" max="1802" width="3.7109375" style="102" customWidth="1"/>
    <col min="1803" max="1803" width="10.85546875" style="102" bestFit="1" customWidth="1"/>
    <col min="1804" max="1804" width="3.5703125" style="102" customWidth="1"/>
    <col min="1805" max="1805" width="6.7109375" style="102" customWidth="1"/>
    <col min="1806" max="1806" width="3.7109375" style="102" customWidth="1"/>
    <col min="1807" max="1807" width="9.140625" style="102"/>
    <col min="1808" max="1808" width="21.140625" style="102" customWidth="1"/>
    <col min="1809" max="1809" width="10.42578125" style="102" bestFit="1" customWidth="1"/>
    <col min="1810" max="2017" width="9.140625" style="102"/>
    <col min="2018" max="2018" width="26.5703125" style="102" customWidth="1"/>
    <col min="2019" max="2019" width="10.5703125" style="102" customWidth="1"/>
    <col min="2020" max="2020" width="4.5703125" style="102" customWidth="1"/>
    <col min="2021" max="2021" width="8.140625" style="102" customWidth="1"/>
    <col min="2022" max="2022" width="3.7109375" style="102" customWidth="1"/>
    <col min="2023" max="2023" width="12" style="102" customWidth="1"/>
    <col min="2024" max="2024" width="10" style="102" bestFit="1" customWidth="1"/>
    <col min="2025" max="2026" width="8.140625" style="102" bestFit="1" customWidth="1"/>
    <col min="2027" max="2027" width="10.5703125" style="102" customWidth="1"/>
    <col min="2028" max="2028" width="3.85546875" style="102" customWidth="1"/>
    <col min="2029" max="2029" width="7.42578125" style="102" bestFit="1" customWidth="1"/>
    <col min="2030" max="2030" width="3.7109375" style="102" customWidth="1"/>
    <col min="2031" max="2031" width="9.140625" style="102"/>
    <col min="2032" max="2032" width="3.5703125" style="102" customWidth="1"/>
    <col min="2033" max="2033" width="5.140625" style="102" customWidth="1"/>
    <col min="2034" max="2034" width="3.7109375" style="102" customWidth="1"/>
    <col min="2035" max="2035" width="9.140625" style="102"/>
    <col min="2036" max="2036" width="3.5703125" style="102" customWidth="1"/>
    <col min="2037" max="2037" width="5.140625" style="102" customWidth="1"/>
    <col min="2038" max="2038" width="3.7109375" style="102" customWidth="1"/>
    <col min="2039" max="2039" width="9.140625" style="102"/>
    <col min="2040" max="2040" width="3.5703125" style="102" customWidth="1"/>
    <col min="2041" max="2041" width="5.140625" style="102" customWidth="1"/>
    <col min="2042" max="2042" width="3.7109375" style="102" customWidth="1"/>
    <col min="2043" max="2043" width="9.140625" style="102"/>
    <col min="2044" max="2044" width="3.5703125" style="102" customWidth="1"/>
    <col min="2045" max="2045" width="5.140625" style="102" customWidth="1"/>
    <col min="2046" max="2046" width="3.7109375" style="102" customWidth="1"/>
    <col min="2047" max="2047" width="9.140625" style="102"/>
    <col min="2048" max="2048" width="3.5703125" style="102" customWidth="1"/>
    <col min="2049" max="2049" width="5.140625" style="102" customWidth="1"/>
    <col min="2050" max="2050" width="3.7109375" style="102" customWidth="1"/>
    <col min="2051" max="2051" width="9.140625" style="102"/>
    <col min="2052" max="2052" width="3.5703125" style="102" customWidth="1"/>
    <col min="2053" max="2053" width="5.140625" style="102" customWidth="1"/>
    <col min="2054" max="2054" width="3.7109375" style="102" customWidth="1"/>
    <col min="2055" max="2055" width="9.140625" style="102"/>
    <col min="2056" max="2056" width="3.5703125" style="102" customWidth="1"/>
    <col min="2057" max="2057" width="5.140625" style="102" customWidth="1"/>
    <col min="2058" max="2058" width="3.7109375" style="102" customWidth="1"/>
    <col min="2059" max="2059" width="10.85546875" style="102" bestFit="1" customWidth="1"/>
    <col min="2060" max="2060" width="3.5703125" style="102" customWidth="1"/>
    <col min="2061" max="2061" width="6.7109375" style="102" customWidth="1"/>
    <col min="2062" max="2062" width="3.7109375" style="102" customWidth="1"/>
    <col min="2063" max="2063" width="9.140625" style="102"/>
    <col min="2064" max="2064" width="21.140625" style="102" customWidth="1"/>
    <col min="2065" max="2065" width="10.42578125" style="102" bestFit="1" customWidth="1"/>
    <col min="2066" max="2273" width="9.140625" style="102"/>
    <col min="2274" max="2274" width="26.5703125" style="102" customWidth="1"/>
    <col min="2275" max="2275" width="10.5703125" style="102" customWidth="1"/>
    <col min="2276" max="2276" width="4.5703125" style="102" customWidth="1"/>
    <col min="2277" max="2277" width="8.140625" style="102" customWidth="1"/>
    <col min="2278" max="2278" width="3.7109375" style="102" customWidth="1"/>
    <col min="2279" max="2279" width="12" style="102" customWidth="1"/>
    <col min="2280" max="2280" width="10" style="102" bestFit="1" customWidth="1"/>
    <col min="2281" max="2282" width="8.140625" style="102" bestFit="1" customWidth="1"/>
    <col min="2283" max="2283" width="10.5703125" style="102" customWidth="1"/>
    <col min="2284" max="2284" width="3.85546875" style="102" customWidth="1"/>
    <col min="2285" max="2285" width="7.42578125" style="102" bestFit="1" customWidth="1"/>
    <col min="2286" max="2286" width="3.7109375" style="102" customWidth="1"/>
    <col min="2287" max="2287" width="9.140625" style="102"/>
    <col min="2288" max="2288" width="3.5703125" style="102" customWidth="1"/>
    <col min="2289" max="2289" width="5.140625" style="102" customWidth="1"/>
    <col min="2290" max="2290" width="3.7109375" style="102" customWidth="1"/>
    <col min="2291" max="2291" width="9.140625" style="102"/>
    <col min="2292" max="2292" width="3.5703125" style="102" customWidth="1"/>
    <col min="2293" max="2293" width="5.140625" style="102" customWidth="1"/>
    <col min="2294" max="2294" width="3.7109375" style="102" customWidth="1"/>
    <col min="2295" max="2295" width="9.140625" style="102"/>
    <col min="2296" max="2296" width="3.5703125" style="102" customWidth="1"/>
    <col min="2297" max="2297" width="5.140625" style="102" customWidth="1"/>
    <col min="2298" max="2298" width="3.7109375" style="102" customWidth="1"/>
    <col min="2299" max="2299" width="9.140625" style="102"/>
    <col min="2300" max="2300" width="3.5703125" style="102" customWidth="1"/>
    <col min="2301" max="2301" width="5.140625" style="102" customWidth="1"/>
    <col min="2302" max="2302" width="3.7109375" style="102" customWidth="1"/>
    <col min="2303" max="2303" width="9.140625" style="102"/>
    <col min="2304" max="2304" width="3.5703125" style="102" customWidth="1"/>
    <col min="2305" max="2305" width="5.140625" style="102" customWidth="1"/>
    <col min="2306" max="2306" width="3.7109375" style="102" customWidth="1"/>
    <col min="2307" max="2307" width="9.140625" style="102"/>
    <col min="2308" max="2308" width="3.5703125" style="102" customWidth="1"/>
    <col min="2309" max="2309" width="5.140625" style="102" customWidth="1"/>
    <col min="2310" max="2310" width="3.7109375" style="102" customWidth="1"/>
    <col min="2311" max="2311" width="9.140625" style="102"/>
    <col min="2312" max="2312" width="3.5703125" style="102" customWidth="1"/>
    <col min="2313" max="2313" width="5.140625" style="102" customWidth="1"/>
    <col min="2314" max="2314" width="3.7109375" style="102" customWidth="1"/>
    <col min="2315" max="2315" width="10.85546875" style="102" bestFit="1" customWidth="1"/>
    <col min="2316" max="2316" width="3.5703125" style="102" customWidth="1"/>
    <col min="2317" max="2317" width="6.7109375" style="102" customWidth="1"/>
    <col min="2318" max="2318" width="3.7109375" style="102" customWidth="1"/>
    <col min="2319" max="2319" width="9.140625" style="102"/>
    <col min="2320" max="2320" width="21.140625" style="102" customWidth="1"/>
    <col min="2321" max="2321" width="10.42578125" style="102" bestFit="1" customWidth="1"/>
    <col min="2322" max="2529" width="9.140625" style="102"/>
    <col min="2530" max="2530" width="26.5703125" style="102" customWidth="1"/>
    <col min="2531" max="2531" width="10.5703125" style="102" customWidth="1"/>
    <col min="2532" max="2532" width="4.5703125" style="102" customWidth="1"/>
    <col min="2533" max="2533" width="8.140625" style="102" customWidth="1"/>
    <col min="2534" max="2534" width="3.7109375" style="102" customWidth="1"/>
    <col min="2535" max="2535" width="12" style="102" customWidth="1"/>
    <col min="2536" max="2536" width="10" style="102" bestFit="1" customWidth="1"/>
    <col min="2537" max="2538" width="8.140625" style="102" bestFit="1" customWidth="1"/>
    <col min="2539" max="2539" width="10.5703125" style="102" customWidth="1"/>
    <col min="2540" max="2540" width="3.85546875" style="102" customWidth="1"/>
    <col min="2541" max="2541" width="7.42578125" style="102" bestFit="1" customWidth="1"/>
    <col min="2542" max="2542" width="3.7109375" style="102" customWidth="1"/>
    <col min="2543" max="2543" width="9.140625" style="102"/>
    <col min="2544" max="2544" width="3.5703125" style="102" customWidth="1"/>
    <col min="2545" max="2545" width="5.140625" style="102" customWidth="1"/>
    <col min="2546" max="2546" width="3.7109375" style="102" customWidth="1"/>
    <col min="2547" max="2547" width="9.140625" style="102"/>
    <col min="2548" max="2548" width="3.5703125" style="102" customWidth="1"/>
    <col min="2549" max="2549" width="5.140625" style="102" customWidth="1"/>
    <col min="2550" max="2550" width="3.7109375" style="102" customWidth="1"/>
    <col min="2551" max="2551" width="9.140625" style="102"/>
    <col min="2552" max="2552" width="3.5703125" style="102" customWidth="1"/>
    <col min="2553" max="2553" width="5.140625" style="102" customWidth="1"/>
    <col min="2554" max="2554" width="3.7109375" style="102" customWidth="1"/>
    <col min="2555" max="2555" width="9.140625" style="102"/>
    <col min="2556" max="2556" width="3.5703125" style="102" customWidth="1"/>
    <col min="2557" max="2557" width="5.140625" style="102" customWidth="1"/>
    <col min="2558" max="2558" width="3.7109375" style="102" customWidth="1"/>
    <col min="2559" max="2559" width="9.140625" style="102"/>
    <col min="2560" max="2560" width="3.5703125" style="102" customWidth="1"/>
    <col min="2561" max="2561" width="5.140625" style="102" customWidth="1"/>
    <col min="2562" max="2562" width="3.7109375" style="102" customWidth="1"/>
    <col min="2563" max="2563" width="9.140625" style="102"/>
    <col min="2564" max="2564" width="3.5703125" style="102" customWidth="1"/>
    <col min="2565" max="2565" width="5.140625" style="102" customWidth="1"/>
    <col min="2566" max="2566" width="3.7109375" style="102" customWidth="1"/>
    <col min="2567" max="2567" width="9.140625" style="102"/>
    <col min="2568" max="2568" width="3.5703125" style="102" customWidth="1"/>
    <col min="2569" max="2569" width="5.140625" style="102" customWidth="1"/>
    <col min="2570" max="2570" width="3.7109375" style="102" customWidth="1"/>
    <col min="2571" max="2571" width="10.85546875" style="102" bestFit="1" customWidth="1"/>
    <col min="2572" max="2572" width="3.5703125" style="102" customWidth="1"/>
    <col min="2573" max="2573" width="6.7109375" style="102" customWidth="1"/>
    <col min="2574" max="2574" width="3.7109375" style="102" customWidth="1"/>
    <col min="2575" max="2575" width="9.140625" style="102"/>
    <col min="2576" max="2576" width="21.140625" style="102" customWidth="1"/>
    <col min="2577" max="2577" width="10.42578125" style="102" bestFit="1" customWidth="1"/>
    <col min="2578" max="2785" width="9.140625" style="102"/>
    <col min="2786" max="2786" width="26.5703125" style="102" customWidth="1"/>
    <col min="2787" max="2787" width="10.5703125" style="102" customWidth="1"/>
    <col min="2788" max="2788" width="4.5703125" style="102" customWidth="1"/>
    <col min="2789" max="2789" width="8.140625" style="102" customWidth="1"/>
    <col min="2790" max="2790" width="3.7109375" style="102" customWidth="1"/>
    <col min="2791" max="2791" width="12" style="102" customWidth="1"/>
    <col min="2792" max="2792" width="10" style="102" bestFit="1" customWidth="1"/>
    <col min="2793" max="2794" width="8.140625" style="102" bestFit="1" customWidth="1"/>
    <col min="2795" max="2795" width="10.5703125" style="102" customWidth="1"/>
    <col min="2796" max="2796" width="3.85546875" style="102" customWidth="1"/>
    <col min="2797" max="2797" width="7.42578125" style="102" bestFit="1" customWidth="1"/>
    <col min="2798" max="2798" width="3.7109375" style="102" customWidth="1"/>
    <col min="2799" max="2799" width="9.140625" style="102"/>
    <col min="2800" max="2800" width="3.5703125" style="102" customWidth="1"/>
    <col min="2801" max="2801" width="5.140625" style="102" customWidth="1"/>
    <col min="2802" max="2802" width="3.7109375" style="102" customWidth="1"/>
    <col min="2803" max="2803" width="9.140625" style="102"/>
    <col min="2804" max="2804" width="3.5703125" style="102" customWidth="1"/>
    <col min="2805" max="2805" width="5.140625" style="102" customWidth="1"/>
    <col min="2806" max="2806" width="3.7109375" style="102" customWidth="1"/>
    <col min="2807" max="2807" width="9.140625" style="102"/>
    <col min="2808" max="2808" width="3.5703125" style="102" customWidth="1"/>
    <col min="2809" max="2809" width="5.140625" style="102" customWidth="1"/>
    <col min="2810" max="2810" width="3.7109375" style="102" customWidth="1"/>
    <col min="2811" max="2811" width="9.140625" style="102"/>
    <col min="2812" max="2812" width="3.5703125" style="102" customWidth="1"/>
    <col min="2813" max="2813" width="5.140625" style="102" customWidth="1"/>
    <col min="2814" max="2814" width="3.7109375" style="102" customWidth="1"/>
    <col min="2815" max="2815" width="9.140625" style="102"/>
    <col min="2816" max="2816" width="3.5703125" style="102" customWidth="1"/>
    <col min="2817" max="2817" width="5.140625" style="102" customWidth="1"/>
    <col min="2818" max="2818" width="3.7109375" style="102" customWidth="1"/>
    <col min="2819" max="2819" width="9.140625" style="102"/>
    <col min="2820" max="2820" width="3.5703125" style="102" customWidth="1"/>
    <col min="2821" max="2821" width="5.140625" style="102" customWidth="1"/>
    <col min="2822" max="2822" width="3.7109375" style="102" customWidth="1"/>
    <col min="2823" max="2823" width="9.140625" style="102"/>
    <col min="2824" max="2824" width="3.5703125" style="102" customWidth="1"/>
    <col min="2825" max="2825" width="5.140625" style="102" customWidth="1"/>
    <col min="2826" max="2826" width="3.7109375" style="102" customWidth="1"/>
    <col min="2827" max="2827" width="10.85546875" style="102" bestFit="1" customWidth="1"/>
    <col min="2828" max="2828" width="3.5703125" style="102" customWidth="1"/>
    <col min="2829" max="2829" width="6.7109375" style="102" customWidth="1"/>
    <col min="2830" max="2830" width="3.7109375" style="102" customWidth="1"/>
    <col min="2831" max="2831" width="9.140625" style="102"/>
    <col min="2832" max="2832" width="21.140625" style="102" customWidth="1"/>
    <col min="2833" max="2833" width="10.42578125" style="102" bestFit="1" customWidth="1"/>
    <col min="2834" max="3041" width="9.140625" style="102"/>
    <col min="3042" max="3042" width="26.5703125" style="102" customWidth="1"/>
    <col min="3043" max="3043" width="10.5703125" style="102" customWidth="1"/>
    <col min="3044" max="3044" width="4.5703125" style="102" customWidth="1"/>
    <col min="3045" max="3045" width="8.140625" style="102" customWidth="1"/>
    <col min="3046" max="3046" width="3.7109375" style="102" customWidth="1"/>
    <col min="3047" max="3047" width="12" style="102" customWidth="1"/>
    <col min="3048" max="3048" width="10" style="102" bestFit="1" customWidth="1"/>
    <col min="3049" max="3050" width="8.140625" style="102" bestFit="1" customWidth="1"/>
    <col min="3051" max="3051" width="10.5703125" style="102" customWidth="1"/>
    <col min="3052" max="3052" width="3.85546875" style="102" customWidth="1"/>
    <col min="3053" max="3053" width="7.42578125" style="102" bestFit="1" customWidth="1"/>
    <col min="3054" max="3054" width="3.7109375" style="102" customWidth="1"/>
    <col min="3055" max="3055" width="9.140625" style="102"/>
    <col min="3056" max="3056" width="3.5703125" style="102" customWidth="1"/>
    <col min="3057" max="3057" width="5.140625" style="102" customWidth="1"/>
    <col min="3058" max="3058" width="3.7109375" style="102" customWidth="1"/>
    <col min="3059" max="3059" width="9.140625" style="102"/>
    <col min="3060" max="3060" width="3.5703125" style="102" customWidth="1"/>
    <col min="3061" max="3061" width="5.140625" style="102" customWidth="1"/>
    <col min="3062" max="3062" width="3.7109375" style="102" customWidth="1"/>
    <col min="3063" max="3063" width="9.140625" style="102"/>
    <col min="3064" max="3064" width="3.5703125" style="102" customWidth="1"/>
    <col min="3065" max="3065" width="5.140625" style="102" customWidth="1"/>
    <col min="3066" max="3066" width="3.7109375" style="102" customWidth="1"/>
    <col min="3067" max="3067" width="9.140625" style="102"/>
    <col min="3068" max="3068" width="3.5703125" style="102" customWidth="1"/>
    <col min="3069" max="3069" width="5.140625" style="102" customWidth="1"/>
    <col min="3070" max="3070" width="3.7109375" style="102" customWidth="1"/>
    <col min="3071" max="3071" width="9.140625" style="102"/>
    <col min="3072" max="3072" width="3.5703125" style="102" customWidth="1"/>
    <col min="3073" max="3073" width="5.140625" style="102" customWidth="1"/>
    <col min="3074" max="3074" width="3.7109375" style="102" customWidth="1"/>
    <col min="3075" max="3075" width="9.140625" style="102"/>
    <col min="3076" max="3076" width="3.5703125" style="102" customWidth="1"/>
    <col min="3077" max="3077" width="5.140625" style="102" customWidth="1"/>
    <col min="3078" max="3078" width="3.7109375" style="102" customWidth="1"/>
    <col min="3079" max="3079" width="9.140625" style="102"/>
    <col min="3080" max="3080" width="3.5703125" style="102" customWidth="1"/>
    <col min="3081" max="3081" width="5.140625" style="102" customWidth="1"/>
    <col min="3082" max="3082" width="3.7109375" style="102" customWidth="1"/>
    <col min="3083" max="3083" width="10.85546875" style="102" bestFit="1" customWidth="1"/>
    <col min="3084" max="3084" width="3.5703125" style="102" customWidth="1"/>
    <col min="3085" max="3085" width="6.7109375" style="102" customWidth="1"/>
    <col min="3086" max="3086" width="3.7109375" style="102" customWidth="1"/>
    <col min="3087" max="3087" width="9.140625" style="102"/>
    <col min="3088" max="3088" width="21.140625" style="102" customWidth="1"/>
    <col min="3089" max="3089" width="10.42578125" style="102" bestFit="1" customWidth="1"/>
    <col min="3090" max="3297" width="9.140625" style="102"/>
    <col min="3298" max="3298" width="26.5703125" style="102" customWidth="1"/>
    <col min="3299" max="3299" width="10.5703125" style="102" customWidth="1"/>
    <col min="3300" max="3300" width="4.5703125" style="102" customWidth="1"/>
    <col min="3301" max="3301" width="8.140625" style="102" customWidth="1"/>
    <col min="3302" max="3302" width="3.7109375" style="102" customWidth="1"/>
    <col min="3303" max="3303" width="12" style="102" customWidth="1"/>
    <col min="3304" max="3304" width="10" style="102" bestFit="1" customWidth="1"/>
    <col min="3305" max="3306" width="8.140625" style="102" bestFit="1" customWidth="1"/>
    <col min="3307" max="3307" width="10.5703125" style="102" customWidth="1"/>
    <col min="3308" max="3308" width="3.85546875" style="102" customWidth="1"/>
    <col min="3309" max="3309" width="7.42578125" style="102" bestFit="1" customWidth="1"/>
    <col min="3310" max="3310" width="3.7109375" style="102" customWidth="1"/>
    <col min="3311" max="3311" width="9.140625" style="102"/>
    <col min="3312" max="3312" width="3.5703125" style="102" customWidth="1"/>
    <col min="3313" max="3313" width="5.140625" style="102" customWidth="1"/>
    <col min="3314" max="3314" width="3.7109375" style="102" customWidth="1"/>
    <col min="3315" max="3315" width="9.140625" style="102"/>
    <col min="3316" max="3316" width="3.5703125" style="102" customWidth="1"/>
    <col min="3317" max="3317" width="5.140625" style="102" customWidth="1"/>
    <col min="3318" max="3318" width="3.7109375" style="102" customWidth="1"/>
    <col min="3319" max="3319" width="9.140625" style="102"/>
    <col min="3320" max="3320" width="3.5703125" style="102" customWidth="1"/>
    <col min="3321" max="3321" width="5.140625" style="102" customWidth="1"/>
    <col min="3322" max="3322" width="3.7109375" style="102" customWidth="1"/>
    <col min="3323" max="3323" width="9.140625" style="102"/>
    <col min="3324" max="3324" width="3.5703125" style="102" customWidth="1"/>
    <col min="3325" max="3325" width="5.140625" style="102" customWidth="1"/>
    <col min="3326" max="3326" width="3.7109375" style="102" customWidth="1"/>
    <col min="3327" max="3327" width="9.140625" style="102"/>
    <col min="3328" max="3328" width="3.5703125" style="102" customWidth="1"/>
    <col min="3329" max="3329" width="5.140625" style="102" customWidth="1"/>
    <col min="3330" max="3330" width="3.7109375" style="102" customWidth="1"/>
    <col min="3331" max="3331" width="9.140625" style="102"/>
    <col min="3332" max="3332" width="3.5703125" style="102" customWidth="1"/>
    <col min="3333" max="3333" width="5.140625" style="102" customWidth="1"/>
    <col min="3334" max="3334" width="3.7109375" style="102" customWidth="1"/>
    <col min="3335" max="3335" width="9.140625" style="102"/>
    <col min="3336" max="3336" width="3.5703125" style="102" customWidth="1"/>
    <col min="3337" max="3337" width="5.140625" style="102" customWidth="1"/>
    <col min="3338" max="3338" width="3.7109375" style="102" customWidth="1"/>
    <col min="3339" max="3339" width="10.85546875" style="102" bestFit="1" customWidth="1"/>
    <col min="3340" max="3340" width="3.5703125" style="102" customWidth="1"/>
    <col min="3341" max="3341" width="6.7109375" style="102" customWidth="1"/>
    <col min="3342" max="3342" width="3.7109375" style="102" customWidth="1"/>
    <col min="3343" max="3343" width="9.140625" style="102"/>
    <col min="3344" max="3344" width="21.140625" style="102" customWidth="1"/>
    <col min="3345" max="3345" width="10.42578125" style="102" bestFit="1" customWidth="1"/>
    <col min="3346" max="3553" width="9.140625" style="102"/>
    <col min="3554" max="3554" width="26.5703125" style="102" customWidth="1"/>
    <col min="3555" max="3555" width="10.5703125" style="102" customWidth="1"/>
    <col min="3556" max="3556" width="4.5703125" style="102" customWidth="1"/>
    <col min="3557" max="3557" width="8.140625" style="102" customWidth="1"/>
    <col min="3558" max="3558" width="3.7109375" style="102" customWidth="1"/>
    <col min="3559" max="3559" width="12" style="102" customWidth="1"/>
    <col min="3560" max="3560" width="10" style="102" bestFit="1" customWidth="1"/>
    <col min="3561" max="3562" width="8.140625" style="102" bestFit="1" customWidth="1"/>
    <col min="3563" max="3563" width="10.5703125" style="102" customWidth="1"/>
    <col min="3564" max="3564" width="3.85546875" style="102" customWidth="1"/>
    <col min="3565" max="3565" width="7.42578125" style="102" bestFit="1" customWidth="1"/>
    <col min="3566" max="3566" width="3.7109375" style="102" customWidth="1"/>
    <col min="3567" max="3567" width="9.140625" style="102"/>
    <col min="3568" max="3568" width="3.5703125" style="102" customWidth="1"/>
    <col min="3569" max="3569" width="5.140625" style="102" customWidth="1"/>
    <col min="3570" max="3570" width="3.7109375" style="102" customWidth="1"/>
    <col min="3571" max="3571" width="9.140625" style="102"/>
    <col min="3572" max="3572" width="3.5703125" style="102" customWidth="1"/>
    <col min="3573" max="3573" width="5.140625" style="102" customWidth="1"/>
    <col min="3574" max="3574" width="3.7109375" style="102" customWidth="1"/>
    <col min="3575" max="3575" width="9.140625" style="102"/>
    <col min="3576" max="3576" width="3.5703125" style="102" customWidth="1"/>
    <col min="3577" max="3577" width="5.140625" style="102" customWidth="1"/>
    <col min="3578" max="3578" width="3.7109375" style="102" customWidth="1"/>
    <col min="3579" max="3579" width="9.140625" style="102"/>
    <col min="3580" max="3580" width="3.5703125" style="102" customWidth="1"/>
    <col min="3581" max="3581" width="5.140625" style="102" customWidth="1"/>
    <col min="3582" max="3582" width="3.7109375" style="102" customWidth="1"/>
    <col min="3583" max="3583" width="9.140625" style="102"/>
    <col min="3584" max="3584" width="3.5703125" style="102" customWidth="1"/>
    <col min="3585" max="3585" width="5.140625" style="102" customWidth="1"/>
    <col min="3586" max="3586" width="3.7109375" style="102" customWidth="1"/>
    <col min="3587" max="3587" width="9.140625" style="102"/>
    <col min="3588" max="3588" width="3.5703125" style="102" customWidth="1"/>
    <col min="3589" max="3589" width="5.140625" style="102" customWidth="1"/>
    <col min="3590" max="3590" width="3.7109375" style="102" customWidth="1"/>
    <col min="3591" max="3591" width="9.140625" style="102"/>
    <col min="3592" max="3592" width="3.5703125" style="102" customWidth="1"/>
    <col min="3593" max="3593" width="5.140625" style="102" customWidth="1"/>
    <col min="3594" max="3594" width="3.7109375" style="102" customWidth="1"/>
    <col min="3595" max="3595" width="10.85546875" style="102" bestFit="1" customWidth="1"/>
    <col min="3596" max="3596" width="3.5703125" style="102" customWidth="1"/>
    <col min="3597" max="3597" width="6.7109375" style="102" customWidth="1"/>
    <col min="3598" max="3598" width="3.7109375" style="102" customWidth="1"/>
    <col min="3599" max="3599" width="9.140625" style="102"/>
    <col min="3600" max="3600" width="21.140625" style="102" customWidth="1"/>
    <col min="3601" max="3601" width="10.42578125" style="102" bestFit="1" customWidth="1"/>
    <col min="3602" max="3809" width="9.140625" style="102"/>
    <col min="3810" max="3810" width="26.5703125" style="102" customWidth="1"/>
    <col min="3811" max="3811" width="10.5703125" style="102" customWidth="1"/>
    <col min="3812" max="3812" width="4.5703125" style="102" customWidth="1"/>
    <col min="3813" max="3813" width="8.140625" style="102" customWidth="1"/>
    <col min="3814" max="3814" width="3.7109375" style="102" customWidth="1"/>
    <col min="3815" max="3815" width="12" style="102" customWidth="1"/>
    <col min="3816" max="3816" width="10" style="102" bestFit="1" customWidth="1"/>
    <col min="3817" max="3818" width="8.140625" style="102" bestFit="1" customWidth="1"/>
    <col min="3819" max="3819" width="10.5703125" style="102" customWidth="1"/>
    <col min="3820" max="3820" width="3.85546875" style="102" customWidth="1"/>
    <col min="3821" max="3821" width="7.42578125" style="102" bestFit="1" customWidth="1"/>
    <col min="3822" max="3822" width="3.7109375" style="102" customWidth="1"/>
    <col min="3823" max="3823" width="9.140625" style="102"/>
    <col min="3824" max="3824" width="3.5703125" style="102" customWidth="1"/>
    <col min="3825" max="3825" width="5.140625" style="102" customWidth="1"/>
    <col min="3826" max="3826" width="3.7109375" style="102" customWidth="1"/>
    <col min="3827" max="3827" width="9.140625" style="102"/>
    <col min="3828" max="3828" width="3.5703125" style="102" customWidth="1"/>
    <col min="3829" max="3829" width="5.140625" style="102" customWidth="1"/>
    <col min="3830" max="3830" width="3.7109375" style="102" customWidth="1"/>
    <col min="3831" max="3831" width="9.140625" style="102"/>
    <col min="3832" max="3832" width="3.5703125" style="102" customWidth="1"/>
    <col min="3833" max="3833" width="5.140625" style="102" customWidth="1"/>
    <col min="3834" max="3834" width="3.7109375" style="102" customWidth="1"/>
    <col min="3835" max="3835" width="9.140625" style="102"/>
    <col min="3836" max="3836" width="3.5703125" style="102" customWidth="1"/>
    <col min="3837" max="3837" width="5.140625" style="102" customWidth="1"/>
    <col min="3838" max="3838" width="3.7109375" style="102" customWidth="1"/>
    <col min="3839" max="3839" width="9.140625" style="102"/>
    <col min="3840" max="3840" width="3.5703125" style="102" customWidth="1"/>
    <col min="3841" max="3841" width="5.140625" style="102" customWidth="1"/>
    <col min="3842" max="3842" width="3.7109375" style="102" customWidth="1"/>
    <col min="3843" max="3843" width="9.140625" style="102"/>
    <col min="3844" max="3844" width="3.5703125" style="102" customWidth="1"/>
    <col min="3845" max="3845" width="5.140625" style="102" customWidth="1"/>
    <col min="3846" max="3846" width="3.7109375" style="102" customWidth="1"/>
    <col min="3847" max="3847" width="9.140625" style="102"/>
    <col min="3848" max="3848" width="3.5703125" style="102" customWidth="1"/>
    <col min="3849" max="3849" width="5.140625" style="102" customWidth="1"/>
    <col min="3850" max="3850" width="3.7109375" style="102" customWidth="1"/>
    <col min="3851" max="3851" width="10.85546875" style="102" bestFit="1" customWidth="1"/>
    <col min="3852" max="3852" width="3.5703125" style="102" customWidth="1"/>
    <col min="3853" max="3853" width="6.7109375" style="102" customWidth="1"/>
    <col min="3854" max="3854" width="3.7109375" style="102" customWidth="1"/>
    <col min="3855" max="3855" width="9.140625" style="102"/>
    <col min="3856" max="3856" width="21.140625" style="102" customWidth="1"/>
    <col min="3857" max="3857" width="10.42578125" style="102" bestFit="1" customWidth="1"/>
    <col min="3858" max="4065" width="9.140625" style="102"/>
    <col min="4066" max="4066" width="26.5703125" style="102" customWidth="1"/>
    <col min="4067" max="4067" width="10.5703125" style="102" customWidth="1"/>
    <col min="4068" max="4068" width="4.5703125" style="102" customWidth="1"/>
    <col min="4069" max="4069" width="8.140625" style="102" customWidth="1"/>
    <col min="4070" max="4070" width="3.7109375" style="102" customWidth="1"/>
    <col min="4071" max="4071" width="12" style="102" customWidth="1"/>
    <col min="4072" max="4072" width="10" style="102" bestFit="1" customWidth="1"/>
    <col min="4073" max="4074" width="8.140625" style="102" bestFit="1" customWidth="1"/>
    <col min="4075" max="4075" width="10.5703125" style="102" customWidth="1"/>
    <col min="4076" max="4076" width="3.85546875" style="102" customWidth="1"/>
    <col min="4077" max="4077" width="7.42578125" style="102" bestFit="1" customWidth="1"/>
    <col min="4078" max="4078" width="3.7109375" style="102" customWidth="1"/>
    <col min="4079" max="4079" width="9.140625" style="102"/>
    <col min="4080" max="4080" width="3.5703125" style="102" customWidth="1"/>
    <col min="4081" max="4081" width="5.140625" style="102" customWidth="1"/>
    <col min="4082" max="4082" width="3.7109375" style="102" customWidth="1"/>
    <col min="4083" max="4083" width="9.140625" style="102"/>
    <col min="4084" max="4084" width="3.5703125" style="102" customWidth="1"/>
    <col min="4085" max="4085" width="5.140625" style="102" customWidth="1"/>
    <col min="4086" max="4086" width="3.7109375" style="102" customWidth="1"/>
    <col min="4087" max="4087" width="9.140625" style="102"/>
    <col min="4088" max="4088" width="3.5703125" style="102" customWidth="1"/>
    <col min="4089" max="4089" width="5.140625" style="102" customWidth="1"/>
    <col min="4090" max="4090" width="3.7109375" style="102" customWidth="1"/>
    <col min="4091" max="4091" width="9.140625" style="102"/>
    <col min="4092" max="4092" width="3.5703125" style="102" customWidth="1"/>
    <col min="4093" max="4093" width="5.140625" style="102" customWidth="1"/>
    <col min="4094" max="4094" width="3.7109375" style="102" customWidth="1"/>
    <col min="4095" max="4095" width="9.140625" style="102"/>
    <col min="4096" max="4096" width="3.5703125" style="102" customWidth="1"/>
    <col min="4097" max="4097" width="5.140625" style="102" customWidth="1"/>
    <col min="4098" max="4098" width="3.7109375" style="102" customWidth="1"/>
    <col min="4099" max="4099" width="9.140625" style="102"/>
    <col min="4100" max="4100" width="3.5703125" style="102" customWidth="1"/>
    <col min="4101" max="4101" width="5.140625" style="102" customWidth="1"/>
    <col min="4102" max="4102" width="3.7109375" style="102" customWidth="1"/>
    <col min="4103" max="4103" width="9.140625" style="102"/>
    <col min="4104" max="4104" width="3.5703125" style="102" customWidth="1"/>
    <col min="4105" max="4105" width="5.140625" style="102" customWidth="1"/>
    <col min="4106" max="4106" width="3.7109375" style="102" customWidth="1"/>
    <col min="4107" max="4107" width="10.85546875" style="102" bestFit="1" customWidth="1"/>
    <col min="4108" max="4108" width="3.5703125" style="102" customWidth="1"/>
    <col min="4109" max="4109" width="6.7109375" style="102" customWidth="1"/>
    <col min="4110" max="4110" width="3.7109375" style="102" customWidth="1"/>
    <col min="4111" max="4111" width="9.140625" style="102"/>
    <col min="4112" max="4112" width="21.140625" style="102" customWidth="1"/>
    <col min="4113" max="4113" width="10.42578125" style="102" bestFit="1" customWidth="1"/>
    <col min="4114" max="4321" width="9.140625" style="102"/>
    <col min="4322" max="4322" width="26.5703125" style="102" customWidth="1"/>
    <col min="4323" max="4323" width="10.5703125" style="102" customWidth="1"/>
    <col min="4324" max="4324" width="4.5703125" style="102" customWidth="1"/>
    <col min="4325" max="4325" width="8.140625" style="102" customWidth="1"/>
    <col min="4326" max="4326" width="3.7109375" style="102" customWidth="1"/>
    <col min="4327" max="4327" width="12" style="102" customWidth="1"/>
    <col min="4328" max="4328" width="10" style="102" bestFit="1" customWidth="1"/>
    <col min="4329" max="4330" width="8.140625" style="102" bestFit="1" customWidth="1"/>
    <col min="4331" max="4331" width="10.5703125" style="102" customWidth="1"/>
    <col min="4332" max="4332" width="3.85546875" style="102" customWidth="1"/>
    <col min="4333" max="4333" width="7.42578125" style="102" bestFit="1" customWidth="1"/>
    <col min="4334" max="4334" width="3.7109375" style="102" customWidth="1"/>
    <col min="4335" max="4335" width="9.140625" style="102"/>
    <col min="4336" max="4336" width="3.5703125" style="102" customWidth="1"/>
    <col min="4337" max="4337" width="5.140625" style="102" customWidth="1"/>
    <col min="4338" max="4338" width="3.7109375" style="102" customWidth="1"/>
    <col min="4339" max="4339" width="9.140625" style="102"/>
    <col min="4340" max="4340" width="3.5703125" style="102" customWidth="1"/>
    <col min="4341" max="4341" width="5.140625" style="102" customWidth="1"/>
    <col min="4342" max="4342" width="3.7109375" style="102" customWidth="1"/>
    <col min="4343" max="4343" width="9.140625" style="102"/>
    <col min="4344" max="4344" width="3.5703125" style="102" customWidth="1"/>
    <col min="4345" max="4345" width="5.140625" style="102" customWidth="1"/>
    <col min="4346" max="4346" width="3.7109375" style="102" customWidth="1"/>
    <col min="4347" max="4347" width="9.140625" style="102"/>
    <col min="4348" max="4348" width="3.5703125" style="102" customWidth="1"/>
    <col min="4349" max="4349" width="5.140625" style="102" customWidth="1"/>
    <col min="4350" max="4350" width="3.7109375" style="102" customWidth="1"/>
    <col min="4351" max="4351" width="9.140625" style="102"/>
    <col min="4352" max="4352" width="3.5703125" style="102" customWidth="1"/>
    <col min="4353" max="4353" width="5.140625" style="102" customWidth="1"/>
    <col min="4354" max="4354" width="3.7109375" style="102" customWidth="1"/>
    <col min="4355" max="4355" width="9.140625" style="102"/>
    <col min="4356" max="4356" width="3.5703125" style="102" customWidth="1"/>
    <col min="4357" max="4357" width="5.140625" style="102" customWidth="1"/>
    <col min="4358" max="4358" width="3.7109375" style="102" customWidth="1"/>
    <col min="4359" max="4359" width="9.140625" style="102"/>
    <col min="4360" max="4360" width="3.5703125" style="102" customWidth="1"/>
    <col min="4361" max="4361" width="5.140625" style="102" customWidth="1"/>
    <col min="4362" max="4362" width="3.7109375" style="102" customWidth="1"/>
    <col min="4363" max="4363" width="10.85546875" style="102" bestFit="1" customWidth="1"/>
    <col min="4364" max="4364" width="3.5703125" style="102" customWidth="1"/>
    <col min="4365" max="4365" width="6.7109375" style="102" customWidth="1"/>
    <col min="4366" max="4366" width="3.7109375" style="102" customWidth="1"/>
    <col min="4367" max="4367" width="9.140625" style="102"/>
    <col min="4368" max="4368" width="21.140625" style="102" customWidth="1"/>
    <col min="4369" max="4369" width="10.42578125" style="102" bestFit="1" customWidth="1"/>
    <col min="4370" max="4577" width="9.140625" style="102"/>
    <col min="4578" max="4578" width="26.5703125" style="102" customWidth="1"/>
    <col min="4579" max="4579" width="10.5703125" style="102" customWidth="1"/>
    <col min="4580" max="4580" width="4.5703125" style="102" customWidth="1"/>
    <col min="4581" max="4581" width="8.140625" style="102" customWidth="1"/>
    <col min="4582" max="4582" width="3.7109375" style="102" customWidth="1"/>
    <col min="4583" max="4583" width="12" style="102" customWidth="1"/>
    <col min="4584" max="4584" width="10" style="102" bestFit="1" customWidth="1"/>
    <col min="4585" max="4586" width="8.140625" style="102" bestFit="1" customWidth="1"/>
    <col min="4587" max="4587" width="10.5703125" style="102" customWidth="1"/>
    <col min="4588" max="4588" width="3.85546875" style="102" customWidth="1"/>
    <col min="4589" max="4589" width="7.42578125" style="102" bestFit="1" customWidth="1"/>
    <col min="4590" max="4590" width="3.7109375" style="102" customWidth="1"/>
    <col min="4591" max="4591" width="9.140625" style="102"/>
    <col min="4592" max="4592" width="3.5703125" style="102" customWidth="1"/>
    <col min="4593" max="4593" width="5.140625" style="102" customWidth="1"/>
    <col min="4594" max="4594" width="3.7109375" style="102" customWidth="1"/>
    <col min="4595" max="4595" width="9.140625" style="102"/>
    <col min="4596" max="4596" width="3.5703125" style="102" customWidth="1"/>
    <col min="4597" max="4597" width="5.140625" style="102" customWidth="1"/>
    <col min="4598" max="4598" width="3.7109375" style="102" customWidth="1"/>
    <col min="4599" max="4599" width="9.140625" style="102"/>
    <col min="4600" max="4600" width="3.5703125" style="102" customWidth="1"/>
    <col min="4601" max="4601" width="5.140625" style="102" customWidth="1"/>
    <col min="4602" max="4602" width="3.7109375" style="102" customWidth="1"/>
    <col min="4603" max="4603" width="9.140625" style="102"/>
    <col min="4604" max="4604" width="3.5703125" style="102" customWidth="1"/>
    <col min="4605" max="4605" width="5.140625" style="102" customWidth="1"/>
    <col min="4606" max="4606" width="3.7109375" style="102" customWidth="1"/>
    <col min="4607" max="4607" width="9.140625" style="102"/>
    <col min="4608" max="4608" width="3.5703125" style="102" customWidth="1"/>
    <col min="4609" max="4609" width="5.140625" style="102" customWidth="1"/>
    <col min="4610" max="4610" width="3.7109375" style="102" customWidth="1"/>
    <col min="4611" max="4611" width="9.140625" style="102"/>
    <col min="4612" max="4612" width="3.5703125" style="102" customWidth="1"/>
    <col min="4613" max="4613" width="5.140625" style="102" customWidth="1"/>
    <col min="4614" max="4614" width="3.7109375" style="102" customWidth="1"/>
    <col min="4615" max="4615" width="9.140625" style="102"/>
    <col min="4616" max="4616" width="3.5703125" style="102" customWidth="1"/>
    <col min="4617" max="4617" width="5.140625" style="102" customWidth="1"/>
    <col min="4618" max="4618" width="3.7109375" style="102" customWidth="1"/>
    <col min="4619" max="4619" width="10.85546875" style="102" bestFit="1" customWidth="1"/>
    <col min="4620" max="4620" width="3.5703125" style="102" customWidth="1"/>
    <col min="4621" max="4621" width="6.7109375" style="102" customWidth="1"/>
    <col min="4622" max="4622" width="3.7109375" style="102" customWidth="1"/>
    <col min="4623" max="4623" width="9.140625" style="102"/>
    <col min="4624" max="4624" width="21.140625" style="102" customWidth="1"/>
    <col min="4625" max="4625" width="10.42578125" style="102" bestFit="1" customWidth="1"/>
    <col min="4626" max="4833" width="9.140625" style="102"/>
    <col min="4834" max="4834" width="26.5703125" style="102" customWidth="1"/>
    <col min="4835" max="4835" width="10.5703125" style="102" customWidth="1"/>
    <col min="4836" max="4836" width="4.5703125" style="102" customWidth="1"/>
    <col min="4837" max="4837" width="8.140625" style="102" customWidth="1"/>
    <col min="4838" max="4838" width="3.7109375" style="102" customWidth="1"/>
    <col min="4839" max="4839" width="12" style="102" customWidth="1"/>
    <col min="4840" max="4840" width="10" style="102" bestFit="1" customWidth="1"/>
    <col min="4841" max="4842" width="8.140625" style="102" bestFit="1" customWidth="1"/>
    <col min="4843" max="4843" width="10.5703125" style="102" customWidth="1"/>
    <col min="4844" max="4844" width="3.85546875" style="102" customWidth="1"/>
    <col min="4845" max="4845" width="7.42578125" style="102" bestFit="1" customWidth="1"/>
    <col min="4846" max="4846" width="3.7109375" style="102" customWidth="1"/>
    <col min="4847" max="4847" width="9.140625" style="102"/>
    <col min="4848" max="4848" width="3.5703125" style="102" customWidth="1"/>
    <col min="4849" max="4849" width="5.140625" style="102" customWidth="1"/>
    <col min="4850" max="4850" width="3.7109375" style="102" customWidth="1"/>
    <col min="4851" max="4851" width="9.140625" style="102"/>
    <col min="4852" max="4852" width="3.5703125" style="102" customWidth="1"/>
    <col min="4853" max="4853" width="5.140625" style="102" customWidth="1"/>
    <col min="4854" max="4854" width="3.7109375" style="102" customWidth="1"/>
    <col min="4855" max="4855" width="9.140625" style="102"/>
    <col min="4856" max="4856" width="3.5703125" style="102" customWidth="1"/>
    <col min="4857" max="4857" width="5.140625" style="102" customWidth="1"/>
    <col min="4858" max="4858" width="3.7109375" style="102" customWidth="1"/>
    <col min="4859" max="4859" width="9.140625" style="102"/>
    <col min="4860" max="4860" width="3.5703125" style="102" customWidth="1"/>
    <col min="4861" max="4861" width="5.140625" style="102" customWidth="1"/>
    <col min="4862" max="4862" width="3.7109375" style="102" customWidth="1"/>
    <col min="4863" max="4863" width="9.140625" style="102"/>
    <col min="4864" max="4864" width="3.5703125" style="102" customWidth="1"/>
    <col min="4865" max="4865" width="5.140625" style="102" customWidth="1"/>
    <col min="4866" max="4866" width="3.7109375" style="102" customWidth="1"/>
    <col min="4867" max="4867" width="9.140625" style="102"/>
    <col min="4868" max="4868" width="3.5703125" style="102" customWidth="1"/>
    <col min="4869" max="4869" width="5.140625" style="102" customWidth="1"/>
    <col min="4870" max="4870" width="3.7109375" style="102" customWidth="1"/>
    <col min="4871" max="4871" width="9.140625" style="102"/>
    <col min="4872" max="4872" width="3.5703125" style="102" customWidth="1"/>
    <col min="4873" max="4873" width="5.140625" style="102" customWidth="1"/>
    <col min="4874" max="4874" width="3.7109375" style="102" customWidth="1"/>
    <col min="4875" max="4875" width="10.85546875" style="102" bestFit="1" customWidth="1"/>
    <col min="4876" max="4876" width="3.5703125" style="102" customWidth="1"/>
    <col min="4877" max="4877" width="6.7109375" style="102" customWidth="1"/>
    <col min="4878" max="4878" width="3.7109375" style="102" customWidth="1"/>
    <col min="4879" max="4879" width="9.140625" style="102"/>
    <col min="4880" max="4880" width="21.140625" style="102" customWidth="1"/>
    <col min="4881" max="4881" width="10.42578125" style="102" bestFit="1" customWidth="1"/>
    <col min="4882" max="5089" width="9.140625" style="102"/>
    <col min="5090" max="5090" width="26.5703125" style="102" customWidth="1"/>
    <col min="5091" max="5091" width="10.5703125" style="102" customWidth="1"/>
    <col min="5092" max="5092" width="4.5703125" style="102" customWidth="1"/>
    <col min="5093" max="5093" width="8.140625" style="102" customWidth="1"/>
    <col min="5094" max="5094" width="3.7109375" style="102" customWidth="1"/>
    <col min="5095" max="5095" width="12" style="102" customWidth="1"/>
    <col min="5096" max="5096" width="10" style="102" bestFit="1" customWidth="1"/>
    <col min="5097" max="5098" width="8.140625" style="102" bestFit="1" customWidth="1"/>
    <col min="5099" max="5099" width="10.5703125" style="102" customWidth="1"/>
    <col min="5100" max="5100" width="3.85546875" style="102" customWidth="1"/>
    <col min="5101" max="5101" width="7.42578125" style="102" bestFit="1" customWidth="1"/>
    <col min="5102" max="5102" width="3.7109375" style="102" customWidth="1"/>
    <col min="5103" max="5103" width="9.140625" style="102"/>
    <col min="5104" max="5104" width="3.5703125" style="102" customWidth="1"/>
    <col min="5105" max="5105" width="5.140625" style="102" customWidth="1"/>
    <col min="5106" max="5106" width="3.7109375" style="102" customWidth="1"/>
    <col min="5107" max="5107" width="9.140625" style="102"/>
    <col min="5108" max="5108" width="3.5703125" style="102" customWidth="1"/>
    <col min="5109" max="5109" width="5.140625" style="102" customWidth="1"/>
    <col min="5110" max="5110" width="3.7109375" style="102" customWidth="1"/>
    <col min="5111" max="5111" width="9.140625" style="102"/>
    <col min="5112" max="5112" width="3.5703125" style="102" customWidth="1"/>
    <col min="5113" max="5113" width="5.140625" style="102" customWidth="1"/>
    <col min="5114" max="5114" width="3.7109375" style="102" customWidth="1"/>
    <col min="5115" max="5115" width="9.140625" style="102"/>
    <col min="5116" max="5116" width="3.5703125" style="102" customWidth="1"/>
    <col min="5117" max="5117" width="5.140625" style="102" customWidth="1"/>
    <col min="5118" max="5118" width="3.7109375" style="102" customWidth="1"/>
    <col min="5119" max="5119" width="9.140625" style="102"/>
    <col min="5120" max="5120" width="3.5703125" style="102" customWidth="1"/>
    <col min="5121" max="5121" width="5.140625" style="102" customWidth="1"/>
    <col min="5122" max="5122" width="3.7109375" style="102" customWidth="1"/>
    <col min="5123" max="5123" width="9.140625" style="102"/>
    <col min="5124" max="5124" width="3.5703125" style="102" customWidth="1"/>
    <col min="5125" max="5125" width="5.140625" style="102" customWidth="1"/>
    <col min="5126" max="5126" width="3.7109375" style="102" customWidth="1"/>
    <col min="5127" max="5127" width="9.140625" style="102"/>
    <col min="5128" max="5128" width="3.5703125" style="102" customWidth="1"/>
    <col min="5129" max="5129" width="5.140625" style="102" customWidth="1"/>
    <col min="5130" max="5130" width="3.7109375" style="102" customWidth="1"/>
    <col min="5131" max="5131" width="10.85546875" style="102" bestFit="1" customWidth="1"/>
    <col min="5132" max="5132" width="3.5703125" style="102" customWidth="1"/>
    <col min="5133" max="5133" width="6.7109375" style="102" customWidth="1"/>
    <col min="5134" max="5134" width="3.7109375" style="102" customWidth="1"/>
    <col min="5135" max="5135" width="9.140625" style="102"/>
    <col min="5136" max="5136" width="21.140625" style="102" customWidth="1"/>
    <col min="5137" max="5137" width="10.42578125" style="102" bestFit="1" customWidth="1"/>
    <col min="5138" max="5345" width="9.140625" style="102"/>
    <col min="5346" max="5346" width="26.5703125" style="102" customWidth="1"/>
    <col min="5347" max="5347" width="10.5703125" style="102" customWidth="1"/>
    <col min="5348" max="5348" width="4.5703125" style="102" customWidth="1"/>
    <col min="5349" max="5349" width="8.140625" style="102" customWidth="1"/>
    <col min="5350" max="5350" width="3.7109375" style="102" customWidth="1"/>
    <col min="5351" max="5351" width="12" style="102" customWidth="1"/>
    <col min="5352" max="5352" width="10" style="102" bestFit="1" customWidth="1"/>
    <col min="5353" max="5354" width="8.140625" style="102" bestFit="1" customWidth="1"/>
    <col min="5355" max="5355" width="10.5703125" style="102" customWidth="1"/>
    <col min="5356" max="5356" width="3.85546875" style="102" customWidth="1"/>
    <col min="5357" max="5357" width="7.42578125" style="102" bestFit="1" customWidth="1"/>
    <col min="5358" max="5358" width="3.7109375" style="102" customWidth="1"/>
    <col min="5359" max="5359" width="9.140625" style="102"/>
    <col min="5360" max="5360" width="3.5703125" style="102" customWidth="1"/>
    <col min="5361" max="5361" width="5.140625" style="102" customWidth="1"/>
    <col min="5362" max="5362" width="3.7109375" style="102" customWidth="1"/>
    <col min="5363" max="5363" width="9.140625" style="102"/>
    <col min="5364" max="5364" width="3.5703125" style="102" customWidth="1"/>
    <col min="5365" max="5365" width="5.140625" style="102" customWidth="1"/>
    <col min="5366" max="5366" width="3.7109375" style="102" customWidth="1"/>
    <col min="5367" max="5367" width="9.140625" style="102"/>
    <col min="5368" max="5368" width="3.5703125" style="102" customWidth="1"/>
    <col min="5369" max="5369" width="5.140625" style="102" customWidth="1"/>
    <col min="5370" max="5370" width="3.7109375" style="102" customWidth="1"/>
    <col min="5371" max="5371" width="9.140625" style="102"/>
    <col min="5372" max="5372" width="3.5703125" style="102" customWidth="1"/>
    <col min="5373" max="5373" width="5.140625" style="102" customWidth="1"/>
    <col min="5374" max="5374" width="3.7109375" style="102" customWidth="1"/>
    <col min="5375" max="5375" width="9.140625" style="102"/>
    <col min="5376" max="5376" width="3.5703125" style="102" customWidth="1"/>
    <col min="5377" max="5377" width="5.140625" style="102" customWidth="1"/>
    <col min="5378" max="5378" width="3.7109375" style="102" customWidth="1"/>
    <col min="5379" max="5379" width="9.140625" style="102"/>
    <col min="5380" max="5380" width="3.5703125" style="102" customWidth="1"/>
    <col min="5381" max="5381" width="5.140625" style="102" customWidth="1"/>
    <col min="5382" max="5382" width="3.7109375" style="102" customWidth="1"/>
    <col min="5383" max="5383" width="9.140625" style="102"/>
    <col min="5384" max="5384" width="3.5703125" style="102" customWidth="1"/>
    <col min="5385" max="5385" width="5.140625" style="102" customWidth="1"/>
    <col min="5386" max="5386" width="3.7109375" style="102" customWidth="1"/>
    <col min="5387" max="5387" width="10.85546875" style="102" bestFit="1" customWidth="1"/>
    <col min="5388" max="5388" width="3.5703125" style="102" customWidth="1"/>
    <col min="5389" max="5389" width="6.7109375" style="102" customWidth="1"/>
    <col min="5390" max="5390" width="3.7109375" style="102" customWidth="1"/>
    <col min="5391" max="5391" width="9.140625" style="102"/>
    <col min="5392" max="5392" width="21.140625" style="102" customWidth="1"/>
    <col min="5393" max="5393" width="10.42578125" style="102" bestFit="1" customWidth="1"/>
    <col min="5394" max="5601" width="9.140625" style="102"/>
    <col min="5602" max="5602" width="26.5703125" style="102" customWidth="1"/>
    <col min="5603" max="5603" width="10.5703125" style="102" customWidth="1"/>
    <col min="5604" max="5604" width="4.5703125" style="102" customWidth="1"/>
    <col min="5605" max="5605" width="8.140625" style="102" customWidth="1"/>
    <col min="5606" max="5606" width="3.7109375" style="102" customWidth="1"/>
    <col min="5607" max="5607" width="12" style="102" customWidth="1"/>
    <col min="5608" max="5608" width="10" style="102" bestFit="1" customWidth="1"/>
    <col min="5609" max="5610" width="8.140625" style="102" bestFit="1" customWidth="1"/>
    <col min="5611" max="5611" width="10.5703125" style="102" customWidth="1"/>
    <col min="5612" max="5612" width="3.85546875" style="102" customWidth="1"/>
    <col min="5613" max="5613" width="7.42578125" style="102" bestFit="1" customWidth="1"/>
    <col min="5614" max="5614" width="3.7109375" style="102" customWidth="1"/>
    <col min="5615" max="5615" width="9.140625" style="102"/>
    <col min="5616" max="5616" width="3.5703125" style="102" customWidth="1"/>
    <col min="5617" max="5617" width="5.140625" style="102" customWidth="1"/>
    <col min="5618" max="5618" width="3.7109375" style="102" customWidth="1"/>
    <col min="5619" max="5619" width="9.140625" style="102"/>
    <col min="5620" max="5620" width="3.5703125" style="102" customWidth="1"/>
    <col min="5621" max="5621" width="5.140625" style="102" customWidth="1"/>
    <col min="5622" max="5622" width="3.7109375" style="102" customWidth="1"/>
    <col min="5623" max="5623" width="9.140625" style="102"/>
    <col min="5624" max="5624" width="3.5703125" style="102" customWidth="1"/>
    <col min="5625" max="5625" width="5.140625" style="102" customWidth="1"/>
    <col min="5626" max="5626" width="3.7109375" style="102" customWidth="1"/>
    <col min="5627" max="5627" width="9.140625" style="102"/>
    <col min="5628" max="5628" width="3.5703125" style="102" customWidth="1"/>
    <col min="5629" max="5629" width="5.140625" style="102" customWidth="1"/>
    <col min="5630" max="5630" width="3.7109375" style="102" customWidth="1"/>
    <col min="5631" max="5631" width="9.140625" style="102"/>
    <col min="5632" max="5632" width="3.5703125" style="102" customWidth="1"/>
    <col min="5633" max="5633" width="5.140625" style="102" customWidth="1"/>
    <col min="5634" max="5634" width="3.7109375" style="102" customWidth="1"/>
    <col min="5635" max="5635" width="9.140625" style="102"/>
    <col min="5636" max="5636" width="3.5703125" style="102" customWidth="1"/>
    <col min="5637" max="5637" width="5.140625" style="102" customWidth="1"/>
    <col min="5638" max="5638" width="3.7109375" style="102" customWidth="1"/>
    <col min="5639" max="5639" width="9.140625" style="102"/>
    <col min="5640" max="5640" width="3.5703125" style="102" customWidth="1"/>
    <col min="5641" max="5641" width="5.140625" style="102" customWidth="1"/>
    <col min="5642" max="5642" width="3.7109375" style="102" customWidth="1"/>
    <col min="5643" max="5643" width="10.85546875" style="102" bestFit="1" customWidth="1"/>
    <col min="5644" max="5644" width="3.5703125" style="102" customWidth="1"/>
    <col min="5645" max="5645" width="6.7109375" style="102" customWidth="1"/>
    <col min="5646" max="5646" width="3.7109375" style="102" customWidth="1"/>
    <col min="5647" max="5647" width="9.140625" style="102"/>
    <col min="5648" max="5648" width="21.140625" style="102" customWidth="1"/>
    <col min="5649" max="5649" width="10.42578125" style="102" bestFit="1" customWidth="1"/>
    <col min="5650" max="5857" width="9.140625" style="102"/>
    <col min="5858" max="5858" width="26.5703125" style="102" customWidth="1"/>
    <col min="5859" max="5859" width="10.5703125" style="102" customWidth="1"/>
    <col min="5860" max="5860" width="4.5703125" style="102" customWidth="1"/>
    <col min="5861" max="5861" width="8.140625" style="102" customWidth="1"/>
    <col min="5862" max="5862" width="3.7109375" style="102" customWidth="1"/>
    <col min="5863" max="5863" width="12" style="102" customWidth="1"/>
    <col min="5864" max="5864" width="10" style="102" bestFit="1" customWidth="1"/>
    <col min="5865" max="5866" width="8.140625" style="102" bestFit="1" customWidth="1"/>
    <col min="5867" max="5867" width="10.5703125" style="102" customWidth="1"/>
    <col min="5868" max="5868" width="3.85546875" style="102" customWidth="1"/>
    <col min="5869" max="5869" width="7.42578125" style="102" bestFit="1" customWidth="1"/>
    <col min="5870" max="5870" width="3.7109375" style="102" customWidth="1"/>
    <col min="5871" max="5871" width="9.140625" style="102"/>
    <col min="5872" max="5872" width="3.5703125" style="102" customWidth="1"/>
    <col min="5873" max="5873" width="5.140625" style="102" customWidth="1"/>
    <col min="5874" max="5874" width="3.7109375" style="102" customWidth="1"/>
    <col min="5875" max="5875" width="9.140625" style="102"/>
    <col min="5876" max="5876" width="3.5703125" style="102" customWidth="1"/>
    <col min="5877" max="5877" width="5.140625" style="102" customWidth="1"/>
    <col min="5878" max="5878" width="3.7109375" style="102" customWidth="1"/>
    <col min="5879" max="5879" width="9.140625" style="102"/>
    <col min="5880" max="5880" width="3.5703125" style="102" customWidth="1"/>
    <col min="5881" max="5881" width="5.140625" style="102" customWidth="1"/>
    <col min="5882" max="5882" width="3.7109375" style="102" customWidth="1"/>
    <col min="5883" max="5883" width="9.140625" style="102"/>
    <col min="5884" max="5884" width="3.5703125" style="102" customWidth="1"/>
    <col min="5885" max="5885" width="5.140625" style="102" customWidth="1"/>
    <col min="5886" max="5886" width="3.7109375" style="102" customWidth="1"/>
    <col min="5887" max="5887" width="9.140625" style="102"/>
    <col min="5888" max="5888" width="3.5703125" style="102" customWidth="1"/>
    <col min="5889" max="5889" width="5.140625" style="102" customWidth="1"/>
    <col min="5890" max="5890" width="3.7109375" style="102" customWidth="1"/>
    <col min="5891" max="5891" width="9.140625" style="102"/>
    <col min="5892" max="5892" width="3.5703125" style="102" customWidth="1"/>
    <col min="5893" max="5893" width="5.140625" style="102" customWidth="1"/>
    <col min="5894" max="5894" width="3.7109375" style="102" customWidth="1"/>
    <col min="5895" max="5895" width="9.140625" style="102"/>
    <col min="5896" max="5896" width="3.5703125" style="102" customWidth="1"/>
    <col min="5897" max="5897" width="5.140625" style="102" customWidth="1"/>
    <col min="5898" max="5898" width="3.7109375" style="102" customWidth="1"/>
    <col min="5899" max="5899" width="10.85546875" style="102" bestFit="1" customWidth="1"/>
    <col min="5900" max="5900" width="3.5703125" style="102" customWidth="1"/>
    <col min="5901" max="5901" width="6.7109375" style="102" customWidth="1"/>
    <col min="5902" max="5902" width="3.7109375" style="102" customWidth="1"/>
    <col min="5903" max="5903" width="9.140625" style="102"/>
    <col min="5904" max="5904" width="21.140625" style="102" customWidth="1"/>
    <col min="5905" max="5905" width="10.42578125" style="102" bestFit="1" customWidth="1"/>
    <col min="5906" max="6113" width="9.140625" style="102"/>
    <col min="6114" max="6114" width="26.5703125" style="102" customWidth="1"/>
    <col min="6115" max="6115" width="10.5703125" style="102" customWidth="1"/>
    <col min="6116" max="6116" width="4.5703125" style="102" customWidth="1"/>
    <col min="6117" max="6117" width="8.140625" style="102" customWidth="1"/>
    <col min="6118" max="6118" width="3.7109375" style="102" customWidth="1"/>
    <col min="6119" max="6119" width="12" style="102" customWidth="1"/>
    <col min="6120" max="6120" width="10" style="102" bestFit="1" customWidth="1"/>
    <col min="6121" max="6122" width="8.140625" style="102" bestFit="1" customWidth="1"/>
    <col min="6123" max="6123" width="10.5703125" style="102" customWidth="1"/>
    <col min="6124" max="6124" width="3.85546875" style="102" customWidth="1"/>
    <col min="6125" max="6125" width="7.42578125" style="102" bestFit="1" customWidth="1"/>
    <col min="6126" max="6126" width="3.7109375" style="102" customWidth="1"/>
    <col min="6127" max="6127" width="9.140625" style="102"/>
    <col min="6128" max="6128" width="3.5703125" style="102" customWidth="1"/>
    <col min="6129" max="6129" width="5.140625" style="102" customWidth="1"/>
    <col min="6130" max="6130" width="3.7109375" style="102" customWidth="1"/>
    <col min="6131" max="6131" width="9.140625" style="102"/>
    <col min="6132" max="6132" width="3.5703125" style="102" customWidth="1"/>
    <col min="6133" max="6133" width="5.140625" style="102" customWidth="1"/>
    <col min="6134" max="6134" width="3.7109375" style="102" customWidth="1"/>
    <col min="6135" max="6135" width="9.140625" style="102"/>
    <col min="6136" max="6136" width="3.5703125" style="102" customWidth="1"/>
    <col min="6137" max="6137" width="5.140625" style="102" customWidth="1"/>
    <col min="6138" max="6138" width="3.7109375" style="102" customWidth="1"/>
    <col min="6139" max="6139" width="9.140625" style="102"/>
    <col min="6140" max="6140" width="3.5703125" style="102" customWidth="1"/>
    <col min="6141" max="6141" width="5.140625" style="102" customWidth="1"/>
    <col min="6142" max="6142" width="3.7109375" style="102" customWidth="1"/>
    <col min="6143" max="6143" width="9.140625" style="102"/>
    <col min="6144" max="6144" width="3.5703125" style="102" customWidth="1"/>
    <col min="6145" max="6145" width="5.140625" style="102" customWidth="1"/>
    <col min="6146" max="6146" width="3.7109375" style="102" customWidth="1"/>
    <col min="6147" max="6147" width="9.140625" style="102"/>
    <col min="6148" max="6148" width="3.5703125" style="102" customWidth="1"/>
    <col min="6149" max="6149" width="5.140625" style="102" customWidth="1"/>
    <col min="6150" max="6150" width="3.7109375" style="102" customWidth="1"/>
    <col min="6151" max="6151" width="9.140625" style="102"/>
    <col min="6152" max="6152" width="3.5703125" style="102" customWidth="1"/>
    <col min="6153" max="6153" width="5.140625" style="102" customWidth="1"/>
    <col min="6154" max="6154" width="3.7109375" style="102" customWidth="1"/>
    <col min="6155" max="6155" width="10.85546875" style="102" bestFit="1" customWidth="1"/>
    <col min="6156" max="6156" width="3.5703125" style="102" customWidth="1"/>
    <col min="6157" max="6157" width="6.7109375" style="102" customWidth="1"/>
    <col min="6158" max="6158" width="3.7109375" style="102" customWidth="1"/>
    <col min="6159" max="6159" width="9.140625" style="102"/>
    <col min="6160" max="6160" width="21.140625" style="102" customWidth="1"/>
    <col min="6161" max="6161" width="10.42578125" style="102" bestFit="1" customWidth="1"/>
    <col min="6162" max="6369" width="9.140625" style="102"/>
    <col min="6370" max="6370" width="26.5703125" style="102" customWidth="1"/>
    <col min="6371" max="6371" width="10.5703125" style="102" customWidth="1"/>
    <col min="6372" max="6372" width="4.5703125" style="102" customWidth="1"/>
    <col min="6373" max="6373" width="8.140625" style="102" customWidth="1"/>
    <col min="6374" max="6374" width="3.7109375" style="102" customWidth="1"/>
    <col min="6375" max="6375" width="12" style="102" customWidth="1"/>
    <col min="6376" max="6376" width="10" style="102" bestFit="1" customWidth="1"/>
    <col min="6377" max="6378" width="8.140625" style="102" bestFit="1" customWidth="1"/>
    <col min="6379" max="6379" width="10.5703125" style="102" customWidth="1"/>
    <col min="6380" max="6380" width="3.85546875" style="102" customWidth="1"/>
    <col min="6381" max="6381" width="7.42578125" style="102" bestFit="1" customWidth="1"/>
    <col min="6382" max="6382" width="3.7109375" style="102" customWidth="1"/>
    <col min="6383" max="6383" width="9.140625" style="102"/>
    <col min="6384" max="6384" width="3.5703125" style="102" customWidth="1"/>
    <col min="6385" max="6385" width="5.140625" style="102" customWidth="1"/>
    <col min="6386" max="6386" width="3.7109375" style="102" customWidth="1"/>
    <col min="6387" max="6387" width="9.140625" style="102"/>
    <col min="6388" max="6388" width="3.5703125" style="102" customWidth="1"/>
    <col min="6389" max="6389" width="5.140625" style="102" customWidth="1"/>
    <col min="6390" max="6390" width="3.7109375" style="102" customWidth="1"/>
    <col min="6391" max="6391" width="9.140625" style="102"/>
    <col min="6392" max="6392" width="3.5703125" style="102" customWidth="1"/>
    <col min="6393" max="6393" width="5.140625" style="102" customWidth="1"/>
    <col min="6394" max="6394" width="3.7109375" style="102" customWidth="1"/>
    <col min="6395" max="6395" width="9.140625" style="102"/>
    <col min="6396" max="6396" width="3.5703125" style="102" customWidth="1"/>
    <col min="6397" max="6397" width="5.140625" style="102" customWidth="1"/>
    <col min="6398" max="6398" width="3.7109375" style="102" customWidth="1"/>
    <col min="6399" max="6399" width="9.140625" style="102"/>
    <col min="6400" max="6400" width="3.5703125" style="102" customWidth="1"/>
    <col min="6401" max="6401" width="5.140625" style="102" customWidth="1"/>
    <col min="6402" max="6402" width="3.7109375" style="102" customWidth="1"/>
    <col min="6403" max="6403" width="9.140625" style="102"/>
    <col min="6404" max="6404" width="3.5703125" style="102" customWidth="1"/>
    <col min="6405" max="6405" width="5.140625" style="102" customWidth="1"/>
    <col min="6406" max="6406" width="3.7109375" style="102" customWidth="1"/>
    <col min="6407" max="6407" width="9.140625" style="102"/>
    <col min="6408" max="6408" width="3.5703125" style="102" customWidth="1"/>
    <col min="6409" max="6409" width="5.140625" style="102" customWidth="1"/>
    <col min="6410" max="6410" width="3.7109375" style="102" customWidth="1"/>
    <col min="6411" max="6411" width="10.85546875" style="102" bestFit="1" customWidth="1"/>
    <col min="6412" max="6412" width="3.5703125" style="102" customWidth="1"/>
    <col min="6413" max="6413" width="6.7109375" style="102" customWidth="1"/>
    <col min="6414" max="6414" width="3.7109375" style="102" customWidth="1"/>
    <col min="6415" max="6415" width="9.140625" style="102"/>
    <col min="6416" max="6416" width="21.140625" style="102" customWidth="1"/>
    <col min="6417" max="6417" width="10.42578125" style="102" bestFit="1" customWidth="1"/>
    <col min="6418" max="6625" width="9.140625" style="102"/>
    <col min="6626" max="6626" width="26.5703125" style="102" customWidth="1"/>
    <col min="6627" max="6627" width="10.5703125" style="102" customWidth="1"/>
    <col min="6628" max="6628" width="4.5703125" style="102" customWidth="1"/>
    <col min="6629" max="6629" width="8.140625" style="102" customWidth="1"/>
    <col min="6630" max="6630" width="3.7109375" style="102" customWidth="1"/>
    <col min="6631" max="6631" width="12" style="102" customWidth="1"/>
    <col min="6632" max="6632" width="10" style="102" bestFit="1" customWidth="1"/>
    <col min="6633" max="6634" width="8.140625" style="102" bestFit="1" customWidth="1"/>
    <col min="6635" max="6635" width="10.5703125" style="102" customWidth="1"/>
    <col min="6636" max="6636" width="3.85546875" style="102" customWidth="1"/>
    <col min="6637" max="6637" width="7.42578125" style="102" bestFit="1" customWidth="1"/>
    <col min="6638" max="6638" width="3.7109375" style="102" customWidth="1"/>
    <col min="6639" max="6639" width="9.140625" style="102"/>
    <col min="6640" max="6640" width="3.5703125" style="102" customWidth="1"/>
    <col min="6641" max="6641" width="5.140625" style="102" customWidth="1"/>
    <col min="6642" max="6642" width="3.7109375" style="102" customWidth="1"/>
    <col min="6643" max="6643" width="9.140625" style="102"/>
    <col min="6644" max="6644" width="3.5703125" style="102" customWidth="1"/>
    <col min="6645" max="6645" width="5.140625" style="102" customWidth="1"/>
    <col min="6646" max="6646" width="3.7109375" style="102" customWidth="1"/>
    <col min="6647" max="6647" width="9.140625" style="102"/>
    <col min="6648" max="6648" width="3.5703125" style="102" customWidth="1"/>
    <col min="6649" max="6649" width="5.140625" style="102" customWidth="1"/>
    <col min="6650" max="6650" width="3.7109375" style="102" customWidth="1"/>
    <col min="6651" max="6651" width="9.140625" style="102"/>
    <col min="6652" max="6652" width="3.5703125" style="102" customWidth="1"/>
    <col min="6653" max="6653" width="5.140625" style="102" customWidth="1"/>
    <col min="6654" max="6654" width="3.7109375" style="102" customWidth="1"/>
    <col min="6655" max="6655" width="9.140625" style="102"/>
    <col min="6656" max="6656" width="3.5703125" style="102" customWidth="1"/>
    <col min="6657" max="6657" width="5.140625" style="102" customWidth="1"/>
    <col min="6658" max="6658" width="3.7109375" style="102" customWidth="1"/>
    <col min="6659" max="6659" width="9.140625" style="102"/>
    <col min="6660" max="6660" width="3.5703125" style="102" customWidth="1"/>
    <col min="6661" max="6661" width="5.140625" style="102" customWidth="1"/>
    <col min="6662" max="6662" width="3.7109375" style="102" customWidth="1"/>
    <col min="6663" max="6663" width="9.140625" style="102"/>
    <col min="6664" max="6664" width="3.5703125" style="102" customWidth="1"/>
    <col min="6665" max="6665" width="5.140625" style="102" customWidth="1"/>
    <col min="6666" max="6666" width="3.7109375" style="102" customWidth="1"/>
    <col min="6667" max="6667" width="10.85546875" style="102" bestFit="1" customWidth="1"/>
    <col min="6668" max="6668" width="3.5703125" style="102" customWidth="1"/>
    <col min="6669" max="6669" width="6.7109375" style="102" customWidth="1"/>
    <col min="6670" max="6670" width="3.7109375" style="102" customWidth="1"/>
    <col min="6671" max="6671" width="9.140625" style="102"/>
    <col min="6672" max="6672" width="21.140625" style="102" customWidth="1"/>
    <col min="6673" max="6673" width="10.42578125" style="102" bestFit="1" customWidth="1"/>
    <col min="6674" max="6881" width="9.140625" style="102"/>
    <col min="6882" max="6882" width="26.5703125" style="102" customWidth="1"/>
    <col min="6883" max="6883" width="10.5703125" style="102" customWidth="1"/>
    <col min="6884" max="6884" width="4.5703125" style="102" customWidth="1"/>
    <col min="6885" max="6885" width="8.140625" style="102" customWidth="1"/>
    <col min="6886" max="6886" width="3.7109375" style="102" customWidth="1"/>
    <col min="6887" max="6887" width="12" style="102" customWidth="1"/>
    <col min="6888" max="6888" width="10" style="102" bestFit="1" customWidth="1"/>
    <col min="6889" max="6890" width="8.140625" style="102" bestFit="1" customWidth="1"/>
    <col min="6891" max="6891" width="10.5703125" style="102" customWidth="1"/>
    <col min="6892" max="6892" width="3.85546875" style="102" customWidth="1"/>
    <col min="6893" max="6893" width="7.42578125" style="102" bestFit="1" customWidth="1"/>
    <col min="6894" max="6894" width="3.7109375" style="102" customWidth="1"/>
    <col min="6895" max="6895" width="9.140625" style="102"/>
    <col min="6896" max="6896" width="3.5703125" style="102" customWidth="1"/>
    <col min="6897" max="6897" width="5.140625" style="102" customWidth="1"/>
    <col min="6898" max="6898" width="3.7109375" style="102" customWidth="1"/>
    <col min="6899" max="6899" width="9.140625" style="102"/>
    <col min="6900" max="6900" width="3.5703125" style="102" customWidth="1"/>
    <col min="6901" max="6901" width="5.140625" style="102" customWidth="1"/>
    <col min="6902" max="6902" width="3.7109375" style="102" customWidth="1"/>
    <col min="6903" max="6903" width="9.140625" style="102"/>
    <col min="6904" max="6904" width="3.5703125" style="102" customWidth="1"/>
    <col min="6905" max="6905" width="5.140625" style="102" customWidth="1"/>
    <col min="6906" max="6906" width="3.7109375" style="102" customWidth="1"/>
    <col min="6907" max="6907" width="9.140625" style="102"/>
    <col min="6908" max="6908" width="3.5703125" style="102" customWidth="1"/>
    <col min="6909" max="6909" width="5.140625" style="102" customWidth="1"/>
    <col min="6910" max="6910" width="3.7109375" style="102" customWidth="1"/>
    <col min="6911" max="6911" width="9.140625" style="102"/>
    <col min="6912" max="6912" width="3.5703125" style="102" customWidth="1"/>
    <col min="6913" max="6913" width="5.140625" style="102" customWidth="1"/>
    <col min="6914" max="6914" width="3.7109375" style="102" customWidth="1"/>
    <col min="6915" max="6915" width="9.140625" style="102"/>
    <col min="6916" max="6916" width="3.5703125" style="102" customWidth="1"/>
    <col min="6917" max="6917" width="5.140625" style="102" customWidth="1"/>
    <col min="6918" max="6918" width="3.7109375" style="102" customWidth="1"/>
    <col min="6919" max="6919" width="9.140625" style="102"/>
    <col min="6920" max="6920" width="3.5703125" style="102" customWidth="1"/>
    <col min="6921" max="6921" width="5.140625" style="102" customWidth="1"/>
    <col min="6922" max="6922" width="3.7109375" style="102" customWidth="1"/>
    <col min="6923" max="6923" width="10.85546875" style="102" bestFit="1" customWidth="1"/>
    <col min="6924" max="6924" width="3.5703125" style="102" customWidth="1"/>
    <col min="6925" max="6925" width="6.7109375" style="102" customWidth="1"/>
    <col min="6926" max="6926" width="3.7109375" style="102" customWidth="1"/>
    <col min="6927" max="6927" width="9.140625" style="102"/>
    <col min="6928" max="6928" width="21.140625" style="102" customWidth="1"/>
    <col min="6929" max="6929" width="10.42578125" style="102" bestFit="1" customWidth="1"/>
    <col min="6930" max="7137" width="9.140625" style="102"/>
    <col min="7138" max="7138" width="26.5703125" style="102" customWidth="1"/>
    <col min="7139" max="7139" width="10.5703125" style="102" customWidth="1"/>
    <col min="7140" max="7140" width="4.5703125" style="102" customWidth="1"/>
    <col min="7141" max="7141" width="8.140625" style="102" customWidth="1"/>
    <col min="7142" max="7142" width="3.7109375" style="102" customWidth="1"/>
    <col min="7143" max="7143" width="12" style="102" customWidth="1"/>
    <col min="7144" max="7144" width="10" style="102" bestFit="1" customWidth="1"/>
    <col min="7145" max="7146" width="8.140625" style="102" bestFit="1" customWidth="1"/>
    <col min="7147" max="7147" width="10.5703125" style="102" customWidth="1"/>
    <col min="7148" max="7148" width="3.85546875" style="102" customWidth="1"/>
    <col min="7149" max="7149" width="7.42578125" style="102" bestFit="1" customWidth="1"/>
    <col min="7150" max="7150" width="3.7109375" style="102" customWidth="1"/>
    <col min="7151" max="7151" width="9.140625" style="102"/>
    <col min="7152" max="7152" width="3.5703125" style="102" customWidth="1"/>
    <col min="7153" max="7153" width="5.140625" style="102" customWidth="1"/>
    <col min="7154" max="7154" width="3.7109375" style="102" customWidth="1"/>
    <col min="7155" max="7155" width="9.140625" style="102"/>
    <col min="7156" max="7156" width="3.5703125" style="102" customWidth="1"/>
    <col min="7157" max="7157" width="5.140625" style="102" customWidth="1"/>
    <col min="7158" max="7158" width="3.7109375" style="102" customWidth="1"/>
    <col min="7159" max="7159" width="9.140625" style="102"/>
    <col min="7160" max="7160" width="3.5703125" style="102" customWidth="1"/>
    <col min="7161" max="7161" width="5.140625" style="102" customWidth="1"/>
    <col min="7162" max="7162" width="3.7109375" style="102" customWidth="1"/>
    <col min="7163" max="7163" width="9.140625" style="102"/>
    <col min="7164" max="7164" width="3.5703125" style="102" customWidth="1"/>
    <col min="7165" max="7165" width="5.140625" style="102" customWidth="1"/>
    <col min="7166" max="7166" width="3.7109375" style="102" customWidth="1"/>
    <col min="7167" max="7167" width="9.140625" style="102"/>
    <col min="7168" max="7168" width="3.5703125" style="102" customWidth="1"/>
    <col min="7169" max="7169" width="5.140625" style="102" customWidth="1"/>
    <col min="7170" max="7170" width="3.7109375" style="102" customWidth="1"/>
    <col min="7171" max="7171" width="9.140625" style="102"/>
    <col min="7172" max="7172" width="3.5703125" style="102" customWidth="1"/>
    <col min="7173" max="7173" width="5.140625" style="102" customWidth="1"/>
    <col min="7174" max="7174" width="3.7109375" style="102" customWidth="1"/>
    <col min="7175" max="7175" width="9.140625" style="102"/>
    <col min="7176" max="7176" width="3.5703125" style="102" customWidth="1"/>
    <col min="7177" max="7177" width="5.140625" style="102" customWidth="1"/>
    <col min="7178" max="7178" width="3.7109375" style="102" customWidth="1"/>
    <col min="7179" max="7179" width="10.85546875" style="102" bestFit="1" customWidth="1"/>
    <col min="7180" max="7180" width="3.5703125" style="102" customWidth="1"/>
    <col min="7181" max="7181" width="6.7109375" style="102" customWidth="1"/>
    <col min="7182" max="7182" width="3.7109375" style="102" customWidth="1"/>
    <col min="7183" max="7183" width="9.140625" style="102"/>
    <col min="7184" max="7184" width="21.140625" style="102" customWidth="1"/>
    <col min="7185" max="7185" width="10.42578125" style="102" bestFit="1" customWidth="1"/>
    <col min="7186" max="7393" width="9.140625" style="102"/>
    <col min="7394" max="7394" width="26.5703125" style="102" customWidth="1"/>
    <col min="7395" max="7395" width="10.5703125" style="102" customWidth="1"/>
    <col min="7396" max="7396" width="4.5703125" style="102" customWidth="1"/>
    <col min="7397" max="7397" width="8.140625" style="102" customWidth="1"/>
    <col min="7398" max="7398" width="3.7109375" style="102" customWidth="1"/>
    <col min="7399" max="7399" width="12" style="102" customWidth="1"/>
    <col min="7400" max="7400" width="10" style="102" bestFit="1" customWidth="1"/>
    <col min="7401" max="7402" width="8.140625" style="102" bestFit="1" customWidth="1"/>
    <col min="7403" max="7403" width="10.5703125" style="102" customWidth="1"/>
    <col min="7404" max="7404" width="3.85546875" style="102" customWidth="1"/>
    <col min="7405" max="7405" width="7.42578125" style="102" bestFit="1" customWidth="1"/>
    <col min="7406" max="7406" width="3.7109375" style="102" customWidth="1"/>
    <col min="7407" max="7407" width="9.140625" style="102"/>
    <col min="7408" max="7408" width="3.5703125" style="102" customWidth="1"/>
    <col min="7409" max="7409" width="5.140625" style="102" customWidth="1"/>
    <col min="7410" max="7410" width="3.7109375" style="102" customWidth="1"/>
    <col min="7411" max="7411" width="9.140625" style="102"/>
    <col min="7412" max="7412" width="3.5703125" style="102" customWidth="1"/>
    <col min="7413" max="7413" width="5.140625" style="102" customWidth="1"/>
    <col min="7414" max="7414" width="3.7109375" style="102" customWidth="1"/>
    <col min="7415" max="7415" width="9.140625" style="102"/>
    <col min="7416" max="7416" width="3.5703125" style="102" customWidth="1"/>
    <col min="7417" max="7417" width="5.140625" style="102" customWidth="1"/>
    <col min="7418" max="7418" width="3.7109375" style="102" customWidth="1"/>
    <col min="7419" max="7419" width="9.140625" style="102"/>
    <col min="7420" max="7420" width="3.5703125" style="102" customWidth="1"/>
    <col min="7421" max="7421" width="5.140625" style="102" customWidth="1"/>
    <col min="7422" max="7422" width="3.7109375" style="102" customWidth="1"/>
    <col min="7423" max="7423" width="9.140625" style="102"/>
    <col min="7424" max="7424" width="3.5703125" style="102" customWidth="1"/>
    <col min="7425" max="7425" width="5.140625" style="102" customWidth="1"/>
    <col min="7426" max="7426" width="3.7109375" style="102" customWidth="1"/>
    <col min="7427" max="7427" width="9.140625" style="102"/>
    <col min="7428" max="7428" width="3.5703125" style="102" customWidth="1"/>
    <col min="7429" max="7429" width="5.140625" style="102" customWidth="1"/>
    <col min="7430" max="7430" width="3.7109375" style="102" customWidth="1"/>
    <col min="7431" max="7431" width="9.140625" style="102"/>
    <col min="7432" max="7432" width="3.5703125" style="102" customWidth="1"/>
    <col min="7433" max="7433" width="5.140625" style="102" customWidth="1"/>
    <col min="7434" max="7434" width="3.7109375" style="102" customWidth="1"/>
    <col min="7435" max="7435" width="10.85546875" style="102" bestFit="1" customWidth="1"/>
    <col min="7436" max="7436" width="3.5703125" style="102" customWidth="1"/>
    <col min="7437" max="7437" width="6.7109375" style="102" customWidth="1"/>
    <col min="7438" max="7438" width="3.7109375" style="102" customWidth="1"/>
    <col min="7439" max="7439" width="9.140625" style="102"/>
    <col min="7440" max="7440" width="21.140625" style="102" customWidth="1"/>
    <col min="7441" max="7441" width="10.42578125" style="102" bestFit="1" customWidth="1"/>
    <col min="7442" max="7649" width="9.140625" style="102"/>
    <col min="7650" max="7650" width="26.5703125" style="102" customWidth="1"/>
    <col min="7651" max="7651" width="10.5703125" style="102" customWidth="1"/>
    <col min="7652" max="7652" width="4.5703125" style="102" customWidth="1"/>
    <col min="7653" max="7653" width="8.140625" style="102" customWidth="1"/>
    <col min="7654" max="7654" width="3.7109375" style="102" customWidth="1"/>
    <col min="7655" max="7655" width="12" style="102" customWidth="1"/>
    <col min="7656" max="7656" width="10" style="102" bestFit="1" customWidth="1"/>
    <col min="7657" max="7658" width="8.140625" style="102" bestFit="1" customWidth="1"/>
    <col min="7659" max="7659" width="10.5703125" style="102" customWidth="1"/>
    <col min="7660" max="7660" width="3.85546875" style="102" customWidth="1"/>
    <col min="7661" max="7661" width="7.42578125" style="102" bestFit="1" customWidth="1"/>
    <col min="7662" max="7662" width="3.7109375" style="102" customWidth="1"/>
    <col min="7663" max="7663" width="9.140625" style="102"/>
    <col min="7664" max="7664" width="3.5703125" style="102" customWidth="1"/>
    <col min="7665" max="7665" width="5.140625" style="102" customWidth="1"/>
    <col min="7666" max="7666" width="3.7109375" style="102" customWidth="1"/>
    <col min="7667" max="7667" width="9.140625" style="102"/>
    <col min="7668" max="7668" width="3.5703125" style="102" customWidth="1"/>
    <col min="7669" max="7669" width="5.140625" style="102" customWidth="1"/>
    <col min="7670" max="7670" width="3.7109375" style="102" customWidth="1"/>
    <col min="7671" max="7671" width="9.140625" style="102"/>
    <col min="7672" max="7672" width="3.5703125" style="102" customWidth="1"/>
    <col min="7673" max="7673" width="5.140625" style="102" customWidth="1"/>
    <col min="7674" max="7674" width="3.7109375" style="102" customWidth="1"/>
    <col min="7675" max="7675" width="9.140625" style="102"/>
    <col min="7676" max="7676" width="3.5703125" style="102" customWidth="1"/>
    <col min="7677" max="7677" width="5.140625" style="102" customWidth="1"/>
    <col min="7678" max="7678" width="3.7109375" style="102" customWidth="1"/>
    <col min="7679" max="7679" width="9.140625" style="102"/>
    <col min="7680" max="7680" width="3.5703125" style="102" customWidth="1"/>
    <col min="7681" max="7681" width="5.140625" style="102" customWidth="1"/>
    <col min="7682" max="7682" width="3.7109375" style="102" customWidth="1"/>
    <col min="7683" max="7683" width="9.140625" style="102"/>
    <col min="7684" max="7684" width="3.5703125" style="102" customWidth="1"/>
    <col min="7685" max="7685" width="5.140625" style="102" customWidth="1"/>
    <col min="7686" max="7686" width="3.7109375" style="102" customWidth="1"/>
    <col min="7687" max="7687" width="9.140625" style="102"/>
    <col min="7688" max="7688" width="3.5703125" style="102" customWidth="1"/>
    <col min="7689" max="7689" width="5.140625" style="102" customWidth="1"/>
    <col min="7690" max="7690" width="3.7109375" style="102" customWidth="1"/>
    <col min="7691" max="7691" width="10.85546875" style="102" bestFit="1" customWidth="1"/>
    <col min="7692" max="7692" width="3.5703125" style="102" customWidth="1"/>
    <col min="7693" max="7693" width="6.7109375" style="102" customWidth="1"/>
    <col min="7694" max="7694" width="3.7109375" style="102" customWidth="1"/>
    <col min="7695" max="7695" width="9.140625" style="102"/>
    <col min="7696" max="7696" width="21.140625" style="102" customWidth="1"/>
    <col min="7697" max="7697" width="10.42578125" style="102" bestFit="1" customWidth="1"/>
    <col min="7698" max="7905" width="9.140625" style="102"/>
    <col min="7906" max="7906" width="26.5703125" style="102" customWidth="1"/>
    <col min="7907" max="7907" width="10.5703125" style="102" customWidth="1"/>
    <col min="7908" max="7908" width="4.5703125" style="102" customWidth="1"/>
    <col min="7909" max="7909" width="8.140625" style="102" customWidth="1"/>
    <col min="7910" max="7910" width="3.7109375" style="102" customWidth="1"/>
    <col min="7911" max="7911" width="12" style="102" customWidth="1"/>
    <col min="7912" max="7912" width="10" style="102" bestFit="1" customWidth="1"/>
    <col min="7913" max="7914" width="8.140625" style="102" bestFit="1" customWidth="1"/>
    <col min="7915" max="7915" width="10.5703125" style="102" customWidth="1"/>
    <col min="7916" max="7916" width="3.85546875" style="102" customWidth="1"/>
    <col min="7917" max="7917" width="7.42578125" style="102" bestFit="1" customWidth="1"/>
    <col min="7918" max="7918" width="3.7109375" style="102" customWidth="1"/>
    <col min="7919" max="7919" width="9.140625" style="102"/>
    <col min="7920" max="7920" width="3.5703125" style="102" customWidth="1"/>
    <col min="7921" max="7921" width="5.140625" style="102" customWidth="1"/>
    <col min="7922" max="7922" width="3.7109375" style="102" customWidth="1"/>
    <col min="7923" max="7923" width="9.140625" style="102"/>
    <col min="7924" max="7924" width="3.5703125" style="102" customWidth="1"/>
    <col min="7925" max="7925" width="5.140625" style="102" customWidth="1"/>
    <col min="7926" max="7926" width="3.7109375" style="102" customWidth="1"/>
    <col min="7927" max="7927" width="9.140625" style="102"/>
    <col min="7928" max="7928" width="3.5703125" style="102" customWidth="1"/>
    <col min="7929" max="7929" width="5.140625" style="102" customWidth="1"/>
    <col min="7930" max="7930" width="3.7109375" style="102" customWidth="1"/>
    <col min="7931" max="7931" width="9.140625" style="102"/>
    <col min="7932" max="7932" width="3.5703125" style="102" customWidth="1"/>
    <col min="7933" max="7933" width="5.140625" style="102" customWidth="1"/>
    <col min="7934" max="7934" width="3.7109375" style="102" customWidth="1"/>
    <col min="7935" max="7935" width="9.140625" style="102"/>
    <col min="7936" max="7936" width="3.5703125" style="102" customWidth="1"/>
    <col min="7937" max="7937" width="5.140625" style="102" customWidth="1"/>
    <col min="7938" max="7938" width="3.7109375" style="102" customWidth="1"/>
    <col min="7939" max="7939" width="9.140625" style="102"/>
    <col min="7940" max="7940" width="3.5703125" style="102" customWidth="1"/>
    <col min="7941" max="7941" width="5.140625" style="102" customWidth="1"/>
    <col min="7942" max="7942" width="3.7109375" style="102" customWidth="1"/>
    <col min="7943" max="7943" width="9.140625" style="102"/>
    <col min="7944" max="7944" width="3.5703125" style="102" customWidth="1"/>
    <col min="7945" max="7945" width="5.140625" style="102" customWidth="1"/>
    <col min="7946" max="7946" width="3.7109375" style="102" customWidth="1"/>
    <col min="7947" max="7947" width="10.85546875" style="102" bestFit="1" customWidth="1"/>
    <col min="7948" max="7948" width="3.5703125" style="102" customWidth="1"/>
    <col min="7949" max="7949" width="6.7109375" style="102" customWidth="1"/>
    <col min="7950" max="7950" width="3.7109375" style="102" customWidth="1"/>
    <col min="7951" max="7951" width="9.140625" style="102"/>
    <col min="7952" max="7952" width="21.140625" style="102" customWidth="1"/>
    <col min="7953" max="7953" width="10.42578125" style="102" bestFit="1" customWidth="1"/>
    <col min="7954" max="8161" width="9.140625" style="102"/>
    <col min="8162" max="8162" width="26.5703125" style="102" customWidth="1"/>
    <col min="8163" max="8163" width="10.5703125" style="102" customWidth="1"/>
    <col min="8164" max="8164" width="4.5703125" style="102" customWidth="1"/>
    <col min="8165" max="8165" width="8.140625" style="102" customWidth="1"/>
    <col min="8166" max="8166" width="3.7109375" style="102" customWidth="1"/>
    <col min="8167" max="8167" width="12" style="102" customWidth="1"/>
    <col min="8168" max="8168" width="10" style="102" bestFit="1" customWidth="1"/>
    <col min="8169" max="8170" width="8.140625" style="102" bestFit="1" customWidth="1"/>
    <col min="8171" max="8171" width="10.5703125" style="102" customWidth="1"/>
    <col min="8172" max="8172" width="3.85546875" style="102" customWidth="1"/>
    <col min="8173" max="8173" width="7.42578125" style="102" bestFit="1" customWidth="1"/>
    <col min="8174" max="8174" width="3.7109375" style="102" customWidth="1"/>
    <col min="8175" max="8175" width="9.140625" style="102"/>
    <col min="8176" max="8176" width="3.5703125" style="102" customWidth="1"/>
    <col min="8177" max="8177" width="5.140625" style="102" customWidth="1"/>
    <col min="8178" max="8178" width="3.7109375" style="102" customWidth="1"/>
    <col min="8179" max="8179" width="9.140625" style="102"/>
    <col min="8180" max="8180" width="3.5703125" style="102" customWidth="1"/>
    <col min="8181" max="8181" width="5.140625" style="102" customWidth="1"/>
    <col min="8182" max="8182" width="3.7109375" style="102" customWidth="1"/>
    <col min="8183" max="8183" width="9.140625" style="102"/>
    <col min="8184" max="8184" width="3.5703125" style="102" customWidth="1"/>
    <col min="8185" max="8185" width="5.140625" style="102" customWidth="1"/>
    <col min="8186" max="8186" width="3.7109375" style="102" customWidth="1"/>
    <col min="8187" max="8187" width="9.140625" style="102"/>
    <col min="8188" max="8188" width="3.5703125" style="102" customWidth="1"/>
    <col min="8189" max="8189" width="5.140625" style="102" customWidth="1"/>
    <col min="8190" max="8190" width="3.7109375" style="102" customWidth="1"/>
    <col min="8191" max="8191" width="9.140625" style="102"/>
    <col min="8192" max="8192" width="3.5703125" style="102" customWidth="1"/>
    <col min="8193" max="8193" width="5.140625" style="102" customWidth="1"/>
    <col min="8194" max="8194" width="3.7109375" style="102" customWidth="1"/>
    <col min="8195" max="8195" width="9.140625" style="102"/>
    <col min="8196" max="8196" width="3.5703125" style="102" customWidth="1"/>
    <col min="8197" max="8197" width="5.140625" style="102" customWidth="1"/>
    <col min="8198" max="8198" width="3.7109375" style="102" customWidth="1"/>
    <col min="8199" max="8199" width="9.140625" style="102"/>
    <col min="8200" max="8200" width="3.5703125" style="102" customWidth="1"/>
    <col min="8201" max="8201" width="5.140625" style="102" customWidth="1"/>
    <col min="8202" max="8202" width="3.7109375" style="102" customWidth="1"/>
    <col min="8203" max="8203" width="10.85546875" style="102" bestFit="1" customWidth="1"/>
    <col min="8204" max="8204" width="3.5703125" style="102" customWidth="1"/>
    <col min="8205" max="8205" width="6.7109375" style="102" customWidth="1"/>
    <col min="8206" max="8206" width="3.7109375" style="102" customWidth="1"/>
    <col min="8207" max="8207" width="9.140625" style="102"/>
    <col min="8208" max="8208" width="21.140625" style="102" customWidth="1"/>
    <col min="8209" max="8209" width="10.42578125" style="102" bestFit="1" customWidth="1"/>
    <col min="8210" max="8417" width="9.140625" style="102"/>
    <col min="8418" max="8418" width="26.5703125" style="102" customWidth="1"/>
    <col min="8419" max="8419" width="10.5703125" style="102" customWidth="1"/>
    <col min="8420" max="8420" width="4.5703125" style="102" customWidth="1"/>
    <col min="8421" max="8421" width="8.140625" style="102" customWidth="1"/>
    <col min="8422" max="8422" width="3.7109375" style="102" customWidth="1"/>
    <col min="8423" max="8423" width="12" style="102" customWidth="1"/>
    <col min="8424" max="8424" width="10" style="102" bestFit="1" customWidth="1"/>
    <col min="8425" max="8426" width="8.140625" style="102" bestFit="1" customWidth="1"/>
    <col min="8427" max="8427" width="10.5703125" style="102" customWidth="1"/>
    <col min="8428" max="8428" width="3.85546875" style="102" customWidth="1"/>
    <col min="8429" max="8429" width="7.42578125" style="102" bestFit="1" customWidth="1"/>
    <col min="8430" max="8430" width="3.7109375" style="102" customWidth="1"/>
    <col min="8431" max="8431" width="9.140625" style="102"/>
    <col min="8432" max="8432" width="3.5703125" style="102" customWidth="1"/>
    <col min="8433" max="8433" width="5.140625" style="102" customWidth="1"/>
    <col min="8434" max="8434" width="3.7109375" style="102" customWidth="1"/>
    <col min="8435" max="8435" width="9.140625" style="102"/>
    <col min="8436" max="8436" width="3.5703125" style="102" customWidth="1"/>
    <col min="8437" max="8437" width="5.140625" style="102" customWidth="1"/>
    <col min="8438" max="8438" width="3.7109375" style="102" customWidth="1"/>
    <col min="8439" max="8439" width="9.140625" style="102"/>
    <col min="8440" max="8440" width="3.5703125" style="102" customWidth="1"/>
    <col min="8441" max="8441" width="5.140625" style="102" customWidth="1"/>
    <col min="8442" max="8442" width="3.7109375" style="102" customWidth="1"/>
    <col min="8443" max="8443" width="9.140625" style="102"/>
    <col min="8444" max="8444" width="3.5703125" style="102" customWidth="1"/>
    <col min="8445" max="8445" width="5.140625" style="102" customWidth="1"/>
    <col min="8446" max="8446" width="3.7109375" style="102" customWidth="1"/>
    <col min="8447" max="8447" width="9.140625" style="102"/>
    <col min="8448" max="8448" width="3.5703125" style="102" customWidth="1"/>
    <col min="8449" max="8449" width="5.140625" style="102" customWidth="1"/>
    <col min="8450" max="8450" width="3.7109375" style="102" customWidth="1"/>
    <col min="8451" max="8451" width="9.140625" style="102"/>
    <col min="8452" max="8452" width="3.5703125" style="102" customWidth="1"/>
    <col min="8453" max="8453" width="5.140625" style="102" customWidth="1"/>
    <col min="8454" max="8454" width="3.7109375" style="102" customWidth="1"/>
    <col min="8455" max="8455" width="9.140625" style="102"/>
    <col min="8456" max="8456" width="3.5703125" style="102" customWidth="1"/>
    <col min="8457" max="8457" width="5.140625" style="102" customWidth="1"/>
    <col min="8458" max="8458" width="3.7109375" style="102" customWidth="1"/>
    <col min="8459" max="8459" width="10.85546875" style="102" bestFit="1" customWidth="1"/>
    <col min="8460" max="8460" width="3.5703125" style="102" customWidth="1"/>
    <col min="8461" max="8461" width="6.7109375" style="102" customWidth="1"/>
    <col min="8462" max="8462" width="3.7109375" style="102" customWidth="1"/>
    <col min="8463" max="8463" width="9.140625" style="102"/>
    <col min="8464" max="8464" width="21.140625" style="102" customWidth="1"/>
    <col min="8465" max="8465" width="10.42578125" style="102" bestFit="1" customWidth="1"/>
    <col min="8466" max="8673" width="9.140625" style="102"/>
    <col min="8674" max="8674" width="26.5703125" style="102" customWidth="1"/>
    <col min="8675" max="8675" width="10.5703125" style="102" customWidth="1"/>
    <col min="8676" max="8676" width="4.5703125" style="102" customWidth="1"/>
    <col min="8677" max="8677" width="8.140625" style="102" customWidth="1"/>
    <col min="8678" max="8678" width="3.7109375" style="102" customWidth="1"/>
    <col min="8679" max="8679" width="12" style="102" customWidth="1"/>
    <col min="8680" max="8680" width="10" style="102" bestFit="1" customWidth="1"/>
    <col min="8681" max="8682" width="8.140625" style="102" bestFit="1" customWidth="1"/>
    <col min="8683" max="8683" width="10.5703125" style="102" customWidth="1"/>
    <col min="8684" max="8684" width="3.85546875" style="102" customWidth="1"/>
    <col min="8685" max="8685" width="7.42578125" style="102" bestFit="1" customWidth="1"/>
    <col min="8686" max="8686" width="3.7109375" style="102" customWidth="1"/>
    <col min="8687" max="8687" width="9.140625" style="102"/>
    <col min="8688" max="8688" width="3.5703125" style="102" customWidth="1"/>
    <col min="8689" max="8689" width="5.140625" style="102" customWidth="1"/>
    <col min="8690" max="8690" width="3.7109375" style="102" customWidth="1"/>
    <col min="8691" max="8691" width="9.140625" style="102"/>
    <col min="8692" max="8692" width="3.5703125" style="102" customWidth="1"/>
    <col min="8693" max="8693" width="5.140625" style="102" customWidth="1"/>
    <col min="8694" max="8694" width="3.7109375" style="102" customWidth="1"/>
    <col min="8695" max="8695" width="9.140625" style="102"/>
    <col min="8696" max="8696" width="3.5703125" style="102" customWidth="1"/>
    <col min="8697" max="8697" width="5.140625" style="102" customWidth="1"/>
    <col min="8698" max="8698" width="3.7109375" style="102" customWidth="1"/>
    <col min="8699" max="8699" width="9.140625" style="102"/>
    <col min="8700" max="8700" width="3.5703125" style="102" customWidth="1"/>
    <col min="8701" max="8701" width="5.140625" style="102" customWidth="1"/>
    <col min="8702" max="8702" width="3.7109375" style="102" customWidth="1"/>
    <col min="8703" max="8703" width="9.140625" style="102"/>
    <col min="8704" max="8704" width="3.5703125" style="102" customWidth="1"/>
    <col min="8705" max="8705" width="5.140625" style="102" customWidth="1"/>
    <col min="8706" max="8706" width="3.7109375" style="102" customWidth="1"/>
    <col min="8707" max="8707" width="9.140625" style="102"/>
    <col min="8708" max="8708" width="3.5703125" style="102" customWidth="1"/>
    <col min="8709" max="8709" width="5.140625" style="102" customWidth="1"/>
    <col min="8710" max="8710" width="3.7109375" style="102" customWidth="1"/>
    <col min="8711" max="8711" width="9.140625" style="102"/>
    <col min="8712" max="8712" width="3.5703125" style="102" customWidth="1"/>
    <col min="8713" max="8713" width="5.140625" style="102" customWidth="1"/>
    <col min="8714" max="8714" width="3.7109375" style="102" customWidth="1"/>
    <col min="8715" max="8715" width="10.85546875" style="102" bestFit="1" customWidth="1"/>
    <col min="8716" max="8716" width="3.5703125" style="102" customWidth="1"/>
    <col min="8717" max="8717" width="6.7109375" style="102" customWidth="1"/>
    <col min="8718" max="8718" width="3.7109375" style="102" customWidth="1"/>
    <col min="8719" max="8719" width="9.140625" style="102"/>
    <col min="8720" max="8720" width="21.140625" style="102" customWidth="1"/>
    <col min="8721" max="8721" width="10.42578125" style="102" bestFit="1" customWidth="1"/>
    <col min="8722" max="8929" width="9.140625" style="102"/>
    <col min="8930" max="8930" width="26.5703125" style="102" customWidth="1"/>
    <col min="8931" max="8931" width="10.5703125" style="102" customWidth="1"/>
    <col min="8932" max="8932" width="4.5703125" style="102" customWidth="1"/>
    <col min="8933" max="8933" width="8.140625" style="102" customWidth="1"/>
    <col min="8934" max="8934" width="3.7109375" style="102" customWidth="1"/>
    <col min="8935" max="8935" width="12" style="102" customWidth="1"/>
    <col min="8936" max="8936" width="10" style="102" bestFit="1" customWidth="1"/>
    <col min="8937" max="8938" width="8.140625" style="102" bestFit="1" customWidth="1"/>
    <col min="8939" max="8939" width="10.5703125" style="102" customWidth="1"/>
    <col min="8940" max="8940" width="3.85546875" style="102" customWidth="1"/>
    <col min="8941" max="8941" width="7.42578125" style="102" bestFit="1" customWidth="1"/>
    <col min="8942" max="8942" width="3.7109375" style="102" customWidth="1"/>
    <col min="8943" max="8943" width="9.140625" style="102"/>
    <col min="8944" max="8944" width="3.5703125" style="102" customWidth="1"/>
    <col min="8945" max="8945" width="5.140625" style="102" customWidth="1"/>
    <col min="8946" max="8946" width="3.7109375" style="102" customWidth="1"/>
    <col min="8947" max="8947" width="9.140625" style="102"/>
    <col min="8948" max="8948" width="3.5703125" style="102" customWidth="1"/>
    <col min="8949" max="8949" width="5.140625" style="102" customWidth="1"/>
    <col min="8950" max="8950" width="3.7109375" style="102" customWidth="1"/>
    <col min="8951" max="8951" width="9.140625" style="102"/>
    <col min="8952" max="8952" width="3.5703125" style="102" customWidth="1"/>
    <col min="8953" max="8953" width="5.140625" style="102" customWidth="1"/>
    <col min="8954" max="8954" width="3.7109375" style="102" customWidth="1"/>
    <col min="8955" max="8955" width="9.140625" style="102"/>
    <col min="8956" max="8956" width="3.5703125" style="102" customWidth="1"/>
    <col min="8957" max="8957" width="5.140625" style="102" customWidth="1"/>
    <col min="8958" max="8958" width="3.7109375" style="102" customWidth="1"/>
    <col min="8959" max="8959" width="9.140625" style="102"/>
    <col min="8960" max="8960" width="3.5703125" style="102" customWidth="1"/>
    <col min="8961" max="8961" width="5.140625" style="102" customWidth="1"/>
    <col min="8962" max="8962" width="3.7109375" style="102" customWidth="1"/>
    <col min="8963" max="8963" width="9.140625" style="102"/>
    <col min="8964" max="8964" width="3.5703125" style="102" customWidth="1"/>
    <col min="8965" max="8965" width="5.140625" style="102" customWidth="1"/>
    <col min="8966" max="8966" width="3.7109375" style="102" customWidth="1"/>
    <col min="8967" max="8967" width="9.140625" style="102"/>
    <col min="8968" max="8968" width="3.5703125" style="102" customWidth="1"/>
    <col min="8969" max="8969" width="5.140625" style="102" customWidth="1"/>
    <col min="8970" max="8970" width="3.7109375" style="102" customWidth="1"/>
    <col min="8971" max="8971" width="10.85546875" style="102" bestFit="1" customWidth="1"/>
    <col min="8972" max="8972" width="3.5703125" style="102" customWidth="1"/>
    <col min="8973" max="8973" width="6.7109375" style="102" customWidth="1"/>
    <col min="8974" max="8974" width="3.7109375" style="102" customWidth="1"/>
    <col min="8975" max="8975" width="9.140625" style="102"/>
    <col min="8976" max="8976" width="21.140625" style="102" customWidth="1"/>
    <col min="8977" max="8977" width="10.42578125" style="102" bestFit="1" customWidth="1"/>
    <col min="8978" max="9185" width="9.140625" style="102"/>
    <col min="9186" max="9186" width="26.5703125" style="102" customWidth="1"/>
    <col min="9187" max="9187" width="10.5703125" style="102" customWidth="1"/>
    <col min="9188" max="9188" width="4.5703125" style="102" customWidth="1"/>
    <col min="9189" max="9189" width="8.140625" style="102" customWidth="1"/>
    <col min="9190" max="9190" width="3.7109375" style="102" customWidth="1"/>
    <col min="9191" max="9191" width="12" style="102" customWidth="1"/>
    <col min="9192" max="9192" width="10" style="102" bestFit="1" customWidth="1"/>
    <col min="9193" max="9194" width="8.140625" style="102" bestFit="1" customWidth="1"/>
    <col min="9195" max="9195" width="10.5703125" style="102" customWidth="1"/>
    <col min="9196" max="9196" width="3.85546875" style="102" customWidth="1"/>
    <col min="9197" max="9197" width="7.42578125" style="102" bestFit="1" customWidth="1"/>
    <col min="9198" max="9198" width="3.7109375" style="102" customWidth="1"/>
    <col min="9199" max="9199" width="9.140625" style="102"/>
    <col min="9200" max="9200" width="3.5703125" style="102" customWidth="1"/>
    <col min="9201" max="9201" width="5.140625" style="102" customWidth="1"/>
    <col min="9202" max="9202" width="3.7109375" style="102" customWidth="1"/>
    <col min="9203" max="9203" width="9.140625" style="102"/>
    <col min="9204" max="9204" width="3.5703125" style="102" customWidth="1"/>
    <col min="9205" max="9205" width="5.140625" style="102" customWidth="1"/>
    <col min="9206" max="9206" width="3.7109375" style="102" customWidth="1"/>
    <col min="9207" max="9207" width="9.140625" style="102"/>
    <col min="9208" max="9208" width="3.5703125" style="102" customWidth="1"/>
    <col min="9209" max="9209" width="5.140625" style="102" customWidth="1"/>
    <col min="9210" max="9210" width="3.7109375" style="102" customWidth="1"/>
    <col min="9211" max="9211" width="9.140625" style="102"/>
    <col min="9212" max="9212" width="3.5703125" style="102" customWidth="1"/>
    <col min="9213" max="9213" width="5.140625" style="102" customWidth="1"/>
    <col min="9214" max="9214" width="3.7109375" style="102" customWidth="1"/>
    <col min="9215" max="9215" width="9.140625" style="102"/>
    <col min="9216" max="9216" width="3.5703125" style="102" customWidth="1"/>
    <col min="9217" max="9217" width="5.140625" style="102" customWidth="1"/>
    <col min="9218" max="9218" width="3.7109375" style="102" customWidth="1"/>
    <col min="9219" max="9219" width="9.140625" style="102"/>
    <col min="9220" max="9220" width="3.5703125" style="102" customWidth="1"/>
    <col min="9221" max="9221" width="5.140625" style="102" customWidth="1"/>
    <col min="9222" max="9222" width="3.7109375" style="102" customWidth="1"/>
    <col min="9223" max="9223" width="9.140625" style="102"/>
    <col min="9224" max="9224" width="3.5703125" style="102" customWidth="1"/>
    <col min="9225" max="9225" width="5.140625" style="102" customWidth="1"/>
    <col min="9226" max="9226" width="3.7109375" style="102" customWidth="1"/>
    <col min="9227" max="9227" width="10.85546875" style="102" bestFit="1" customWidth="1"/>
    <col min="9228" max="9228" width="3.5703125" style="102" customWidth="1"/>
    <col min="9229" max="9229" width="6.7109375" style="102" customWidth="1"/>
    <col min="9230" max="9230" width="3.7109375" style="102" customWidth="1"/>
    <col min="9231" max="9231" width="9.140625" style="102"/>
    <col min="9232" max="9232" width="21.140625" style="102" customWidth="1"/>
    <col min="9233" max="9233" width="10.42578125" style="102" bestFit="1" customWidth="1"/>
    <col min="9234" max="9441" width="9.140625" style="102"/>
    <col min="9442" max="9442" width="26.5703125" style="102" customWidth="1"/>
    <col min="9443" max="9443" width="10.5703125" style="102" customWidth="1"/>
    <col min="9444" max="9444" width="4.5703125" style="102" customWidth="1"/>
    <col min="9445" max="9445" width="8.140625" style="102" customWidth="1"/>
    <col min="9446" max="9446" width="3.7109375" style="102" customWidth="1"/>
    <col min="9447" max="9447" width="12" style="102" customWidth="1"/>
    <col min="9448" max="9448" width="10" style="102" bestFit="1" customWidth="1"/>
    <col min="9449" max="9450" width="8.140625" style="102" bestFit="1" customWidth="1"/>
    <col min="9451" max="9451" width="10.5703125" style="102" customWidth="1"/>
    <col min="9452" max="9452" width="3.85546875" style="102" customWidth="1"/>
    <col min="9453" max="9453" width="7.42578125" style="102" bestFit="1" customWidth="1"/>
    <col min="9454" max="9454" width="3.7109375" style="102" customWidth="1"/>
    <col min="9455" max="9455" width="9.140625" style="102"/>
    <col min="9456" max="9456" width="3.5703125" style="102" customWidth="1"/>
    <col min="9457" max="9457" width="5.140625" style="102" customWidth="1"/>
    <col min="9458" max="9458" width="3.7109375" style="102" customWidth="1"/>
    <col min="9459" max="9459" width="9.140625" style="102"/>
    <col min="9460" max="9460" width="3.5703125" style="102" customWidth="1"/>
    <col min="9461" max="9461" width="5.140625" style="102" customWidth="1"/>
    <col min="9462" max="9462" width="3.7109375" style="102" customWidth="1"/>
    <col min="9463" max="9463" width="9.140625" style="102"/>
    <col min="9464" max="9464" width="3.5703125" style="102" customWidth="1"/>
    <col min="9465" max="9465" width="5.140625" style="102" customWidth="1"/>
    <col min="9466" max="9466" width="3.7109375" style="102" customWidth="1"/>
    <col min="9467" max="9467" width="9.140625" style="102"/>
    <col min="9468" max="9468" width="3.5703125" style="102" customWidth="1"/>
    <col min="9469" max="9469" width="5.140625" style="102" customWidth="1"/>
    <col min="9470" max="9470" width="3.7109375" style="102" customWidth="1"/>
    <col min="9471" max="9471" width="9.140625" style="102"/>
    <col min="9472" max="9472" width="3.5703125" style="102" customWidth="1"/>
    <col min="9473" max="9473" width="5.140625" style="102" customWidth="1"/>
    <col min="9474" max="9474" width="3.7109375" style="102" customWidth="1"/>
    <col min="9475" max="9475" width="9.140625" style="102"/>
    <col min="9476" max="9476" width="3.5703125" style="102" customWidth="1"/>
    <col min="9477" max="9477" width="5.140625" style="102" customWidth="1"/>
    <col min="9478" max="9478" width="3.7109375" style="102" customWidth="1"/>
    <col min="9479" max="9479" width="9.140625" style="102"/>
    <col min="9480" max="9480" width="3.5703125" style="102" customWidth="1"/>
    <col min="9481" max="9481" width="5.140625" style="102" customWidth="1"/>
    <col min="9482" max="9482" width="3.7109375" style="102" customWidth="1"/>
    <col min="9483" max="9483" width="10.85546875" style="102" bestFit="1" customWidth="1"/>
    <col min="9484" max="9484" width="3.5703125" style="102" customWidth="1"/>
    <col min="9485" max="9485" width="6.7109375" style="102" customWidth="1"/>
    <col min="9486" max="9486" width="3.7109375" style="102" customWidth="1"/>
    <col min="9487" max="9487" width="9.140625" style="102"/>
    <col min="9488" max="9488" width="21.140625" style="102" customWidth="1"/>
    <col min="9489" max="9489" width="10.42578125" style="102" bestFit="1" customWidth="1"/>
    <col min="9490" max="9697" width="9.140625" style="102"/>
    <col min="9698" max="9698" width="26.5703125" style="102" customWidth="1"/>
    <col min="9699" max="9699" width="10.5703125" style="102" customWidth="1"/>
    <col min="9700" max="9700" width="4.5703125" style="102" customWidth="1"/>
    <col min="9701" max="9701" width="8.140625" style="102" customWidth="1"/>
    <col min="9702" max="9702" width="3.7109375" style="102" customWidth="1"/>
    <col min="9703" max="9703" width="12" style="102" customWidth="1"/>
    <col min="9704" max="9704" width="10" style="102" bestFit="1" customWidth="1"/>
    <col min="9705" max="9706" width="8.140625" style="102" bestFit="1" customWidth="1"/>
    <col min="9707" max="9707" width="10.5703125" style="102" customWidth="1"/>
    <col min="9708" max="9708" width="3.85546875" style="102" customWidth="1"/>
    <col min="9709" max="9709" width="7.42578125" style="102" bestFit="1" customWidth="1"/>
    <col min="9710" max="9710" width="3.7109375" style="102" customWidth="1"/>
    <col min="9711" max="9711" width="9.140625" style="102"/>
    <col min="9712" max="9712" width="3.5703125" style="102" customWidth="1"/>
    <col min="9713" max="9713" width="5.140625" style="102" customWidth="1"/>
    <col min="9714" max="9714" width="3.7109375" style="102" customWidth="1"/>
    <col min="9715" max="9715" width="9.140625" style="102"/>
    <col min="9716" max="9716" width="3.5703125" style="102" customWidth="1"/>
    <col min="9717" max="9717" width="5.140625" style="102" customWidth="1"/>
    <col min="9718" max="9718" width="3.7109375" style="102" customWidth="1"/>
    <col min="9719" max="9719" width="9.140625" style="102"/>
    <col min="9720" max="9720" width="3.5703125" style="102" customWidth="1"/>
    <col min="9721" max="9721" width="5.140625" style="102" customWidth="1"/>
    <col min="9722" max="9722" width="3.7109375" style="102" customWidth="1"/>
    <col min="9723" max="9723" width="9.140625" style="102"/>
    <col min="9724" max="9724" width="3.5703125" style="102" customWidth="1"/>
    <col min="9725" max="9725" width="5.140625" style="102" customWidth="1"/>
    <col min="9726" max="9726" width="3.7109375" style="102" customWidth="1"/>
    <col min="9727" max="9727" width="9.140625" style="102"/>
    <col min="9728" max="9728" width="3.5703125" style="102" customWidth="1"/>
    <col min="9729" max="9729" width="5.140625" style="102" customWidth="1"/>
    <col min="9730" max="9730" width="3.7109375" style="102" customWidth="1"/>
    <col min="9731" max="9731" width="9.140625" style="102"/>
    <col min="9732" max="9732" width="3.5703125" style="102" customWidth="1"/>
    <col min="9733" max="9733" width="5.140625" style="102" customWidth="1"/>
    <col min="9734" max="9734" width="3.7109375" style="102" customWidth="1"/>
    <col min="9735" max="9735" width="9.140625" style="102"/>
    <col min="9736" max="9736" width="3.5703125" style="102" customWidth="1"/>
    <col min="9737" max="9737" width="5.140625" style="102" customWidth="1"/>
    <col min="9738" max="9738" width="3.7109375" style="102" customWidth="1"/>
    <col min="9739" max="9739" width="10.85546875" style="102" bestFit="1" customWidth="1"/>
    <col min="9740" max="9740" width="3.5703125" style="102" customWidth="1"/>
    <col min="9741" max="9741" width="6.7109375" style="102" customWidth="1"/>
    <col min="9742" max="9742" width="3.7109375" style="102" customWidth="1"/>
    <col min="9743" max="9743" width="9.140625" style="102"/>
    <col min="9744" max="9744" width="21.140625" style="102" customWidth="1"/>
    <col min="9745" max="9745" width="10.42578125" style="102" bestFit="1" customWidth="1"/>
    <col min="9746" max="9953" width="9.140625" style="102"/>
    <col min="9954" max="9954" width="26.5703125" style="102" customWidth="1"/>
    <col min="9955" max="9955" width="10.5703125" style="102" customWidth="1"/>
    <col min="9956" max="9956" width="4.5703125" style="102" customWidth="1"/>
    <col min="9957" max="9957" width="8.140625" style="102" customWidth="1"/>
    <col min="9958" max="9958" width="3.7109375" style="102" customWidth="1"/>
    <col min="9959" max="9959" width="12" style="102" customWidth="1"/>
    <col min="9960" max="9960" width="10" style="102" bestFit="1" customWidth="1"/>
    <col min="9961" max="9962" width="8.140625" style="102" bestFit="1" customWidth="1"/>
    <col min="9963" max="9963" width="10.5703125" style="102" customWidth="1"/>
    <col min="9964" max="9964" width="3.85546875" style="102" customWidth="1"/>
    <col min="9965" max="9965" width="7.42578125" style="102" bestFit="1" customWidth="1"/>
    <col min="9966" max="9966" width="3.7109375" style="102" customWidth="1"/>
    <col min="9967" max="9967" width="9.140625" style="102"/>
    <col min="9968" max="9968" width="3.5703125" style="102" customWidth="1"/>
    <col min="9969" max="9969" width="5.140625" style="102" customWidth="1"/>
    <col min="9970" max="9970" width="3.7109375" style="102" customWidth="1"/>
    <col min="9971" max="9971" width="9.140625" style="102"/>
    <col min="9972" max="9972" width="3.5703125" style="102" customWidth="1"/>
    <col min="9973" max="9973" width="5.140625" style="102" customWidth="1"/>
    <col min="9974" max="9974" width="3.7109375" style="102" customWidth="1"/>
    <col min="9975" max="9975" width="9.140625" style="102"/>
    <col min="9976" max="9976" width="3.5703125" style="102" customWidth="1"/>
    <col min="9977" max="9977" width="5.140625" style="102" customWidth="1"/>
    <col min="9978" max="9978" width="3.7109375" style="102" customWidth="1"/>
    <col min="9979" max="9979" width="9.140625" style="102"/>
    <col min="9980" max="9980" width="3.5703125" style="102" customWidth="1"/>
    <col min="9981" max="9981" width="5.140625" style="102" customWidth="1"/>
    <col min="9982" max="9982" width="3.7109375" style="102" customWidth="1"/>
    <col min="9983" max="9983" width="9.140625" style="102"/>
    <col min="9984" max="9984" width="3.5703125" style="102" customWidth="1"/>
    <col min="9985" max="9985" width="5.140625" style="102" customWidth="1"/>
    <col min="9986" max="9986" width="3.7109375" style="102" customWidth="1"/>
    <col min="9987" max="9987" width="9.140625" style="102"/>
    <col min="9988" max="9988" width="3.5703125" style="102" customWidth="1"/>
    <col min="9989" max="9989" width="5.140625" style="102" customWidth="1"/>
    <col min="9990" max="9990" width="3.7109375" style="102" customWidth="1"/>
    <col min="9991" max="9991" width="9.140625" style="102"/>
    <col min="9992" max="9992" width="3.5703125" style="102" customWidth="1"/>
    <col min="9993" max="9993" width="5.140625" style="102" customWidth="1"/>
    <col min="9994" max="9994" width="3.7109375" style="102" customWidth="1"/>
    <col min="9995" max="9995" width="10.85546875" style="102" bestFit="1" customWidth="1"/>
    <col min="9996" max="9996" width="3.5703125" style="102" customWidth="1"/>
    <col min="9997" max="9997" width="6.7109375" style="102" customWidth="1"/>
    <col min="9998" max="9998" width="3.7109375" style="102" customWidth="1"/>
    <col min="9999" max="9999" width="9.140625" style="102"/>
    <col min="10000" max="10000" width="21.140625" style="102" customWidth="1"/>
    <col min="10001" max="10001" width="10.42578125" style="102" bestFit="1" customWidth="1"/>
    <col min="10002" max="10209" width="9.140625" style="102"/>
    <col min="10210" max="10210" width="26.5703125" style="102" customWidth="1"/>
    <col min="10211" max="10211" width="10.5703125" style="102" customWidth="1"/>
    <col min="10212" max="10212" width="4.5703125" style="102" customWidth="1"/>
    <col min="10213" max="10213" width="8.140625" style="102" customWidth="1"/>
    <col min="10214" max="10214" width="3.7109375" style="102" customWidth="1"/>
    <col min="10215" max="10215" width="12" style="102" customWidth="1"/>
    <col min="10216" max="10216" width="10" style="102" bestFit="1" customWidth="1"/>
    <col min="10217" max="10218" width="8.140625" style="102" bestFit="1" customWidth="1"/>
    <col min="10219" max="10219" width="10.5703125" style="102" customWidth="1"/>
    <col min="10220" max="10220" width="3.85546875" style="102" customWidth="1"/>
    <col min="10221" max="10221" width="7.42578125" style="102" bestFit="1" customWidth="1"/>
    <col min="10222" max="10222" width="3.7109375" style="102" customWidth="1"/>
    <col min="10223" max="10223" width="9.140625" style="102"/>
    <col min="10224" max="10224" width="3.5703125" style="102" customWidth="1"/>
    <col min="10225" max="10225" width="5.140625" style="102" customWidth="1"/>
    <col min="10226" max="10226" width="3.7109375" style="102" customWidth="1"/>
    <col min="10227" max="10227" width="9.140625" style="102"/>
    <col min="10228" max="10228" width="3.5703125" style="102" customWidth="1"/>
    <col min="10229" max="10229" width="5.140625" style="102" customWidth="1"/>
    <col min="10230" max="10230" width="3.7109375" style="102" customWidth="1"/>
    <col min="10231" max="10231" width="9.140625" style="102"/>
    <col min="10232" max="10232" width="3.5703125" style="102" customWidth="1"/>
    <col min="10233" max="10233" width="5.140625" style="102" customWidth="1"/>
    <col min="10234" max="10234" width="3.7109375" style="102" customWidth="1"/>
    <col min="10235" max="10235" width="9.140625" style="102"/>
    <col min="10236" max="10236" width="3.5703125" style="102" customWidth="1"/>
    <col min="10237" max="10237" width="5.140625" style="102" customWidth="1"/>
    <col min="10238" max="10238" width="3.7109375" style="102" customWidth="1"/>
    <col min="10239" max="10239" width="9.140625" style="102"/>
    <col min="10240" max="10240" width="3.5703125" style="102" customWidth="1"/>
    <col min="10241" max="10241" width="5.140625" style="102" customWidth="1"/>
    <col min="10242" max="10242" width="3.7109375" style="102" customWidth="1"/>
    <col min="10243" max="10243" width="9.140625" style="102"/>
    <col min="10244" max="10244" width="3.5703125" style="102" customWidth="1"/>
    <col min="10245" max="10245" width="5.140625" style="102" customWidth="1"/>
    <col min="10246" max="10246" width="3.7109375" style="102" customWidth="1"/>
    <col min="10247" max="10247" width="9.140625" style="102"/>
    <col min="10248" max="10248" width="3.5703125" style="102" customWidth="1"/>
    <col min="10249" max="10249" width="5.140625" style="102" customWidth="1"/>
    <col min="10250" max="10250" width="3.7109375" style="102" customWidth="1"/>
    <col min="10251" max="10251" width="10.85546875" style="102" bestFit="1" customWidth="1"/>
    <col min="10252" max="10252" width="3.5703125" style="102" customWidth="1"/>
    <col min="10253" max="10253" width="6.7109375" style="102" customWidth="1"/>
    <col min="10254" max="10254" width="3.7109375" style="102" customWidth="1"/>
    <col min="10255" max="10255" width="9.140625" style="102"/>
    <col min="10256" max="10256" width="21.140625" style="102" customWidth="1"/>
    <col min="10257" max="10257" width="10.42578125" style="102" bestFit="1" customWidth="1"/>
    <col min="10258" max="10465" width="9.140625" style="102"/>
    <col min="10466" max="10466" width="26.5703125" style="102" customWidth="1"/>
    <col min="10467" max="10467" width="10.5703125" style="102" customWidth="1"/>
    <col min="10468" max="10468" width="4.5703125" style="102" customWidth="1"/>
    <col min="10469" max="10469" width="8.140625" style="102" customWidth="1"/>
    <col min="10470" max="10470" width="3.7109375" style="102" customWidth="1"/>
    <col min="10471" max="10471" width="12" style="102" customWidth="1"/>
    <col min="10472" max="10472" width="10" style="102" bestFit="1" customWidth="1"/>
    <col min="10473" max="10474" width="8.140625" style="102" bestFit="1" customWidth="1"/>
    <col min="10475" max="10475" width="10.5703125" style="102" customWidth="1"/>
    <col min="10476" max="10476" width="3.85546875" style="102" customWidth="1"/>
    <col min="10477" max="10477" width="7.42578125" style="102" bestFit="1" customWidth="1"/>
    <col min="10478" max="10478" width="3.7109375" style="102" customWidth="1"/>
    <col min="10479" max="10479" width="9.140625" style="102"/>
    <col min="10480" max="10480" width="3.5703125" style="102" customWidth="1"/>
    <col min="10481" max="10481" width="5.140625" style="102" customWidth="1"/>
    <col min="10482" max="10482" width="3.7109375" style="102" customWidth="1"/>
    <col min="10483" max="10483" width="9.140625" style="102"/>
    <col min="10484" max="10484" width="3.5703125" style="102" customWidth="1"/>
    <col min="10485" max="10485" width="5.140625" style="102" customWidth="1"/>
    <col min="10486" max="10486" width="3.7109375" style="102" customWidth="1"/>
    <col min="10487" max="10487" width="9.140625" style="102"/>
    <col min="10488" max="10488" width="3.5703125" style="102" customWidth="1"/>
    <col min="10489" max="10489" width="5.140625" style="102" customWidth="1"/>
    <col min="10490" max="10490" width="3.7109375" style="102" customWidth="1"/>
    <col min="10491" max="10491" width="9.140625" style="102"/>
    <col min="10492" max="10492" width="3.5703125" style="102" customWidth="1"/>
    <col min="10493" max="10493" width="5.140625" style="102" customWidth="1"/>
    <col min="10494" max="10494" width="3.7109375" style="102" customWidth="1"/>
    <col min="10495" max="10495" width="9.140625" style="102"/>
    <col min="10496" max="10496" width="3.5703125" style="102" customWidth="1"/>
    <col min="10497" max="10497" width="5.140625" style="102" customWidth="1"/>
    <col min="10498" max="10498" width="3.7109375" style="102" customWidth="1"/>
    <col min="10499" max="10499" width="9.140625" style="102"/>
    <col min="10500" max="10500" width="3.5703125" style="102" customWidth="1"/>
    <col min="10501" max="10501" width="5.140625" style="102" customWidth="1"/>
    <col min="10502" max="10502" width="3.7109375" style="102" customWidth="1"/>
    <col min="10503" max="10503" width="9.140625" style="102"/>
    <col min="10504" max="10504" width="3.5703125" style="102" customWidth="1"/>
    <col min="10505" max="10505" width="5.140625" style="102" customWidth="1"/>
    <col min="10506" max="10506" width="3.7109375" style="102" customWidth="1"/>
    <col min="10507" max="10507" width="10.85546875" style="102" bestFit="1" customWidth="1"/>
    <col min="10508" max="10508" width="3.5703125" style="102" customWidth="1"/>
    <col min="10509" max="10509" width="6.7109375" style="102" customWidth="1"/>
    <col min="10510" max="10510" width="3.7109375" style="102" customWidth="1"/>
    <col min="10511" max="10511" width="9.140625" style="102"/>
    <col min="10512" max="10512" width="21.140625" style="102" customWidth="1"/>
    <col min="10513" max="10513" width="10.42578125" style="102" bestFit="1" customWidth="1"/>
    <col min="10514" max="10721" width="9.140625" style="102"/>
    <col min="10722" max="10722" width="26.5703125" style="102" customWidth="1"/>
    <col min="10723" max="10723" width="10.5703125" style="102" customWidth="1"/>
    <col min="10724" max="10724" width="4.5703125" style="102" customWidth="1"/>
    <col min="10725" max="10725" width="8.140625" style="102" customWidth="1"/>
    <col min="10726" max="10726" width="3.7109375" style="102" customWidth="1"/>
    <col min="10727" max="10727" width="12" style="102" customWidth="1"/>
    <col min="10728" max="10728" width="10" style="102" bestFit="1" customWidth="1"/>
    <col min="10729" max="10730" width="8.140625" style="102" bestFit="1" customWidth="1"/>
    <col min="10731" max="10731" width="10.5703125" style="102" customWidth="1"/>
    <col min="10732" max="10732" width="3.85546875" style="102" customWidth="1"/>
    <col min="10733" max="10733" width="7.42578125" style="102" bestFit="1" customWidth="1"/>
    <col min="10734" max="10734" width="3.7109375" style="102" customWidth="1"/>
    <col min="10735" max="10735" width="9.140625" style="102"/>
    <col min="10736" max="10736" width="3.5703125" style="102" customWidth="1"/>
    <col min="10737" max="10737" width="5.140625" style="102" customWidth="1"/>
    <col min="10738" max="10738" width="3.7109375" style="102" customWidth="1"/>
    <col min="10739" max="10739" width="9.140625" style="102"/>
    <col min="10740" max="10740" width="3.5703125" style="102" customWidth="1"/>
    <col min="10741" max="10741" width="5.140625" style="102" customWidth="1"/>
    <col min="10742" max="10742" width="3.7109375" style="102" customWidth="1"/>
    <col min="10743" max="10743" width="9.140625" style="102"/>
    <col min="10744" max="10744" width="3.5703125" style="102" customWidth="1"/>
    <col min="10745" max="10745" width="5.140625" style="102" customWidth="1"/>
    <col min="10746" max="10746" width="3.7109375" style="102" customWidth="1"/>
    <col min="10747" max="10747" width="9.140625" style="102"/>
    <col min="10748" max="10748" width="3.5703125" style="102" customWidth="1"/>
    <col min="10749" max="10749" width="5.140625" style="102" customWidth="1"/>
    <col min="10750" max="10750" width="3.7109375" style="102" customWidth="1"/>
    <col min="10751" max="10751" width="9.140625" style="102"/>
    <col min="10752" max="10752" width="3.5703125" style="102" customWidth="1"/>
    <col min="10753" max="10753" width="5.140625" style="102" customWidth="1"/>
    <col min="10754" max="10754" width="3.7109375" style="102" customWidth="1"/>
    <col min="10755" max="10755" width="9.140625" style="102"/>
    <col min="10756" max="10756" width="3.5703125" style="102" customWidth="1"/>
    <col min="10757" max="10757" width="5.140625" style="102" customWidth="1"/>
    <col min="10758" max="10758" width="3.7109375" style="102" customWidth="1"/>
    <col min="10759" max="10759" width="9.140625" style="102"/>
    <col min="10760" max="10760" width="3.5703125" style="102" customWidth="1"/>
    <col min="10761" max="10761" width="5.140625" style="102" customWidth="1"/>
    <col min="10762" max="10762" width="3.7109375" style="102" customWidth="1"/>
    <col min="10763" max="10763" width="10.85546875" style="102" bestFit="1" customWidth="1"/>
    <col min="10764" max="10764" width="3.5703125" style="102" customWidth="1"/>
    <col min="10765" max="10765" width="6.7109375" style="102" customWidth="1"/>
    <col min="10766" max="10766" width="3.7109375" style="102" customWidth="1"/>
    <col min="10767" max="10767" width="9.140625" style="102"/>
    <col min="10768" max="10768" width="21.140625" style="102" customWidth="1"/>
    <col min="10769" max="10769" width="10.42578125" style="102" bestFit="1" customWidth="1"/>
    <col min="10770" max="10977" width="9.140625" style="102"/>
    <col min="10978" max="10978" width="26.5703125" style="102" customWidth="1"/>
    <col min="10979" max="10979" width="10.5703125" style="102" customWidth="1"/>
    <col min="10980" max="10980" width="4.5703125" style="102" customWidth="1"/>
    <col min="10981" max="10981" width="8.140625" style="102" customWidth="1"/>
    <col min="10982" max="10982" width="3.7109375" style="102" customWidth="1"/>
    <col min="10983" max="10983" width="12" style="102" customWidth="1"/>
    <col min="10984" max="10984" width="10" style="102" bestFit="1" customWidth="1"/>
    <col min="10985" max="10986" width="8.140625" style="102" bestFit="1" customWidth="1"/>
    <col min="10987" max="10987" width="10.5703125" style="102" customWidth="1"/>
    <col min="10988" max="10988" width="3.85546875" style="102" customWidth="1"/>
    <col min="10989" max="10989" width="7.42578125" style="102" bestFit="1" customWidth="1"/>
    <col min="10990" max="10990" width="3.7109375" style="102" customWidth="1"/>
    <col min="10991" max="10991" width="9.140625" style="102"/>
    <col min="10992" max="10992" width="3.5703125" style="102" customWidth="1"/>
    <col min="10993" max="10993" width="5.140625" style="102" customWidth="1"/>
    <col min="10994" max="10994" width="3.7109375" style="102" customWidth="1"/>
    <col min="10995" max="10995" width="9.140625" style="102"/>
    <col min="10996" max="10996" width="3.5703125" style="102" customWidth="1"/>
    <col min="10997" max="10997" width="5.140625" style="102" customWidth="1"/>
    <col min="10998" max="10998" width="3.7109375" style="102" customWidth="1"/>
    <col min="10999" max="10999" width="9.140625" style="102"/>
    <col min="11000" max="11000" width="3.5703125" style="102" customWidth="1"/>
    <col min="11001" max="11001" width="5.140625" style="102" customWidth="1"/>
    <col min="11002" max="11002" width="3.7109375" style="102" customWidth="1"/>
    <col min="11003" max="11003" width="9.140625" style="102"/>
    <col min="11004" max="11004" width="3.5703125" style="102" customWidth="1"/>
    <col min="11005" max="11005" width="5.140625" style="102" customWidth="1"/>
    <col min="11006" max="11006" width="3.7109375" style="102" customWidth="1"/>
    <col min="11007" max="11007" width="9.140625" style="102"/>
    <col min="11008" max="11008" width="3.5703125" style="102" customWidth="1"/>
    <col min="11009" max="11009" width="5.140625" style="102" customWidth="1"/>
    <col min="11010" max="11010" width="3.7109375" style="102" customWidth="1"/>
    <col min="11011" max="11011" width="9.140625" style="102"/>
    <col min="11012" max="11012" width="3.5703125" style="102" customWidth="1"/>
    <col min="11013" max="11013" width="5.140625" style="102" customWidth="1"/>
    <col min="11014" max="11014" width="3.7109375" style="102" customWidth="1"/>
    <col min="11015" max="11015" width="9.140625" style="102"/>
    <col min="11016" max="11016" width="3.5703125" style="102" customWidth="1"/>
    <col min="11017" max="11017" width="5.140625" style="102" customWidth="1"/>
    <col min="11018" max="11018" width="3.7109375" style="102" customWidth="1"/>
    <col min="11019" max="11019" width="10.85546875" style="102" bestFit="1" customWidth="1"/>
    <col min="11020" max="11020" width="3.5703125" style="102" customWidth="1"/>
    <col min="11021" max="11021" width="6.7109375" style="102" customWidth="1"/>
    <col min="11022" max="11022" width="3.7109375" style="102" customWidth="1"/>
    <col min="11023" max="11023" width="9.140625" style="102"/>
    <col min="11024" max="11024" width="21.140625" style="102" customWidth="1"/>
    <col min="11025" max="11025" width="10.42578125" style="102" bestFit="1" customWidth="1"/>
    <col min="11026" max="11233" width="9.140625" style="102"/>
    <col min="11234" max="11234" width="26.5703125" style="102" customWidth="1"/>
    <col min="11235" max="11235" width="10.5703125" style="102" customWidth="1"/>
    <col min="11236" max="11236" width="4.5703125" style="102" customWidth="1"/>
    <col min="11237" max="11237" width="8.140625" style="102" customWidth="1"/>
    <col min="11238" max="11238" width="3.7109375" style="102" customWidth="1"/>
    <col min="11239" max="11239" width="12" style="102" customWidth="1"/>
    <col min="11240" max="11240" width="10" style="102" bestFit="1" customWidth="1"/>
    <col min="11241" max="11242" width="8.140625" style="102" bestFit="1" customWidth="1"/>
    <col min="11243" max="11243" width="10.5703125" style="102" customWidth="1"/>
    <col min="11244" max="11244" width="3.85546875" style="102" customWidth="1"/>
    <col min="11245" max="11245" width="7.42578125" style="102" bestFit="1" customWidth="1"/>
    <col min="11246" max="11246" width="3.7109375" style="102" customWidth="1"/>
    <col min="11247" max="11247" width="9.140625" style="102"/>
    <col min="11248" max="11248" width="3.5703125" style="102" customWidth="1"/>
    <col min="11249" max="11249" width="5.140625" style="102" customWidth="1"/>
    <col min="11250" max="11250" width="3.7109375" style="102" customWidth="1"/>
    <col min="11251" max="11251" width="9.140625" style="102"/>
    <col min="11252" max="11252" width="3.5703125" style="102" customWidth="1"/>
    <col min="11253" max="11253" width="5.140625" style="102" customWidth="1"/>
    <col min="11254" max="11254" width="3.7109375" style="102" customWidth="1"/>
    <col min="11255" max="11255" width="9.140625" style="102"/>
    <col min="11256" max="11256" width="3.5703125" style="102" customWidth="1"/>
    <col min="11257" max="11257" width="5.140625" style="102" customWidth="1"/>
    <col min="11258" max="11258" width="3.7109375" style="102" customWidth="1"/>
    <col min="11259" max="11259" width="9.140625" style="102"/>
    <col min="11260" max="11260" width="3.5703125" style="102" customWidth="1"/>
    <col min="11261" max="11261" width="5.140625" style="102" customWidth="1"/>
    <col min="11262" max="11262" width="3.7109375" style="102" customWidth="1"/>
    <col min="11263" max="11263" width="9.140625" style="102"/>
    <col min="11264" max="11264" width="3.5703125" style="102" customWidth="1"/>
    <col min="11265" max="11265" width="5.140625" style="102" customWidth="1"/>
    <col min="11266" max="11266" width="3.7109375" style="102" customWidth="1"/>
    <col min="11267" max="11267" width="9.140625" style="102"/>
    <col min="11268" max="11268" width="3.5703125" style="102" customWidth="1"/>
    <col min="11269" max="11269" width="5.140625" style="102" customWidth="1"/>
    <col min="11270" max="11270" width="3.7109375" style="102" customWidth="1"/>
    <col min="11271" max="11271" width="9.140625" style="102"/>
    <col min="11272" max="11272" width="3.5703125" style="102" customWidth="1"/>
    <col min="11273" max="11273" width="5.140625" style="102" customWidth="1"/>
    <col min="11274" max="11274" width="3.7109375" style="102" customWidth="1"/>
    <col min="11275" max="11275" width="10.85546875" style="102" bestFit="1" customWidth="1"/>
    <col min="11276" max="11276" width="3.5703125" style="102" customWidth="1"/>
    <col min="11277" max="11277" width="6.7109375" style="102" customWidth="1"/>
    <col min="11278" max="11278" width="3.7109375" style="102" customWidth="1"/>
    <col min="11279" max="11279" width="9.140625" style="102"/>
    <col min="11280" max="11280" width="21.140625" style="102" customWidth="1"/>
    <col min="11281" max="11281" width="10.42578125" style="102" bestFit="1" customWidth="1"/>
    <col min="11282" max="11489" width="9.140625" style="102"/>
    <col min="11490" max="11490" width="26.5703125" style="102" customWidth="1"/>
    <col min="11491" max="11491" width="10.5703125" style="102" customWidth="1"/>
    <col min="11492" max="11492" width="4.5703125" style="102" customWidth="1"/>
    <col min="11493" max="11493" width="8.140625" style="102" customWidth="1"/>
    <col min="11494" max="11494" width="3.7109375" style="102" customWidth="1"/>
    <col min="11495" max="11495" width="12" style="102" customWidth="1"/>
    <col min="11496" max="11496" width="10" style="102" bestFit="1" customWidth="1"/>
    <col min="11497" max="11498" width="8.140625" style="102" bestFit="1" customWidth="1"/>
    <col min="11499" max="11499" width="10.5703125" style="102" customWidth="1"/>
    <col min="11500" max="11500" width="3.85546875" style="102" customWidth="1"/>
    <col min="11501" max="11501" width="7.42578125" style="102" bestFit="1" customWidth="1"/>
    <col min="11502" max="11502" width="3.7109375" style="102" customWidth="1"/>
    <col min="11503" max="11503" width="9.140625" style="102"/>
    <col min="11504" max="11504" width="3.5703125" style="102" customWidth="1"/>
    <col min="11505" max="11505" width="5.140625" style="102" customWidth="1"/>
    <col min="11506" max="11506" width="3.7109375" style="102" customWidth="1"/>
    <col min="11507" max="11507" width="9.140625" style="102"/>
    <col min="11508" max="11508" width="3.5703125" style="102" customWidth="1"/>
    <col min="11509" max="11509" width="5.140625" style="102" customWidth="1"/>
    <col min="11510" max="11510" width="3.7109375" style="102" customWidth="1"/>
    <col min="11511" max="11511" width="9.140625" style="102"/>
    <col min="11512" max="11512" width="3.5703125" style="102" customWidth="1"/>
    <col min="11513" max="11513" width="5.140625" style="102" customWidth="1"/>
    <col min="11514" max="11514" width="3.7109375" style="102" customWidth="1"/>
    <col min="11515" max="11515" width="9.140625" style="102"/>
    <col min="11516" max="11516" width="3.5703125" style="102" customWidth="1"/>
    <col min="11517" max="11517" width="5.140625" style="102" customWidth="1"/>
    <col min="11518" max="11518" width="3.7109375" style="102" customWidth="1"/>
    <col min="11519" max="11519" width="9.140625" style="102"/>
    <col min="11520" max="11520" width="3.5703125" style="102" customWidth="1"/>
    <col min="11521" max="11521" width="5.140625" style="102" customWidth="1"/>
    <col min="11522" max="11522" width="3.7109375" style="102" customWidth="1"/>
    <col min="11523" max="11523" width="9.140625" style="102"/>
    <col min="11524" max="11524" width="3.5703125" style="102" customWidth="1"/>
    <col min="11525" max="11525" width="5.140625" style="102" customWidth="1"/>
    <col min="11526" max="11526" width="3.7109375" style="102" customWidth="1"/>
    <col min="11527" max="11527" width="9.140625" style="102"/>
    <col min="11528" max="11528" width="3.5703125" style="102" customWidth="1"/>
    <col min="11529" max="11529" width="5.140625" style="102" customWidth="1"/>
    <col min="11530" max="11530" width="3.7109375" style="102" customWidth="1"/>
    <col min="11531" max="11531" width="10.85546875" style="102" bestFit="1" customWidth="1"/>
    <col min="11532" max="11532" width="3.5703125" style="102" customWidth="1"/>
    <col min="11533" max="11533" width="6.7109375" style="102" customWidth="1"/>
    <col min="11534" max="11534" width="3.7109375" style="102" customWidth="1"/>
    <col min="11535" max="11535" width="9.140625" style="102"/>
    <col min="11536" max="11536" width="21.140625" style="102" customWidth="1"/>
    <col min="11537" max="11537" width="10.42578125" style="102" bestFit="1" customWidth="1"/>
    <col min="11538" max="11745" width="9.140625" style="102"/>
    <col min="11746" max="11746" width="26.5703125" style="102" customWidth="1"/>
    <col min="11747" max="11747" width="10.5703125" style="102" customWidth="1"/>
    <col min="11748" max="11748" width="4.5703125" style="102" customWidth="1"/>
    <col min="11749" max="11749" width="8.140625" style="102" customWidth="1"/>
    <col min="11750" max="11750" width="3.7109375" style="102" customWidth="1"/>
    <col min="11751" max="11751" width="12" style="102" customWidth="1"/>
    <col min="11752" max="11752" width="10" style="102" bestFit="1" customWidth="1"/>
    <col min="11753" max="11754" width="8.140625" style="102" bestFit="1" customWidth="1"/>
    <col min="11755" max="11755" width="10.5703125" style="102" customWidth="1"/>
    <col min="11756" max="11756" width="3.85546875" style="102" customWidth="1"/>
    <col min="11757" max="11757" width="7.42578125" style="102" bestFit="1" customWidth="1"/>
    <col min="11758" max="11758" width="3.7109375" style="102" customWidth="1"/>
    <col min="11759" max="11759" width="9.140625" style="102"/>
    <col min="11760" max="11760" width="3.5703125" style="102" customWidth="1"/>
    <col min="11761" max="11761" width="5.140625" style="102" customWidth="1"/>
    <col min="11762" max="11762" width="3.7109375" style="102" customWidth="1"/>
    <col min="11763" max="11763" width="9.140625" style="102"/>
    <col min="11764" max="11764" width="3.5703125" style="102" customWidth="1"/>
    <col min="11765" max="11765" width="5.140625" style="102" customWidth="1"/>
    <col min="11766" max="11766" width="3.7109375" style="102" customWidth="1"/>
    <col min="11767" max="11767" width="9.140625" style="102"/>
    <col min="11768" max="11768" width="3.5703125" style="102" customWidth="1"/>
    <col min="11769" max="11769" width="5.140625" style="102" customWidth="1"/>
    <col min="11770" max="11770" width="3.7109375" style="102" customWidth="1"/>
    <col min="11771" max="11771" width="9.140625" style="102"/>
    <col min="11772" max="11772" width="3.5703125" style="102" customWidth="1"/>
    <col min="11773" max="11773" width="5.140625" style="102" customWidth="1"/>
    <col min="11774" max="11774" width="3.7109375" style="102" customWidth="1"/>
    <col min="11775" max="11775" width="9.140625" style="102"/>
    <col min="11776" max="11776" width="3.5703125" style="102" customWidth="1"/>
    <col min="11777" max="11777" width="5.140625" style="102" customWidth="1"/>
    <col min="11778" max="11778" width="3.7109375" style="102" customWidth="1"/>
    <col min="11779" max="11779" width="9.140625" style="102"/>
    <col min="11780" max="11780" width="3.5703125" style="102" customWidth="1"/>
    <col min="11781" max="11781" width="5.140625" style="102" customWidth="1"/>
    <col min="11782" max="11782" width="3.7109375" style="102" customWidth="1"/>
    <col min="11783" max="11783" width="9.140625" style="102"/>
    <col min="11784" max="11784" width="3.5703125" style="102" customWidth="1"/>
    <col min="11785" max="11785" width="5.140625" style="102" customWidth="1"/>
    <col min="11786" max="11786" width="3.7109375" style="102" customWidth="1"/>
    <col min="11787" max="11787" width="10.85546875" style="102" bestFit="1" customWidth="1"/>
    <col min="11788" max="11788" width="3.5703125" style="102" customWidth="1"/>
    <col min="11789" max="11789" width="6.7109375" style="102" customWidth="1"/>
    <col min="11790" max="11790" width="3.7109375" style="102" customWidth="1"/>
    <col min="11791" max="11791" width="9.140625" style="102"/>
    <col min="11792" max="11792" width="21.140625" style="102" customWidth="1"/>
    <col min="11793" max="11793" width="10.42578125" style="102" bestFit="1" customWidth="1"/>
    <col min="11794" max="12001" width="9.140625" style="102"/>
    <col min="12002" max="12002" width="26.5703125" style="102" customWidth="1"/>
    <col min="12003" max="12003" width="10.5703125" style="102" customWidth="1"/>
    <col min="12004" max="12004" width="4.5703125" style="102" customWidth="1"/>
    <col min="12005" max="12005" width="8.140625" style="102" customWidth="1"/>
    <col min="12006" max="12006" width="3.7109375" style="102" customWidth="1"/>
    <col min="12007" max="12007" width="12" style="102" customWidth="1"/>
    <col min="12008" max="12008" width="10" style="102" bestFit="1" customWidth="1"/>
    <col min="12009" max="12010" width="8.140625" style="102" bestFit="1" customWidth="1"/>
    <col min="12011" max="12011" width="10.5703125" style="102" customWidth="1"/>
    <col min="12012" max="12012" width="3.85546875" style="102" customWidth="1"/>
    <col min="12013" max="12013" width="7.42578125" style="102" bestFit="1" customWidth="1"/>
    <col min="12014" max="12014" width="3.7109375" style="102" customWidth="1"/>
    <col min="12015" max="12015" width="9.140625" style="102"/>
    <col min="12016" max="12016" width="3.5703125" style="102" customWidth="1"/>
    <col min="12017" max="12017" width="5.140625" style="102" customWidth="1"/>
    <col min="12018" max="12018" width="3.7109375" style="102" customWidth="1"/>
    <col min="12019" max="12019" width="9.140625" style="102"/>
    <col min="12020" max="12020" width="3.5703125" style="102" customWidth="1"/>
    <col min="12021" max="12021" width="5.140625" style="102" customWidth="1"/>
    <col min="12022" max="12022" width="3.7109375" style="102" customWidth="1"/>
    <col min="12023" max="12023" width="9.140625" style="102"/>
    <col min="12024" max="12024" width="3.5703125" style="102" customWidth="1"/>
    <col min="12025" max="12025" width="5.140625" style="102" customWidth="1"/>
    <col min="12026" max="12026" width="3.7109375" style="102" customWidth="1"/>
    <col min="12027" max="12027" width="9.140625" style="102"/>
    <col min="12028" max="12028" width="3.5703125" style="102" customWidth="1"/>
    <col min="12029" max="12029" width="5.140625" style="102" customWidth="1"/>
    <col min="12030" max="12030" width="3.7109375" style="102" customWidth="1"/>
    <col min="12031" max="12031" width="9.140625" style="102"/>
    <col min="12032" max="12032" width="3.5703125" style="102" customWidth="1"/>
    <col min="12033" max="12033" width="5.140625" style="102" customWidth="1"/>
    <col min="12034" max="12034" width="3.7109375" style="102" customWidth="1"/>
    <col min="12035" max="12035" width="9.140625" style="102"/>
    <col min="12036" max="12036" width="3.5703125" style="102" customWidth="1"/>
    <col min="12037" max="12037" width="5.140625" style="102" customWidth="1"/>
    <col min="12038" max="12038" width="3.7109375" style="102" customWidth="1"/>
    <col min="12039" max="12039" width="9.140625" style="102"/>
    <col min="12040" max="12040" width="3.5703125" style="102" customWidth="1"/>
    <col min="12041" max="12041" width="5.140625" style="102" customWidth="1"/>
    <col min="12042" max="12042" width="3.7109375" style="102" customWidth="1"/>
    <col min="12043" max="12043" width="10.85546875" style="102" bestFit="1" customWidth="1"/>
    <col min="12044" max="12044" width="3.5703125" style="102" customWidth="1"/>
    <col min="12045" max="12045" width="6.7109375" style="102" customWidth="1"/>
    <col min="12046" max="12046" width="3.7109375" style="102" customWidth="1"/>
    <col min="12047" max="12047" width="9.140625" style="102"/>
    <col min="12048" max="12048" width="21.140625" style="102" customWidth="1"/>
    <col min="12049" max="12049" width="10.42578125" style="102" bestFit="1" customWidth="1"/>
    <col min="12050" max="12257" width="9.140625" style="102"/>
    <col min="12258" max="12258" width="26.5703125" style="102" customWidth="1"/>
    <col min="12259" max="12259" width="10.5703125" style="102" customWidth="1"/>
    <col min="12260" max="12260" width="4.5703125" style="102" customWidth="1"/>
    <col min="12261" max="12261" width="8.140625" style="102" customWidth="1"/>
    <col min="12262" max="12262" width="3.7109375" style="102" customWidth="1"/>
    <col min="12263" max="12263" width="12" style="102" customWidth="1"/>
    <col min="12264" max="12264" width="10" style="102" bestFit="1" customWidth="1"/>
    <col min="12265" max="12266" width="8.140625" style="102" bestFit="1" customWidth="1"/>
    <col min="12267" max="12267" width="10.5703125" style="102" customWidth="1"/>
    <col min="12268" max="12268" width="3.85546875" style="102" customWidth="1"/>
    <col min="12269" max="12269" width="7.42578125" style="102" bestFit="1" customWidth="1"/>
    <col min="12270" max="12270" width="3.7109375" style="102" customWidth="1"/>
    <col min="12271" max="12271" width="9.140625" style="102"/>
    <col min="12272" max="12272" width="3.5703125" style="102" customWidth="1"/>
    <col min="12273" max="12273" width="5.140625" style="102" customWidth="1"/>
    <col min="12274" max="12274" width="3.7109375" style="102" customWidth="1"/>
    <col min="12275" max="12275" width="9.140625" style="102"/>
    <col min="12276" max="12276" width="3.5703125" style="102" customWidth="1"/>
    <col min="12277" max="12277" width="5.140625" style="102" customWidth="1"/>
    <col min="12278" max="12278" width="3.7109375" style="102" customWidth="1"/>
    <col min="12279" max="12279" width="9.140625" style="102"/>
    <col min="12280" max="12280" width="3.5703125" style="102" customWidth="1"/>
    <col min="12281" max="12281" width="5.140625" style="102" customWidth="1"/>
    <col min="12282" max="12282" width="3.7109375" style="102" customWidth="1"/>
    <col min="12283" max="12283" width="9.140625" style="102"/>
    <col min="12284" max="12284" width="3.5703125" style="102" customWidth="1"/>
    <col min="12285" max="12285" width="5.140625" style="102" customWidth="1"/>
    <col min="12286" max="12286" width="3.7109375" style="102" customWidth="1"/>
    <col min="12287" max="12287" width="9.140625" style="102"/>
    <col min="12288" max="12288" width="3.5703125" style="102" customWidth="1"/>
    <col min="12289" max="12289" width="5.140625" style="102" customWidth="1"/>
    <col min="12290" max="12290" width="3.7109375" style="102" customWidth="1"/>
    <col min="12291" max="12291" width="9.140625" style="102"/>
    <col min="12292" max="12292" width="3.5703125" style="102" customWidth="1"/>
    <col min="12293" max="12293" width="5.140625" style="102" customWidth="1"/>
    <col min="12294" max="12294" width="3.7109375" style="102" customWidth="1"/>
    <col min="12295" max="12295" width="9.140625" style="102"/>
    <col min="12296" max="12296" width="3.5703125" style="102" customWidth="1"/>
    <col min="12297" max="12297" width="5.140625" style="102" customWidth="1"/>
    <col min="12298" max="12298" width="3.7109375" style="102" customWidth="1"/>
    <col min="12299" max="12299" width="10.85546875" style="102" bestFit="1" customWidth="1"/>
    <col min="12300" max="12300" width="3.5703125" style="102" customWidth="1"/>
    <col min="12301" max="12301" width="6.7109375" style="102" customWidth="1"/>
    <col min="12302" max="12302" width="3.7109375" style="102" customWidth="1"/>
    <col min="12303" max="12303" width="9.140625" style="102"/>
    <col min="12304" max="12304" width="21.140625" style="102" customWidth="1"/>
    <col min="12305" max="12305" width="10.42578125" style="102" bestFit="1" customWidth="1"/>
    <col min="12306" max="12513" width="9.140625" style="102"/>
    <col min="12514" max="12514" width="26.5703125" style="102" customWidth="1"/>
    <col min="12515" max="12515" width="10.5703125" style="102" customWidth="1"/>
    <col min="12516" max="12516" width="4.5703125" style="102" customWidth="1"/>
    <col min="12517" max="12517" width="8.140625" style="102" customWidth="1"/>
    <col min="12518" max="12518" width="3.7109375" style="102" customWidth="1"/>
    <col min="12519" max="12519" width="12" style="102" customWidth="1"/>
    <col min="12520" max="12520" width="10" style="102" bestFit="1" customWidth="1"/>
    <col min="12521" max="12522" width="8.140625" style="102" bestFit="1" customWidth="1"/>
    <col min="12523" max="12523" width="10.5703125" style="102" customWidth="1"/>
    <col min="12524" max="12524" width="3.85546875" style="102" customWidth="1"/>
    <col min="12525" max="12525" width="7.42578125" style="102" bestFit="1" customWidth="1"/>
    <col min="12526" max="12526" width="3.7109375" style="102" customWidth="1"/>
    <col min="12527" max="12527" width="9.140625" style="102"/>
    <col min="12528" max="12528" width="3.5703125" style="102" customWidth="1"/>
    <col min="12529" max="12529" width="5.140625" style="102" customWidth="1"/>
    <col min="12530" max="12530" width="3.7109375" style="102" customWidth="1"/>
    <col min="12531" max="12531" width="9.140625" style="102"/>
    <col min="12532" max="12532" width="3.5703125" style="102" customWidth="1"/>
    <col min="12533" max="12533" width="5.140625" style="102" customWidth="1"/>
    <col min="12534" max="12534" width="3.7109375" style="102" customWidth="1"/>
    <col min="12535" max="12535" width="9.140625" style="102"/>
    <col min="12536" max="12536" width="3.5703125" style="102" customWidth="1"/>
    <col min="12537" max="12537" width="5.140625" style="102" customWidth="1"/>
    <col min="12538" max="12538" width="3.7109375" style="102" customWidth="1"/>
    <col min="12539" max="12539" width="9.140625" style="102"/>
    <col min="12540" max="12540" width="3.5703125" style="102" customWidth="1"/>
    <col min="12541" max="12541" width="5.140625" style="102" customWidth="1"/>
    <col min="12542" max="12542" width="3.7109375" style="102" customWidth="1"/>
    <col min="12543" max="12543" width="9.140625" style="102"/>
    <col min="12544" max="12544" width="3.5703125" style="102" customWidth="1"/>
    <col min="12545" max="12545" width="5.140625" style="102" customWidth="1"/>
    <col min="12546" max="12546" width="3.7109375" style="102" customWidth="1"/>
    <col min="12547" max="12547" width="9.140625" style="102"/>
    <col min="12548" max="12548" width="3.5703125" style="102" customWidth="1"/>
    <col min="12549" max="12549" width="5.140625" style="102" customWidth="1"/>
    <col min="12550" max="12550" width="3.7109375" style="102" customWidth="1"/>
    <col min="12551" max="12551" width="9.140625" style="102"/>
    <col min="12552" max="12552" width="3.5703125" style="102" customWidth="1"/>
    <col min="12553" max="12553" width="5.140625" style="102" customWidth="1"/>
    <col min="12554" max="12554" width="3.7109375" style="102" customWidth="1"/>
    <col min="12555" max="12555" width="10.85546875" style="102" bestFit="1" customWidth="1"/>
    <col min="12556" max="12556" width="3.5703125" style="102" customWidth="1"/>
    <col min="12557" max="12557" width="6.7109375" style="102" customWidth="1"/>
    <col min="12558" max="12558" width="3.7109375" style="102" customWidth="1"/>
    <col min="12559" max="12559" width="9.140625" style="102"/>
    <col min="12560" max="12560" width="21.140625" style="102" customWidth="1"/>
    <col min="12561" max="12561" width="10.42578125" style="102" bestFit="1" customWidth="1"/>
    <col min="12562" max="12769" width="9.140625" style="102"/>
    <col min="12770" max="12770" width="26.5703125" style="102" customWidth="1"/>
    <col min="12771" max="12771" width="10.5703125" style="102" customWidth="1"/>
    <col min="12772" max="12772" width="4.5703125" style="102" customWidth="1"/>
    <col min="12773" max="12773" width="8.140625" style="102" customWidth="1"/>
    <col min="12774" max="12774" width="3.7109375" style="102" customWidth="1"/>
    <col min="12775" max="12775" width="12" style="102" customWidth="1"/>
    <col min="12776" max="12776" width="10" style="102" bestFit="1" customWidth="1"/>
    <col min="12777" max="12778" width="8.140625" style="102" bestFit="1" customWidth="1"/>
    <col min="12779" max="12779" width="10.5703125" style="102" customWidth="1"/>
    <col min="12780" max="12780" width="3.85546875" style="102" customWidth="1"/>
    <col min="12781" max="12781" width="7.42578125" style="102" bestFit="1" customWidth="1"/>
    <col min="12782" max="12782" width="3.7109375" style="102" customWidth="1"/>
    <col min="12783" max="12783" width="9.140625" style="102"/>
    <col min="12784" max="12784" width="3.5703125" style="102" customWidth="1"/>
    <col min="12785" max="12785" width="5.140625" style="102" customWidth="1"/>
    <col min="12786" max="12786" width="3.7109375" style="102" customWidth="1"/>
    <col min="12787" max="12787" width="9.140625" style="102"/>
    <col min="12788" max="12788" width="3.5703125" style="102" customWidth="1"/>
    <col min="12789" max="12789" width="5.140625" style="102" customWidth="1"/>
    <col min="12790" max="12790" width="3.7109375" style="102" customWidth="1"/>
    <col min="12791" max="12791" width="9.140625" style="102"/>
    <col min="12792" max="12792" width="3.5703125" style="102" customWidth="1"/>
    <col min="12793" max="12793" width="5.140625" style="102" customWidth="1"/>
    <col min="12794" max="12794" width="3.7109375" style="102" customWidth="1"/>
    <col min="12795" max="12795" width="9.140625" style="102"/>
    <col min="12796" max="12796" width="3.5703125" style="102" customWidth="1"/>
    <col min="12797" max="12797" width="5.140625" style="102" customWidth="1"/>
    <col min="12798" max="12798" width="3.7109375" style="102" customWidth="1"/>
    <col min="12799" max="12799" width="9.140625" style="102"/>
    <col min="12800" max="12800" width="3.5703125" style="102" customWidth="1"/>
    <col min="12801" max="12801" width="5.140625" style="102" customWidth="1"/>
    <col min="12802" max="12802" width="3.7109375" style="102" customWidth="1"/>
    <col min="12803" max="12803" width="9.140625" style="102"/>
    <col min="12804" max="12804" width="3.5703125" style="102" customWidth="1"/>
    <col min="12805" max="12805" width="5.140625" style="102" customWidth="1"/>
    <col min="12806" max="12806" width="3.7109375" style="102" customWidth="1"/>
    <col min="12807" max="12807" width="9.140625" style="102"/>
    <col min="12808" max="12808" width="3.5703125" style="102" customWidth="1"/>
    <col min="12809" max="12809" width="5.140625" style="102" customWidth="1"/>
    <col min="12810" max="12810" width="3.7109375" style="102" customWidth="1"/>
    <col min="12811" max="12811" width="10.85546875" style="102" bestFit="1" customWidth="1"/>
    <col min="12812" max="12812" width="3.5703125" style="102" customWidth="1"/>
    <col min="12813" max="12813" width="6.7109375" style="102" customWidth="1"/>
    <col min="12814" max="12814" width="3.7109375" style="102" customWidth="1"/>
    <col min="12815" max="12815" width="9.140625" style="102"/>
    <col min="12816" max="12816" width="21.140625" style="102" customWidth="1"/>
    <col min="12817" max="12817" width="10.42578125" style="102" bestFit="1" customWidth="1"/>
    <col min="12818" max="13025" width="9.140625" style="102"/>
    <col min="13026" max="13026" width="26.5703125" style="102" customWidth="1"/>
    <col min="13027" max="13027" width="10.5703125" style="102" customWidth="1"/>
    <col min="13028" max="13028" width="4.5703125" style="102" customWidth="1"/>
    <col min="13029" max="13029" width="8.140625" style="102" customWidth="1"/>
    <col min="13030" max="13030" width="3.7109375" style="102" customWidth="1"/>
    <col min="13031" max="13031" width="12" style="102" customWidth="1"/>
    <col min="13032" max="13032" width="10" style="102" bestFit="1" customWidth="1"/>
    <col min="13033" max="13034" width="8.140625" style="102" bestFit="1" customWidth="1"/>
    <col min="13035" max="13035" width="10.5703125" style="102" customWidth="1"/>
    <col min="13036" max="13036" width="3.85546875" style="102" customWidth="1"/>
    <col min="13037" max="13037" width="7.42578125" style="102" bestFit="1" customWidth="1"/>
    <col min="13038" max="13038" width="3.7109375" style="102" customWidth="1"/>
    <col min="13039" max="13039" width="9.140625" style="102"/>
    <col min="13040" max="13040" width="3.5703125" style="102" customWidth="1"/>
    <col min="13041" max="13041" width="5.140625" style="102" customWidth="1"/>
    <col min="13042" max="13042" width="3.7109375" style="102" customWidth="1"/>
    <col min="13043" max="13043" width="9.140625" style="102"/>
    <col min="13044" max="13044" width="3.5703125" style="102" customWidth="1"/>
    <col min="13045" max="13045" width="5.140625" style="102" customWidth="1"/>
    <col min="13046" max="13046" width="3.7109375" style="102" customWidth="1"/>
    <col min="13047" max="13047" width="9.140625" style="102"/>
    <col min="13048" max="13048" width="3.5703125" style="102" customWidth="1"/>
    <col min="13049" max="13049" width="5.140625" style="102" customWidth="1"/>
    <col min="13050" max="13050" width="3.7109375" style="102" customWidth="1"/>
    <col min="13051" max="13051" width="9.140625" style="102"/>
    <col min="13052" max="13052" width="3.5703125" style="102" customWidth="1"/>
    <col min="13053" max="13053" width="5.140625" style="102" customWidth="1"/>
    <col min="13054" max="13054" width="3.7109375" style="102" customWidth="1"/>
    <col min="13055" max="13055" width="9.140625" style="102"/>
    <col min="13056" max="13056" width="3.5703125" style="102" customWidth="1"/>
    <col min="13057" max="13057" width="5.140625" style="102" customWidth="1"/>
    <col min="13058" max="13058" width="3.7109375" style="102" customWidth="1"/>
    <col min="13059" max="13059" width="9.140625" style="102"/>
    <col min="13060" max="13060" width="3.5703125" style="102" customWidth="1"/>
    <col min="13061" max="13061" width="5.140625" style="102" customWidth="1"/>
    <col min="13062" max="13062" width="3.7109375" style="102" customWidth="1"/>
    <col min="13063" max="13063" width="9.140625" style="102"/>
    <col min="13064" max="13064" width="3.5703125" style="102" customWidth="1"/>
    <col min="13065" max="13065" width="5.140625" style="102" customWidth="1"/>
    <col min="13066" max="13066" width="3.7109375" style="102" customWidth="1"/>
    <col min="13067" max="13067" width="10.85546875" style="102" bestFit="1" customWidth="1"/>
    <col min="13068" max="13068" width="3.5703125" style="102" customWidth="1"/>
    <col min="13069" max="13069" width="6.7109375" style="102" customWidth="1"/>
    <col min="13070" max="13070" width="3.7109375" style="102" customWidth="1"/>
    <col min="13071" max="13071" width="9.140625" style="102"/>
    <col min="13072" max="13072" width="21.140625" style="102" customWidth="1"/>
    <col min="13073" max="13073" width="10.42578125" style="102" bestFit="1" customWidth="1"/>
    <col min="13074" max="13281" width="9.140625" style="102"/>
    <col min="13282" max="13282" width="26.5703125" style="102" customWidth="1"/>
    <col min="13283" max="13283" width="10.5703125" style="102" customWidth="1"/>
    <col min="13284" max="13284" width="4.5703125" style="102" customWidth="1"/>
    <col min="13285" max="13285" width="8.140625" style="102" customWidth="1"/>
    <col min="13286" max="13286" width="3.7109375" style="102" customWidth="1"/>
    <col min="13287" max="13287" width="12" style="102" customWidth="1"/>
    <col min="13288" max="13288" width="10" style="102" bestFit="1" customWidth="1"/>
    <col min="13289" max="13290" width="8.140625" style="102" bestFit="1" customWidth="1"/>
    <col min="13291" max="13291" width="10.5703125" style="102" customWidth="1"/>
    <col min="13292" max="13292" width="3.85546875" style="102" customWidth="1"/>
    <col min="13293" max="13293" width="7.42578125" style="102" bestFit="1" customWidth="1"/>
    <col min="13294" max="13294" width="3.7109375" style="102" customWidth="1"/>
    <col min="13295" max="13295" width="9.140625" style="102"/>
    <col min="13296" max="13296" width="3.5703125" style="102" customWidth="1"/>
    <col min="13297" max="13297" width="5.140625" style="102" customWidth="1"/>
    <col min="13298" max="13298" width="3.7109375" style="102" customWidth="1"/>
    <col min="13299" max="13299" width="9.140625" style="102"/>
    <col min="13300" max="13300" width="3.5703125" style="102" customWidth="1"/>
    <col min="13301" max="13301" width="5.140625" style="102" customWidth="1"/>
    <col min="13302" max="13302" width="3.7109375" style="102" customWidth="1"/>
    <col min="13303" max="13303" width="9.140625" style="102"/>
    <col min="13304" max="13304" width="3.5703125" style="102" customWidth="1"/>
    <col min="13305" max="13305" width="5.140625" style="102" customWidth="1"/>
    <col min="13306" max="13306" width="3.7109375" style="102" customWidth="1"/>
    <col min="13307" max="13307" width="9.140625" style="102"/>
    <col min="13308" max="13308" width="3.5703125" style="102" customWidth="1"/>
    <col min="13309" max="13309" width="5.140625" style="102" customWidth="1"/>
    <col min="13310" max="13310" width="3.7109375" style="102" customWidth="1"/>
    <col min="13311" max="13311" width="9.140625" style="102"/>
    <col min="13312" max="13312" width="3.5703125" style="102" customWidth="1"/>
    <col min="13313" max="13313" width="5.140625" style="102" customWidth="1"/>
    <col min="13314" max="13314" width="3.7109375" style="102" customWidth="1"/>
    <col min="13315" max="13315" width="9.140625" style="102"/>
    <col min="13316" max="13316" width="3.5703125" style="102" customWidth="1"/>
    <col min="13317" max="13317" width="5.140625" style="102" customWidth="1"/>
    <col min="13318" max="13318" width="3.7109375" style="102" customWidth="1"/>
    <col min="13319" max="13319" width="9.140625" style="102"/>
    <col min="13320" max="13320" width="3.5703125" style="102" customWidth="1"/>
    <col min="13321" max="13321" width="5.140625" style="102" customWidth="1"/>
    <col min="13322" max="13322" width="3.7109375" style="102" customWidth="1"/>
    <col min="13323" max="13323" width="10.85546875" style="102" bestFit="1" customWidth="1"/>
    <col min="13324" max="13324" width="3.5703125" style="102" customWidth="1"/>
    <col min="13325" max="13325" width="6.7109375" style="102" customWidth="1"/>
    <col min="13326" max="13326" width="3.7109375" style="102" customWidth="1"/>
    <col min="13327" max="13327" width="9.140625" style="102"/>
    <col min="13328" max="13328" width="21.140625" style="102" customWidth="1"/>
    <col min="13329" max="13329" width="10.42578125" style="102" bestFit="1" customWidth="1"/>
    <col min="13330" max="13537" width="9.140625" style="102"/>
    <col min="13538" max="13538" width="26.5703125" style="102" customWidth="1"/>
    <col min="13539" max="13539" width="10.5703125" style="102" customWidth="1"/>
    <col min="13540" max="13540" width="4.5703125" style="102" customWidth="1"/>
    <col min="13541" max="13541" width="8.140625" style="102" customWidth="1"/>
    <col min="13542" max="13542" width="3.7109375" style="102" customWidth="1"/>
    <col min="13543" max="13543" width="12" style="102" customWidth="1"/>
    <col min="13544" max="13544" width="10" style="102" bestFit="1" customWidth="1"/>
    <col min="13545" max="13546" width="8.140625" style="102" bestFit="1" customWidth="1"/>
    <col min="13547" max="13547" width="10.5703125" style="102" customWidth="1"/>
    <col min="13548" max="13548" width="3.85546875" style="102" customWidth="1"/>
    <col min="13549" max="13549" width="7.42578125" style="102" bestFit="1" customWidth="1"/>
    <col min="13550" max="13550" width="3.7109375" style="102" customWidth="1"/>
    <col min="13551" max="13551" width="9.140625" style="102"/>
    <col min="13552" max="13552" width="3.5703125" style="102" customWidth="1"/>
    <col min="13553" max="13553" width="5.140625" style="102" customWidth="1"/>
    <col min="13554" max="13554" width="3.7109375" style="102" customWidth="1"/>
    <col min="13555" max="13555" width="9.140625" style="102"/>
    <col min="13556" max="13556" width="3.5703125" style="102" customWidth="1"/>
    <col min="13557" max="13557" width="5.140625" style="102" customWidth="1"/>
    <col min="13558" max="13558" width="3.7109375" style="102" customWidth="1"/>
    <col min="13559" max="13559" width="9.140625" style="102"/>
    <col min="13560" max="13560" width="3.5703125" style="102" customWidth="1"/>
    <col min="13561" max="13561" width="5.140625" style="102" customWidth="1"/>
    <col min="13562" max="13562" width="3.7109375" style="102" customWidth="1"/>
    <col min="13563" max="13563" width="9.140625" style="102"/>
    <col min="13564" max="13564" width="3.5703125" style="102" customWidth="1"/>
    <col min="13565" max="13565" width="5.140625" style="102" customWidth="1"/>
    <col min="13566" max="13566" width="3.7109375" style="102" customWidth="1"/>
    <col min="13567" max="13567" width="9.140625" style="102"/>
    <col min="13568" max="13568" width="3.5703125" style="102" customWidth="1"/>
    <col min="13569" max="13569" width="5.140625" style="102" customWidth="1"/>
    <col min="13570" max="13570" width="3.7109375" style="102" customWidth="1"/>
    <col min="13571" max="13571" width="9.140625" style="102"/>
    <col min="13572" max="13572" width="3.5703125" style="102" customWidth="1"/>
    <col min="13573" max="13573" width="5.140625" style="102" customWidth="1"/>
    <col min="13574" max="13574" width="3.7109375" style="102" customWidth="1"/>
    <col min="13575" max="13575" width="9.140625" style="102"/>
    <col min="13576" max="13576" width="3.5703125" style="102" customWidth="1"/>
    <col min="13577" max="13577" width="5.140625" style="102" customWidth="1"/>
    <col min="13578" max="13578" width="3.7109375" style="102" customWidth="1"/>
    <col min="13579" max="13579" width="10.85546875" style="102" bestFit="1" customWidth="1"/>
    <col min="13580" max="13580" width="3.5703125" style="102" customWidth="1"/>
    <col min="13581" max="13581" width="6.7109375" style="102" customWidth="1"/>
    <col min="13582" max="13582" width="3.7109375" style="102" customWidth="1"/>
    <col min="13583" max="13583" width="9.140625" style="102"/>
    <col min="13584" max="13584" width="21.140625" style="102" customWidth="1"/>
    <col min="13585" max="13585" width="10.42578125" style="102" bestFit="1" customWidth="1"/>
    <col min="13586" max="13793" width="9.140625" style="102"/>
    <col min="13794" max="13794" width="26.5703125" style="102" customWidth="1"/>
    <col min="13795" max="13795" width="10.5703125" style="102" customWidth="1"/>
    <col min="13796" max="13796" width="4.5703125" style="102" customWidth="1"/>
    <col min="13797" max="13797" width="8.140625" style="102" customWidth="1"/>
    <col min="13798" max="13798" width="3.7109375" style="102" customWidth="1"/>
    <col min="13799" max="13799" width="12" style="102" customWidth="1"/>
    <col min="13800" max="13800" width="10" style="102" bestFit="1" customWidth="1"/>
    <col min="13801" max="13802" width="8.140625" style="102" bestFit="1" customWidth="1"/>
    <col min="13803" max="13803" width="10.5703125" style="102" customWidth="1"/>
    <col min="13804" max="13804" width="3.85546875" style="102" customWidth="1"/>
    <col min="13805" max="13805" width="7.42578125" style="102" bestFit="1" customWidth="1"/>
    <col min="13806" max="13806" width="3.7109375" style="102" customWidth="1"/>
    <col min="13807" max="13807" width="9.140625" style="102"/>
    <col min="13808" max="13808" width="3.5703125" style="102" customWidth="1"/>
    <col min="13809" max="13809" width="5.140625" style="102" customWidth="1"/>
    <col min="13810" max="13810" width="3.7109375" style="102" customWidth="1"/>
    <col min="13811" max="13811" width="9.140625" style="102"/>
    <col min="13812" max="13812" width="3.5703125" style="102" customWidth="1"/>
    <col min="13813" max="13813" width="5.140625" style="102" customWidth="1"/>
    <col min="13814" max="13814" width="3.7109375" style="102" customWidth="1"/>
    <col min="13815" max="13815" width="9.140625" style="102"/>
    <col min="13816" max="13816" width="3.5703125" style="102" customWidth="1"/>
    <col min="13817" max="13817" width="5.140625" style="102" customWidth="1"/>
    <col min="13818" max="13818" width="3.7109375" style="102" customWidth="1"/>
    <col min="13819" max="13819" width="9.140625" style="102"/>
    <col min="13820" max="13820" width="3.5703125" style="102" customWidth="1"/>
    <col min="13821" max="13821" width="5.140625" style="102" customWidth="1"/>
    <col min="13822" max="13822" width="3.7109375" style="102" customWidth="1"/>
    <col min="13823" max="13823" width="9.140625" style="102"/>
    <col min="13824" max="13824" width="3.5703125" style="102" customWidth="1"/>
    <col min="13825" max="13825" width="5.140625" style="102" customWidth="1"/>
    <col min="13826" max="13826" width="3.7109375" style="102" customWidth="1"/>
    <col min="13827" max="13827" width="9.140625" style="102"/>
    <col min="13828" max="13828" width="3.5703125" style="102" customWidth="1"/>
    <col min="13829" max="13829" width="5.140625" style="102" customWidth="1"/>
    <col min="13830" max="13830" width="3.7109375" style="102" customWidth="1"/>
    <col min="13831" max="13831" width="9.140625" style="102"/>
    <col min="13832" max="13832" width="3.5703125" style="102" customWidth="1"/>
    <col min="13833" max="13833" width="5.140625" style="102" customWidth="1"/>
    <col min="13834" max="13834" width="3.7109375" style="102" customWidth="1"/>
    <col min="13835" max="13835" width="10.85546875" style="102" bestFit="1" customWidth="1"/>
    <col min="13836" max="13836" width="3.5703125" style="102" customWidth="1"/>
    <col min="13837" max="13837" width="6.7109375" style="102" customWidth="1"/>
    <col min="13838" max="13838" width="3.7109375" style="102" customWidth="1"/>
    <col min="13839" max="13839" width="9.140625" style="102"/>
    <col min="13840" max="13840" width="21.140625" style="102" customWidth="1"/>
    <col min="13841" max="13841" width="10.42578125" style="102" bestFit="1" customWidth="1"/>
    <col min="13842" max="14049" width="9.140625" style="102"/>
    <col min="14050" max="14050" width="26.5703125" style="102" customWidth="1"/>
    <col min="14051" max="14051" width="10.5703125" style="102" customWidth="1"/>
    <col min="14052" max="14052" width="4.5703125" style="102" customWidth="1"/>
    <col min="14053" max="14053" width="8.140625" style="102" customWidth="1"/>
    <col min="14054" max="14054" width="3.7109375" style="102" customWidth="1"/>
    <col min="14055" max="14055" width="12" style="102" customWidth="1"/>
    <col min="14056" max="14056" width="10" style="102" bestFit="1" customWidth="1"/>
    <col min="14057" max="14058" width="8.140625" style="102" bestFit="1" customWidth="1"/>
    <col min="14059" max="14059" width="10.5703125" style="102" customWidth="1"/>
    <col min="14060" max="14060" width="3.85546875" style="102" customWidth="1"/>
    <col min="14061" max="14061" width="7.42578125" style="102" bestFit="1" customWidth="1"/>
    <col min="14062" max="14062" width="3.7109375" style="102" customWidth="1"/>
    <col min="14063" max="14063" width="9.140625" style="102"/>
    <col min="14064" max="14064" width="3.5703125" style="102" customWidth="1"/>
    <col min="14065" max="14065" width="5.140625" style="102" customWidth="1"/>
    <col min="14066" max="14066" width="3.7109375" style="102" customWidth="1"/>
    <col min="14067" max="14067" width="9.140625" style="102"/>
    <col min="14068" max="14068" width="3.5703125" style="102" customWidth="1"/>
    <col min="14069" max="14069" width="5.140625" style="102" customWidth="1"/>
    <col min="14070" max="14070" width="3.7109375" style="102" customWidth="1"/>
    <col min="14071" max="14071" width="9.140625" style="102"/>
    <col min="14072" max="14072" width="3.5703125" style="102" customWidth="1"/>
    <col min="14073" max="14073" width="5.140625" style="102" customWidth="1"/>
    <col min="14074" max="14074" width="3.7109375" style="102" customWidth="1"/>
    <col min="14075" max="14075" width="9.140625" style="102"/>
    <col min="14076" max="14076" width="3.5703125" style="102" customWidth="1"/>
    <col min="14077" max="14077" width="5.140625" style="102" customWidth="1"/>
    <col min="14078" max="14078" width="3.7109375" style="102" customWidth="1"/>
    <col min="14079" max="14079" width="9.140625" style="102"/>
    <col min="14080" max="14080" width="3.5703125" style="102" customWidth="1"/>
    <col min="14081" max="14081" width="5.140625" style="102" customWidth="1"/>
    <col min="14082" max="14082" width="3.7109375" style="102" customWidth="1"/>
    <col min="14083" max="14083" width="9.140625" style="102"/>
    <col min="14084" max="14084" width="3.5703125" style="102" customWidth="1"/>
    <col min="14085" max="14085" width="5.140625" style="102" customWidth="1"/>
    <col min="14086" max="14086" width="3.7109375" style="102" customWidth="1"/>
    <col min="14087" max="14087" width="9.140625" style="102"/>
    <col min="14088" max="14088" width="3.5703125" style="102" customWidth="1"/>
    <col min="14089" max="14089" width="5.140625" style="102" customWidth="1"/>
    <col min="14090" max="14090" width="3.7109375" style="102" customWidth="1"/>
    <col min="14091" max="14091" width="10.85546875" style="102" bestFit="1" customWidth="1"/>
    <col min="14092" max="14092" width="3.5703125" style="102" customWidth="1"/>
    <col min="14093" max="14093" width="6.7109375" style="102" customWidth="1"/>
    <col min="14094" max="14094" width="3.7109375" style="102" customWidth="1"/>
    <col min="14095" max="14095" width="9.140625" style="102"/>
    <col min="14096" max="14096" width="21.140625" style="102" customWidth="1"/>
    <col min="14097" max="14097" width="10.42578125" style="102" bestFit="1" customWidth="1"/>
    <col min="14098" max="14305" width="9.140625" style="102"/>
    <col min="14306" max="14306" width="26.5703125" style="102" customWidth="1"/>
    <col min="14307" max="14307" width="10.5703125" style="102" customWidth="1"/>
    <col min="14308" max="14308" width="4.5703125" style="102" customWidth="1"/>
    <col min="14309" max="14309" width="8.140625" style="102" customWidth="1"/>
    <col min="14310" max="14310" width="3.7109375" style="102" customWidth="1"/>
    <col min="14311" max="14311" width="12" style="102" customWidth="1"/>
    <col min="14312" max="14312" width="10" style="102" bestFit="1" customWidth="1"/>
    <col min="14313" max="14314" width="8.140625" style="102" bestFit="1" customWidth="1"/>
    <col min="14315" max="14315" width="10.5703125" style="102" customWidth="1"/>
    <col min="14316" max="14316" width="3.85546875" style="102" customWidth="1"/>
    <col min="14317" max="14317" width="7.42578125" style="102" bestFit="1" customWidth="1"/>
    <col min="14318" max="14318" width="3.7109375" style="102" customWidth="1"/>
    <col min="14319" max="14319" width="9.140625" style="102"/>
    <col min="14320" max="14320" width="3.5703125" style="102" customWidth="1"/>
    <col min="14321" max="14321" width="5.140625" style="102" customWidth="1"/>
    <col min="14322" max="14322" width="3.7109375" style="102" customWidth="1"/>
    <col min="14323" max="14323" width="9.140625" style="102"/>
    <col min="14324" max="14324" width="3.5703125" style="102" customWidth="1"/>
    <col min="14325" max="14325" width="5.140625" style="102" customWidth="1"/>
    <col min="14326" max="14326" width="3.7109375" style="102" customWidth="1"/>
    <col min="14327" max="14327" width="9.140625" style="102"/>
    <col min="14328" max="14328" width="3.5703125" style="102" customWidth="1"/>
    <col min="14329" max="14329" width="5.140625" style="102" customWidth="1"/>
    <col min="14330" max="14330" width="3.7109375" style="102" customWidth="1"/>
    <col min="14331" max="14331" width="9.140625" style="102"/>
    <col min="14332" max="14332" width="3.5703125" style="102" customWidth="1"/>
    <col min="14333" max="14333" width="5.140625" style="102" customWidth="1"/>
    <col min="14334" max="14334" width="3.7109375" style="102" customWidth="1"/>
    <col min="14335" max="14335" width="9.140625" style="102"/>
    <col min="14336" max="14336" width="3.5703125" style="102" customWidth="1"/>
    <col min="14337" max="14337" width="5.140625" style="102" customWidth="1"/>
    <col min="14338" max="14338" width="3.7109375" style="102" customWidth="1"/>
    <col min="14339" max="14339" width="9.140625" style="102"/>
    <col min="14340" max="14340" width="3.5703125" style="102" customWidth="1"/>
    <col min="14341" max="14341" width="5.140625" style="102" customWidth="1"/>
    <col min="14342" max="14342" width="3.7109375" style="102" customWidth="1"/>
    <col min="14343" max="14343" width="9.140625" style="102"/>
    <col min="14344" max="14344" width="3.5703125" style="102" customWidth="1"/>
    <col min="14345" max="14345" width="5.140625" style="102" customWidth="1"/>
    <col min="14346" max="14346" width="3.7109375" style="102" customWidth="1"/>
    <col min="14347" max="14347" width="10.85546875" style="102" bestFit="1" customWidth="1"/>
    <col min="14348" max="14348" width="3.5703125" style="102" customWidth="1"/>
    <col min="14349" max="14349" width="6.7109375" style="102" customWidth="1"/>
    <col min="14350" max="14350" width="3.7109375" style="102" customWidth="1"/>
    <col min="14351" max="14351" width="9.140625" style="102"/>
    <col min="14352" max="14352" width="21.140625" style="102" customWidth="1"/>
    <col min="14353" max="14353" width="10.42578125" style="102" bestFit="1" customWidth="1"/>
    <col min="14354" max="14561" width="9.140625" style="102"/>
    <col min="14562" max="14562" width="26.5703125" style="102" customWidth="1"/>
    <col min="14563" max="14563" width="10.5703125" style="102" customWidth="1"/>
    <col min="14564" max="14564" width="4.5703125" style="102" customWidth="1"/>
    <col min="14565" max="14565" width="8.140625" style="102" customWidth="1"/>
    <col min="14566" max="14566" width="3.7109375" style="102" customWidth="1"/>
    <col min="14567" max="14567" width="12" style="102" customWidth="1"/>
    <col min="14568" max="14568" width="10" style="102" bestFit="1" customWidth="1"/>
    <col min="14569" max="14570" width="8.140625" style="102" bestFit="1" customWidth="1"/>
    <col min="14571" max="14571" width="10.5703125" style="102" customWidth="1"/>
    <col min="14572" max="14572" width="3.85546875" style="102" customWidth="1"/>
    <col min="14573" max="14573" width="7.42578125" style="102" bestFit="1" customWidth="1"/>
    <col min="14574" max="14574" width="3.7109375" style="102" customWidth="1"/>
    <col min="14575" max="14575" width="9.140625" style="102"/>
    <col min="14576" max="14576" width="3.5703125" style="102" customWidth="1"/>
    <col min="14577" max="14577" width="5.140625" style="102" customWidth="1"/>
    <col min="14578" max="14578" width="3.7109375" style="102" customWidth="1"/>
    <col min="14579" max="14579" width="9.140625" style="102"/>
    <col min="14580" max="14580" width="3.5703125" style="102" customWidth="1"/>
    <col min="14581" max="14581" width="5.140625" style="102" customWidth="1"/>
    <col min="14582" max="14582" width="3.7109375" style="102" customWidth="1"/>
    <col min="14583" max="14583" width="9.140625" style="102"/>
    <col min="14584" max="14584" width="3.5703125" style="102" customWidth="1"/>
    <col min="14585" max="14585" width="5.140625" style="102" customWidth="1"/>
    <col min="14586" max="14586" width="3.7109375" style="102" customWidth="1"/>
    <col min="14587" max="14587" width="9.140625" style="102"/>
    <col min="14588" max="14588" width="3.5703125" style="102" customWidth="1"/>
    <col min="14589" max="14589" width="5.140625" style="102" customWidth="1"/>
    <col min="14590" max="14590" width="3.7109375" style="102" customWidth="1"/>
    <col min="14591" max="14591" width="9.140625" style="102"/>
    <col min="14592" max="14592" width="3.5703125" style="102" customWidth="1"/>
    <col min="14593" max="14593" width="5.140625" style="102" customWidth="1"/>
    <col min="14594" max="14594" width="3.7109375" style="102" customWidth="1"/>
    <col min="14595" max="14595" width="9.140625" style="102"/>
    <col min="14596" max="14596" width="3.5703125" style="102" customWidth="1"/>
    <col min="14597" max="14597" width="5.140625" style="102" customWidth="1"/>
    <col min="14598" max="14598" width="3.7109375" style="102" customWidth="1"/>
    <col min="14599" max="14599" width="9.140625" style="102"/>
    <col min="14600" max="14600" width="3.5703125" style="102" customWidth="1"/>
    <col min="14601" max="14601" width="5.140625" style="102" customWidth="1"/>
    <col min="14602" max="14602" width="3.7109375" style="102" customWidth="1"/>
    <col min="14603" max="14603" width="10.85546875" style="102" bestFit="1" customWidth="1"/>
    <col min="14604" max="14604" width="3.5703125" style="102" customWidth="1"/>
    <col min="14605" max="14605" width="6.7109375" style="102" customWidth="1"/>
    <col min="14606" max="14606" width="3.7109375" style="102" customWidth="1"/>
    <col min="14607" max="14607" width="9.140625" style="102"/>
    <col min="14608" max="14608" width="21.140625" style="102" customWidth="1"/>
    <col min="14609" max="14609" width="10.42578125" style="102" bestFit="1" customWidth="1"/>
    <col min="14610" max="14817" width="9.140625" style="102"/>
    <col min="14818" max="14818" width="26.5703125" style="102" customWidth="1"/>
    <col min="14819" max="14819" width="10.5703125" style="102" customWidth="1"/>
    <col min="14820" max="14820" width="4.5703125" style="102" customWidth="1"/>
    <col min="14821" max="14821" width="8.140625" style="102" customWidth="1"/>
    <col min="14822" max="14822" width="3.7109375" style="102" customWidth="1"/>
    <col min="14823" max="14823" width="12" style="102" customWidth="1"/>
    <col min="14824" max="14824" width="10" style="102" bestFit="1" customWidth="1"/>
    <col min="14825" max="14826" width="8.140625" style="102" bestFit="1" customWidth="1"/>
    <col min="14827" max="14827" width="10.5703125" style="102" customWidth="1"/>
    <col min="14828" max="14828" width="3.85546875" style="102" customWidth="1"/>
    <col min="14829" max="14829" width="7.42578125" style="102" bestFit="1" customWidth="1"/>
    <col min="14830" max="14830" width="3.7109375" style="102" customWidth="1"/>
    <col min="14831" max="14831" width="9.140625" style="102"/>
    <col min="14832" max="14832" width="3.5703125" style="102" customWidth="1"/>
    <col min="14833" max="14833" width="5.140625" style="102" customWidth="1"/>
    <col min="14834" max="14834" width="3.7109375" style="102" customWidth="1"/>
    <col min="14835" max="14835" width="9.140625" style="102"/>
    <col min="14836" max="14836" width="3.5703125" style="102" customWidth="1"/>
    <col min="14837" max="14837" width="5.140625" style="102" customWidth="1"/>
    <col min="14838" max="14838" width="3.7109375" style="102" customWidth="1"/>
    <col min="14839" max="14839" width="9.140625" style="102"/>
    <col min="14840" max="14840" width="3.5703125" style="102" customWidth="1"/>
    <col min="14841" max="14841" width="5.140625" style="102" customWidth="1"/>
    <col min="14842" max="14842" width="3.7109375" style="102" customWidth="1"/>
    <col min="14843" max="14843" width="9.140625" style="102"/>
    <col min="14844" max="14844" width="3.5703125" style="102" customWidth="1"/>
    <col min="14845" max="14845" width="5.140625" style="102" customWidth="1"/>
    <col min="14846" max="14846" width="3.7109375" style="102" customWidth="1"/>
    <col min="14847" max="14847" width="9.140625" style="102"/>
    <col min="14848" max="14848" width="3.5703125" style="102" customWidth="1"/>
    <col min="14849" max="14849" width="5.140625" style="102" customWidth="1"/>
    <col min="14850" max="14850" width="3.7109375" style="102" customWidth="1"/>
    <col min="14851" max="14851" width="9.140625" style="102"/>
    <col min="14852" max="14852" width="3.5703125" style="102" customWidth="1"/>
    <col min="14853" max="14853" width="5.140625" style="102" customWidth="1"/>
    <col min="14854" max="14854" width="3.7109375" style="102" customWidth="1"/>
    <col min="14855" max="14855" width="9.140625" style="102"/>
    <col min="14856" max="14856" width="3.5703125" style="102" customWidth="1"/>
    <col min="14857" max="14857" width="5.140625" style="102" customWidth="1"/>
    <col min="14858" max="14858" width="3.7109375" style="102" customWidth="1"/>
    <col min="14859" max="14859" width="10.85546875" style="102" bestFit="1" customWidth="1"/>
    <col min="14860" max="14860" width="3.5703125" style="102" customWidth="1"/>
    <col min="14861" max="14861" width="6.7109375" style="102" customWidth="1"/>
    <col min="14862" max="14862" width="3.7109375" style="102" customWidth="1"/>
    <col min="14863" max="14863" width="9.140625" style="102"/>
    <col min="14864" max="14864" width="21.140625" style="102" customWidth="1"/>
    <col min="14865" max="14865" width="10.42578125" style="102" bestFit="1" customWidth="1"/>
    <col min="14866" max="15073" width="9.140625" style="102"/>
    <col min="15074" max="15074" width="26.5703125" style="102" customWidth="1"/>
    <col min="15075" max="15075" width="10.5703125" style="102" customWidth="1"/>
    <col min="15076" max="15076" width="4.5703125" style="102" customWidth="1"/>
    <col min="15077" max="15077" width="8.140625" style="102" customWidth="1"/>
    <col min="15078" max="15078" width="3.7109375" style="102" customWidth="1"/>
    <col min="15079" max="15079" width="12" style="102" customWidth="1"/>
    <col min="15080" max="15080" width="10" style="102" bestFit="1" customWidth="1"/>
    <col min="15081" max="15082" width="8.140625" style="102" bestFit="1" customWidth="1"/>
    <col min="15083" max="15083" width="10.5703125" style="102" customWidth="1"/>
    <col min="15084" max="15084" width="3.85546875" style="102" customWidth="1"/>
    <col min="15085" max="15085" width="7.42578125" style="102" bestFit="1" customWidth="1"/>
    <col min="15086" max="15086" width="3.7109375" style="102" customWidth="1"/>
    <col min="15087" max="15087" width="9.140625" style="102"/>
    <col min="15088" max="15088" width="3.5703125" style="102" customWidth="1"/>
    <col min="15089" max="15089" width="5.140625" style="102" customWidth="1"/>
    <col min="15090" max="15090" width="3.7109375" style="102" customWidth="1"/>
    <col min="15091" max="15091" width="9.140625" style="102"/>
    <col min="15092" max="15092" width="3.5703125" style="102" customWidth="1"/>
    <col min="15093" max="15093" width="5.140625" style="102" customWidth="1"/>
    <col min="15094" max="15094" width="3.7109375" style="102" customWidth="1"/>
    <col min="15095" max="15095" width="9.140625" style="102"/>
    <col min="15096" max="15096" width="3.5703125" style="102" customWidth="1"/>
    <col min="15097" max="15097" width="5.140625" style="102" customWidth="1"/>
    <col min="15098" max="15098" width="3.7109375" style="102" customWidth="1"/>
    <col min="15099" max="15099" width="9.140625" style="102"/>
    <col min="15100" max="15100" width="3.5703125" style="102" customWidth="1"/>
    <col min="15101" max="15101" width="5.140625" style="102" customWidth="1"/>
    <col min="15102" max="15102" width="3.7109375" style="102" customWidth="1"/>
    <col min="15103" max="15103" width="9.140625" style="102"/>
    <col min="15104" max="15104" width="3.5703125" style="102" customWidth="1"/>
    <col min="15105" max="15105" width="5.140625" style="102" customWidth="1"/>
    <col min="15106" max="15106" width="3.7109375" style="102" customWidth="1"/>
    <col min="15107" max="15107" width="9.140625" style="102"/>
    <col min="15108" max="15108" width="3.5703125" style="102" customWidth="1"/>
    <col min="15109" max="15109" width="5.140625" style="102" customWidth="1"/>
    <col min="15110" max="15110" width="3.7109375" style="102" customWidth="1"/>
    <col min="15111" max="15111" width="9.140625" style="102"/>
    <col min="15112" max="15112" width="3.5703125" style="102" customWidth="1"/>
    <col min="15113" max="15113" width="5.140625" style="102" customWidth="1"/>
    <col min="15114" max="15114" width="3.7109375" style="102" customWidth="1"/>
    <col min="15115" max="15115" width="10.85546875" style="102" bestFit="1" customWidth="1"/>
    <col min="15116" max="15116" width="3.5703125" style="102" customWidth="1"/>
    <col min="15117" max="15117" width="6.7109375" style="102" customWidth="1"/>
    <col min="15118" max="15118" width="3.7109375" style="102" customWidth="1"/>
    <col min="15119" max="15119" width="9.140625" style="102"/>
    <col min="15120" max="15120" width="21.140625" style="102" customWidth="1"/>
    <col min="15121" max="15121" width="10.42578125" style="102" bestFit="1" customWidth="1"/>
    <col min="15122" max="15329" width="9.140625" style="102"/>
    <col min="15330" max="15330" width="26.5703125" style="102" customWidth="1"/>
    <col min="15331" max="15331" width="10.5703125" style="102" customWidth="1"/>
    <col min="15332" max="15332" width="4.5703125" style="102" customWidth="1"/>
    <col min="15333" max="15333" width="8.140625" style="102" customWidth="1"/>
    <col min="15334" max="15334" width="3.7109375" style="102" customWidth="1"/>
    <col min="15335" max="15335" width="12" style="102" customWidth="1"/>
    <col min="15336" max="15336" width="10" style="102" bestFit="1" customWidth="1"/>
    <col min="15337" max="15338" width="8.140625" style="102" bestFit="1" customWidth="1"/>
    <col min="15339" max="15339" width="10.5703125" style="102" customWidth="1"/>
    <col min="15340" max="15340" width="3.85546875" style="102" customWidth="1"/>
    <col min="15341" max="15341" width="7.42578125" style="102" bestFit="1" customWidth="1"/>
    <col min="15342" max="15342" width="3.7109375" style="102" customWidth="1"/>
    <col min="15343" max="15343" width="9.140625" style="102"/>
    <col min="15344" max="15344" width="3.5703125" style="102" customWidth="1"/>
    <col min="15345" max="15345" width="5.140625" style="102" customWidth="1"/>
    <col min="15346" max="15346" width="3.7109375" style="102" customWidth="1"/>
    <col min="15347" max="15347" width="9.140625" style="102"/>
    <col min="15348" max="15348" width="3.5703125" style="102" customWidth="1"/>
    <col min="15349" max="15349" width="5.140625" style="102" customWidth="1"/>
    <col min="15350" max="15350" width="3.7109375" style="102" customWidth="1"/>
    <col min="15351" max="15351" width="9.140625" style="102"/>
    <col min="15352" max="15352" width="3.5703125" style="102" customWidth="1"/>
    <col min="15353" max="15353" width="5.140625" style="102" customWidth="1"/>
    <col min="15354" max="15354" width="3.7109375" style="102" customWidth="1"/>
    <col min="15355" max="15355" width="9.140625" style="102"/>
    <col min="15356" max="15356" width="3.5703125" style="102" customWidth="1"/>
    <col min="15357" max="15357" width="5.140625" style="102" customWidth="1"/>
    <col min="15358" max="15358" width="3.7109375" style="102" customWidth="1"/>
    <col min="15359" max="15359" width="9.140625" style="102"/>
    <col min="15360" max="15360" width="3.5703125" style="102" customWidth="1"/>
    <col min="15361" max="15361" width="5.140625" style="102" customWidth="1"/>
    <col min="15362" max="15362" width="3.7109375" style="102" customWidth="1"/>
    <col min="15363" max="15363" width="9.140625" style="102"/>
    <col min="15364" max="15364" width="3.5703125" style="102" customWidth="1"/>
    <col min="15365" max="15365" width="5.140625" style="102" customWidth="1"/>
    <col min="15366" max="15366" width="3.7109375" style="102" customWidth="1"/>
    <col min="15367" max="15367" width="9.140625" style="102"/>
    <col min="15368" max="15368" width="3.5703125" style="102" customWidth="1"/>
    <col min="15369" max="15369" width="5.140625" style="102" customWidth="1"/>
    <col min="15370" max="15370" width="3.7109375" style="102" customWidth="1"/>
    <col min="15371" max="15371" width="10.85546875" style="102" bestFit="1" customWidth="1"/>
    <col min="15372" max="15372" width="3.5703125" style="102" customWidth="1"/>
    <col min="15373" max="15373" width="6.7109375" style="102" customWidth="1"/>
    <col min="15374" max="15374" width="3.7109375" style="102" customWidth="1"/>
    <col min="15375" max="15375" width="9.140625" style="102"/>
    <col min="15376" max="15376" width="21.140625" style="102" customWidth="1"/>
    <col min="15377" max="15377" width="10.42578125" style="102" bestFit="1" customWidth="1"/>
    <col min="15378" max="15585" width="9.140625" style="102"/>
    <col min="15586" max="15586" width="26.5703125" style="102" customWidth="1"/>
    <col min="15587" max="15587" width="10.5703125" style="102" customWidth="1"/>
    <col min="15588" max="15588" width="4.5703125" style="102" customWidth="1"/>
    <col min="15589" max="15589" width="8.140625" style="102" customWidth="1"/>
    <col min="15590" max="15590" width="3.7109375" style="102" customWidth="1"/>
    <col min="15591" max="15591" width="12" style="102" customWidth="1"/>
    <col min="15592" max="15592" width="10" style="102" bestFit="1" customWidth="1"/>
    <col min="15593" max="15594" width="8.140625" style="102" bestFit="1" customWidth="1"/>
    <col min="15595" max="15595" width="10.5703125" style="102" customWidth="1"/>
    <col min="15596" max="15596" width="3.85546875" style="102" customWidth="1"/>
    <col min="15597" max="15597" width="7.42578125" style="102" bestFit="1" customWidth="1"/>
    <col min="15598" max="15598" width="3.7109375" style="102" customWidth="1"/>
    <col min="15599" max="15599" width="9.140625" style="102"/>
    <col min="15600" max="15600" width="3.5703125" style="102" customWidth="1"/>
    <col min="15601" max="15601" width="5.140625" style="102" customWidth="1"/>
    <col min="15602" max="15602" width="3.7109375" style="102" customWidth="1"/>
    <col min="15603" max="15603" width="9.140625" style="102"/>
    <col min="15604" max="15604" width="3.5703125" style="102" customWidth="1"/>
    <col min="15605" max="15605" width="5.140625" style="102" customWidth="1"/>
    <col min="15606" max="15606" width="3.7109375" style="102" customWidth="1"/>
    <col min="15607" max="15607" width="9.140625" style="102"/>
    <col min="15608" max="15608" width="3.5703125" style="102" customWidth="1"/>
    <col min="15609" max="15609" width="5.140625" style="102" customWidth="1"/>
    <col min="15610" max="15610" width="3.7109375" style="102" customWidth="1"/>
    <col min="15611" max="15611" width="9.140625" style="102"/>
    <col min="15612" max="15612" width="3.5703125" style="102" customWidth="1"/>
    <col min="15613" max="15613" width="5.140625" style="102" customWidth="1"/>
    <col min="15614" max="15614" width="3.7109375" style="102" customWidth="1"/>
    <col min="15615" max="15615" width="9.140625" style="102"/>
    <col min="15616" max="15616" width="3.5703125" style="102" customWidth="1"/>
    <col min="15617" max="15617" width="5.140625" style="102" customWidth="1"/>
    <col min="15618" max="15618" width="3.7109375" style="102" customWidth="1"/>
    <col min="15619" max="15619" width="9.140625" style="102"/>
    <col min="15620" max="15620" width="3.5703125" style="102" customWidth="1"/>
    <col min="15621" max="15621" width="5.140625" style="102" customWidth="1"/>
    <col min="15622" max="15622" width="3.7109375" style="102" customWidth="1"/>
    <col min="15623" max="15623" width="9.140625" style="102"/>
    <col min="15624" max="15624" width="3.5703125" style="102" customWidth="1"/>
    <col min="15625" max="15625" width="5.140625" style="102" customWidth="1"/>
    <col min="15626" max="15626" width="3.7109375" style="102" customWidth="1"/>
    <col min="15627" max="15627" width="10.85546875" style="102" bestFit="1" customWidth="1"/>
    <col min="15628" max="15628" width="3.5703125" style="102" customWidth="1"/>
    <col min="15629" max="15629" width="6.7109375" style="102" customWidth="1"/>
    <col min="15630" max="15630" width="3.7109375" style="102" customWidth="1"/>
    <col min="15631" max="15631" width="9.140625" style="102"/>
    <col min="15632" max="15632" width="21.140625" style="102" customWidth="1"/>
    <col min="15633" max="15633" width="10.42578125" style="102" bestFit="1" customWidth="1"/>
    <col min="15634" max="15841" width="9.140625" style="102"/>
    <col min="15842" max="15842" width="26.5703125" style="102" customWidth="1"/>
    <col min="15843" max="15843" width="10.5703125" style="102" customWidth="1"/>
    <col min="15844" max="15844" width="4.5703125" style="102" customWidth="1"/>
    <col min="15845" max="15845" width="8.140625" style="102" customWidth="1"/>
    <col min="15846" max="15846" width="3.7109375" style="102" customWidth="1"/>
    <col min="15847" max="15847" width="12" style="102" customWidth="1"/>
    <col min="15848" max="15848" width="10" style="102" bestFit="1" customWidth="1"/>
    <col min="15849" max="15850" width="8.140625" style="102" bestFit="1" customWidth="1"/>
    <col min="15851" max="15851" width="10.5703125" style="102" customWidth="1"/>
    <col min="15852" max="15852" width="3.85546875" style="102" customWidth="1"/>
    <col min="15853" max="15853" width="7.42578125" style="102" bestFit="1" customWidth="1"/>
    <col min="15854" max="15854" width="3.7109375" style="102" customWidth="1"/>
    <col min="15855" max="15855" width="9.140625" style="102"/>
    <col min="15856" max="15856" width="3.5703125" style="102" customWidth="1"/>
    <col min="15857" max="15857" width="5.140625" style="102" customWidth="1"/>
    <col min="15858" max="15858" width="3.7109375" style="102" customWidth="1"/>
    <col min="15859" max="15859" width="9.140625" style="102"/>
    <col min="15860" max="15860" width="3.5703125" style="102" customWidth="1"/>
    <col min="15861" max="15861" width="5.140625" style="102" customWidth="1"/>
    <col min="15862" max="15862" width="3.7109375" style="102" customWidth="1"/>
    <col min="15863" max="15863" width="9.140625" style="102"/>
    <col min="15864" max="15864" width="3.5703125" style="102" customWidth="1"/>
    <col min="15865" max="15865" width="5.140625" style="102" customWidth="1"/>
    <col min="15866" max="15866" width="3.7109375" style="102" customWidth="1"/>
    <col min="15867" max="15867" width="9.140625" style="102"/>
    <col min="15868" max="15868" width="3.5703125" style="102" customWidth="1"/>
    <col min="15869" max="15869" width="5.140625" style="102" customWidth="1"/>
    <col min="15870" max="15870" width="3.7109375" style="102" customWidth="1"/>
    <col min="15871" max="15871" width="9.140625" style="102"/>
    <col min="15872" max="15872" width="3.5703125" style="102" customWidth="1"/>
    <col min="15873" max="15873" width="5.140625" style="102" customWidth="1"/>
    <col min="15874" max="15874" width="3.7109375" style="102" customWidth="1"/>
    <col min="15875" max="15875" width="9.140625" style="102"/>
    <col min="15876" max="15876" width="3.5703125" style="102" customWidth="1"/>
    <col min="15877" max="15877" width="5.140625" style="102" customWidth="1"/>
    <col min="15878" max="15878" width="3.7109375" style="102" customWidth="1"/>
    <col min="15879" max="15879" width="9.140625" style="102"/>
    <col min="15880" max="15880" width="3.5703125" style="102" customWidth="1"/>
    <col min="15881" max="15881" width="5.140625" style="102" customWidth="1"/>
    <col min="15882" max="15882" width="3.7109375" style="102" customWidth="1"/>
    <col min="15883" max="15883" width="10.85546875" style="102" bestFit="1" customWidth="1"/>
    <col min="15884" max="15884" width="3.5703125" style="102" customWidth="1"/>
    <col min="15885" max="15885" width="6.7109375" style="102" customWidth="1"/>
    <col min="15886" max="15886" width="3.7109375" style="102" customWidth="1"/>
    <col min="15887" max="15887" width="9.140625" style="102"/>
    <col min="15888" max="15888" width="21.140625" style="102" customWidth="1"/>
    <col min="15889" max="15889" width="10.42578125" style="102" bestFit="1" customWidth="1"/>
    <col min="15890" max="16097" width="9.140625" style="102"/>
    <col min="16098" max="16098" width="26.5703125" style="102" customWidth="1"/>
    <col min="16099" max="16099" width="10.5703125" style="102" customWidth="1"/>
    <col min="16100" max="16100" width="4.5703125" style="102" customWidth="1"/>
    <col min="16101" max="16101" width="8.140625" style="102" customWidth="1"/>
    <col min="16102" max="16102" width="3.7109375" style="102" customWidth="1"/>
    <col min="16103" max="16103" width="12" style="102" customWidth="1"/>
    <col min="16104" max="16104" width="10" style="102" bestFit="1" customWidth="1"/>
    <col min="16105" max="16106" width="8.140625" style="102" bestFit="1" customWidth="1"/>
    <col min="16107" max="16107" width="10.5703125" style="102" customWidth="1"/>
    <col min="16108" max="16108" width="3.85546875" style="102" customWidth="1"/>
    <col min="16109" max="16109" width="7.42578125" style="102" bestFit="1" customWidth="1"/>
    <col min="16110" max="16110" width="3.7109375" style="102" customWidth="1"/>
    <col min="16111" max="16111" width="9.140625" style="102"/>
    <col min="16112" max="16112" width="3.5703125" style="102" customWidth="1"/>
    <col min="16113" max="16113" width="5.140625" style="102" customWidth="1"/>
    <col min="16114" max="16114" width="3.7109375" style="102" customWidth="1"/>
    <col min="16115" max="16115" width="9.140625" style="102"/>
    <col min="16116" max="16116" width="3.5703125" style="102" customWidth="1"/>
    <col min="16117" max="16117" width="5.140625" style="102" customWidth="1"/>
    <col min="16118" max="16118" width="3.7109375" style="102" customWidth="1"/>
    <col min="16119" max="16119" width="9.140625" style="102"/>
    <col min="16120" max="16120" width="3.5703125" style="102" customWidth="1"/>
    <col min="16121" max="16121" width="5.140625" style="102" customWidth="1"/>
    <col min="16122" max="16122" width="3.7109375" style="102" customWidth="1"/>
    <col min="16123" max="16123" width="9.140625" style="102"/>
    <col min="16124" max="16124" width="3.5703125" style="102" customWidth="1"/>
    <col min="16125" max="16125" width="5.140625" style="102" customWidth="1"/>
    <col min="16126" max="16126" width="3.7109375" style="102" customWidth="1"/>
    <col min="16127" max="16127" width="9.140625" style="102"/>
    <col min="16128" max="16128" width="3.5703125" style="102" customWidth="1"/>
    <col min="16129" max="16129" width="5.140625" style="102" customWidth="1"/>
    <col min="16130" max="16130" width="3.7109375" style="102" customWidth="1"/>
    <col min="16131" max="16131" width="9.140625" style="102"/>
    <col min="16132" max="16132" width="3.5703125" style="102" customWidth="1"/>
    <col min="16133" max="16133" width="5.140625" style="102" customWidth="1"/>
    <col min="16134" max="16134" width="3.7109375" style="102" customWidth="1"/>
    <col min="16135" max="16135" width="9.140625" style="102"/>
    <col min="16136" max="16136" width="3.5703125" style="102" customWidth="1"/>
    <col min="16137" max="16137" width="5.140625" style="102" customWidth="1"/>
    <col min="16138" max="16138" width="3.7109375" style="102" customWidth="1"/>
    <col min="16139" max="16139" width="10.85546875" style="102" bestFit="1" customWidth="1"/>
    <col min="16140" max="16140" width="3.5703125" style="102" customWidth="1"/>
    <col min="16141" max="16141" width="6.7109375" style="102" customWidth="1"/>
    <col min="16142" max="16142" width="3.7109375" style="102" customWidth="1"/>
    <col min="16143" max="16143" width="9.140625" style="102"/>
    <col min="16144" max="16144" width="21.140625" style="102" customWidth="1"/>
    <col min="16145" max="16145" width="10.42578125" style="102" bestFit="1" customWidth="1"/>
    <col min="16146" max="16380" width="9.140625" style="102"/>
    <col min="16381" max="16384" width="9.140625" style="102" customWidth="1"/>
  </cols>
  <sheetData>
    <row r="1" spans="1:32" x14ac:dyDescent="0.2">
      <c r="A1" s="112" t="s">
        <v>873</v>
      </c>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row>
    <row r="2" spans="1:32" x14ac:dyDescent="0.2">
      <c r="A2" s="102"/>
      <c r="B2" s="102"/>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row>
    <row r="3" spans="1:32" s="112" customFormat="1" x14ac:dyDescent="0.2">
      <c r="A3" s="132"/>
      <c r="B3" s="133" t="s">
        <v>60</v>
      </c>
      <c r="C3" s="134"/>
      <c r="D3" s="134"/>
      <c r="E3" s="135"/>
      <c r="F3" s="133" t="s">
        <v>111</v>
      </c>
      <c r="G3" s="134"/>
      <c r="H3" s="134"/>
      <c r="I3" s="135"/>
      <c r="J3" s="133" t="s">
        <v>112</v>
      </c>
      <c r="K3" s="134"/>
      <c r="L3" s="134"/>
      <c r="M3" s="135"/>
      <c r="N3" s="133" t="s">
        <v>61</v>
      </c>
      <c r="O3" s="134"/>
      <c r="P3" s="134"/>
      <c r="Q3" s="135"/>
      <c r="R3" s="133" t="s">
        <v>62</v>
      </c>
      <c r="S3" s="134"/>
      <c r="T3" s="134"/>
      <c r="U3" s="135"/>
      <c r="V3" s="133" t="s">
        <v>113</v>
      </c>
      <c r="W3" s="134"/>
      <c r="X3" s="134"/>
      <c r="Y3" s="135"/>
      <c r="Z3" s="133" t="s">
        <v>100</v>
      </c>
      <c r="AA3" s="134"/>
      <c r="AB3" s="134"/>
      <c r="AC3" s="135"/>
      <c r="AE3" s="112" t="s">
        <v>122</v>
      </c>
    </row>
    <row r="4" spans="1:32" x14ac:dyDescent="0.2">
      <c r="A4" s="136" t="s">
        <v>44</v>
      </c>
      <c r="B4" s="137"/>
      <c r="C4" s="138"/>
      <c r="D4" s="138"/>
      <c r="E4" s="139"/>
      <c r="F4" s="137"/>
      <c r="G4" s="138"/>
      <c r="H4" s="138"/>
      <c r="I4" s="139"/>
      <c r="J4" s="137"/>
      <c r="K4" s="138"/>
      <c r="L4" s="138"/>
      <c r="M4" s="139"/>
      <c r="N4" s="137"/>
      <c r="O4" s="138"/>
      <c r="P4" s="138"/>
      <c r="Q4" s="139"/>
      <c r="R4" s="137"/>
      <c r="S4" s="138"/>
      <c r="T4" s="138"/>
      <c r="U4" s="139"/>
      <c r="V4" s="137"/>
      <c r="W4" s="138"/>
      <c r="X4" s="138"/>
      <c r="Y4" s="139"/>
      <c r="Z4" s="137"/>
      <c r="AA4" s="138"/>
      <c r="AB4" s="138"/>
      <c r="AC4" s="139"/>
    </row>
    <row r="5" spans="1:32" x14ac:dyDescent="0.2">
      <c r="A5" s="140" t="s">
        <v>114</v>
      </c>
      <c r="B5" s="196">
        <v>28</v>
      </c>
      <c r="C5" s="197" t="s">
        <v>118</v>
      </c>
      <c r="D5" s="197"/>
      <c r="E5" s="198"/>
      <c r="F5" s="196">
        <v>0</v>
      </c>
      <c r="G5" s="197" t="s">
        <v>119</v>
      </c>
      <c r="H5" s="197"/>
      <c r="I5" s="198"/>
      <c r="J5" s="196">
        <v>9</v>
      </c>
      <c r="K5" s="197" t="s">
        <v>118</v>
      </c>
      <c r="L5" s="197"/>
      <c r="M5" s="198"/>
      <c r="N5" s="196">
        <v>6</v>
      </c>
      <c r="O5" s="197" t="s">
        <v>118</v>
      </c>
      <c r="P5" s="197"/>
      <c r="Q5" s="198"/>
      <c r="R5" s="196">
        <v>3</v>
      </c>
      <c r="S5" s="197" t="s">
        <v>118</v>
      </c>
      <c r="T5" s="197"/>
      <c r="U5" s="198"/>
      <c r="V5" s="196"/>
      <c r="W5" s="197"/>
      <c r="X5" s="197"/>
      <c r="Y5" s="198"/>
      <c r="Z5" s="196">
        <v>46</v>
      </c>
      <c r="AA5" s="197" t="s">
        <v>118</v>
      </c>
      <c r="AB5" s="197"/>
      <c r="AC5" s="198"/>
    </row>
    <row r="6" spans="1:32" x14ac:dyDescent="0.2">
      <c r="A6" s="144" t="s">
        <v>120</v>
      </c>
      <c r="B6" s="145">
        <v>700.32350000005886</v>
      </c>
      <c r="C6" s="102" t="s">
        <v>115</v>
      </c>
      <c r="D6" s="146">
        <v>20.653524715929468</v>
      </c>
      <c r="E6" s="147" t="s">
        <v>49</v>
      </c>
      <c r="F6" s="145">
        <v>0</v>
      </c>
      <c r="G6" s="102" t="s">
        <v>115</v>
      </c>
      <c r="H6" s="146">
        <v>0</v>
      </c>
      <c r="I6" s="147" t="s">
        <v>49</v>
      </c>
      <c r="J6" s="145">
        <v>422.15959000022821</v>
      </c>
      <c r="K6" s="102" t="s">
        <v>115</v>
      </c>
      <c r="L6" s="146">
        <v>12.450079893271653</v>
      </c>
      <c r="M6" s="147" t="s">
        <v>49</v>
      </c>
      <c r="N6" s="145">
        <v>231.15100100000001</v>
      </c>
      <c r="O6" s="102" t="s">
        <v>115</v>
      </c>
      <c r="P6" s="146">
        <v>6.8169680330089397</v>
      </c>
      <c r="Q6" s="147" t="s">
        <v>49</v>
      </c>
      <c r="R6" s="145">
        <v>122.20233000000002</v>
      </c>
      <c r="S6" s="102" t="s">
        <v>115</v>
      </c>
      <c r="T6" s="146">
        <v>3.6039185362178441</v>
      </c>
      <c r="U6" s="147" t="s">
        <v>49</v>
      </c>
      <c r="V6" s="145"/>
      <c r="W6" s="102"/>
      <c r="X6" s="146"/>
      <c r="Y6" s="147"/>
      <c r="Z6" s="145">
        <v>1475.8364210002871</v>
      </c>
      <c r="AA6" s="102" t="s">
        <v>115</v>
      </c>
      <c r="AB6" s="146">
        <v>43.524491178427901</v>
      </c>
      <c r="AC6" s="147" t="s">
        <v>49</v>
      </c>
      <c r="AE6" s="158">
        <f t="shared" ref="AE6" si="0">Z6*1000</f>
        <v>1475836.4210002872</v>
      </c>
    </row>
    <row r="7" spans="1:32" x14ac:dyDescent="0.2">
      <c r="A7" s="144"/>
      <c r="B7" s="151">
        <v>0.47452650580705691</v>
      </c>
      <c r="C7" s="194"/>
      <c r="D7" s="194"/>
      <c r="E7" s="195"/>
      <c r="F7" s="151">
        <v>0</v>
      </c>
      <c r="G7" s="194"/>
      <c r="H7" s="194"/>
      <c r="I7" s="195"/>
      <c r="J7" s="151">
        <v>0.28604768387142687</v>
      </c>
      <c r="K7" s="194"/>
      <c r="L7" s="194"/>
      <c r="M7" s="195"/>
      <c r="N7" s="151">
        <v>0.15662372720367701</v>
      </c>
      <c r="O7" s="194"/>
      <c r="P7" s="194"/>
      <c r="Q7" s="195"/>
      <c r="R7" s="151">
        <v>8.280208311783914E-2</v>
      </c>
      <c r="S7" s="149"/>
      <c r="T7" s="149"/>
      <c r="U7" s="150"/>
      <c r="V7" s="148"/>
      <c r="W7" s="149"/>
      <c r="X7" s="149"/>
      <c r="Y7" s="150"/>
      <c r="Z7" s="148"/>
      <c r="AA7" s="102"/>
      <c r="AB7" s="146"/>
      <c r="AC7" s="147"/>
    </row>
    <row r="8" spans="1:32" x14ac:dyDescent="0.2">
      <c r="A8" s="144" t="s">
        <v>116</v>
      </c>
      <c r="B8" s="145">
        <v>7774.1316864</v>
      </c>
      <c r="C8" s="102" t="s">
        <v>117</v>
      </c>
      <c r="D8" s="146">
        <v>48.846455924467094</v>
      </c>
      <c r="E8" s="147" t="s">
        <v>49</v>
      </c>
      <c r="F8" s="145">
        <v>0</v>
      </c>
      <c r="G8" s="102" t="s">
        <v>117</v>
      </c>
      <c r="H8" s="146">
        <v>0</v>
      </c>
      <c r="I8" s="147" t="s">
        <v>49</v>
      </c>
      <c r="J8" s="145">
        <v>2640.3249992699998</v>
      </c>
      <c r="K8" s="102" t="s">
        <v>117</v>
      </c>
      <c r="L8" s="146">
        <v>16.589700805908731</v>
      </c>
      <c r="M8" s="147" t="s">
        <v>49</v>
      </c>
      <c r="N8" s="145">
        <v>1612.0499997900004</v>
      </c>
      <c r="O8" s="102" t="s">
        <v>117</v>
      </c>
      <c r="P8" s="146">
        <v>10.128839134604789</v>
      </c>
      <c r="Q8" s="147" t="s">
        <v>49</v>
      </c>
      <c r="R8" s="145">
        <v>850.49999975000014</v>
      </c>
      <c r="S8" s="102" t="s">
        <v>117</v>
      </c>
      <c r="T8" s="146">
        <v>5.343865067815126</v>
      </c>
      <c r="U8" s="147" t="s">
        <v>49</v>
      </c>
      <c r="V8" s="145"/>
      <c r="W8" s="102"/>
      <c r="X8" s="146"/>
      <c r="Y8" s="147"/>
      <c r="Z8" s="145">
        <v>12877.006685210001</v>
      </c>
      <c r="AA8" s="102" t="s">
        <v>117</v>
      </c>
      <c r="AB8" s="146">
        <v>80.908860932795747</v>
      </c>
      <c r="AC8" s="147" t="s">
        <v>49</v>
      </c>
    </row>
    <row r="9" spans="1:32" x14ac:dyDescent="0.2">
      <c r="A9" s="144"/>
      <c r="B9" s="151">
        <v>0.60372195778457172</v>
      </c>
      <c r="C9" s="102"/>
      <c r="D9" s="152"/>
      <c r="E9" s="147"/>
      <c r="F9" s="151">
        <v>0</v>
      </c>
      <c r="G9" s="102"/>
      <c r="H9" s="152"/>
      <c r="I9" s="147"/>
      <c r="J9" s="151">
        <v>0.20504182872736784</v>
      </c>
      <c r="K9" s="102"/>
      <c r="L9" s="152"/>
      <c r="M9" s="147"/>
      <c r="N9" s="151">
        <v>0.1251882552520171</v>
      </c>
      <c r="O9" s="102"/>
      <c r="P9" s="152"/>
      <c r="Q9" s="147"/>
      <c r="R9" s="151">
        <v>6.6047958236043272E-2</v>
      </c>
      <c r="S9" s="102"/>
      <c r="T9" s="152"/>
      <c r="U9" s="147"/>
      <c r="V9" s="151"/>
      <c r="W9" s="102"/>
      <c r="X9" s="152"/>
      <c r="Y9" s="147"/>
      <c r="Z9" s="151"/>
      <c r="AA9" s="102"/>
      <c r="AB9" s="152"/>
      <c r="AC9" s="147"/>
    </row>
    <row r="10" spans="1:32" x14ac:dyDescent="0.2">
      <c r="A10" s="136" t="s">
        <v>45</v>
      </c>
      <c r="B10" s="153"/>
      <c r="C10" s="154"/>
      <c r="D10" s="154"/>
      <c r="E10" s="155"/>
      <c r="F10" s="153"/>
      <c r="G10" s="154"/>
      <c r="H10" s="154"/>
      <c r="I10" s="155"/>
      <c r="J10" s="153"/>
      <c r="K10" s="154"/>
      <c r="L10" s="154"/>
      <c r="M10" s="155"/>
      <c r="N10" s="153"/>
      <c r="O10" s="154"/>
      <c r="P10" s="154"/>
      <c r="Q10" s="155"/>
      <c r="R10" s="153"/>
      <c r="S10" s="154"/>
      <c r="T10" s="154"/>
      <c r="U10" s="155"/>
      <c r="V10" s="153"/>
      <c r="W10" s="154"/>
      <c r="X10" s="154"/>
      <c r="Y10" s="155"/>
      <c r="Z10" s="153"/>
      <c r="AA10" s="154"/>
      <c r="AB10" s="154"/>
      <c r="AC10" s="155"/>
    </row>
    <row r="11" spans="1:32" x14ac:dyDescent="0.2">
      <c r="A11" s="140" t="s">
        <v>114</v>
      </c>
      <c r="B11" s="196">
        <v>38</v>
      </c>
      <c r="C11" s="197" t="s">
        <v>118</v>
      </c>
      <c r="D11" s="197"/>
      <c r="E11" s="198"/>
      <c r="F11" s="196">
        <v>0</v>
      </c>
      <c r="G11" s="197" t="s">
        <v>119</v>
      </c>
      <c r="H11" s="197"/>
      <c r="I11" s="198"/>
      <c r="J11" s="196">
        <v>30</v>
      </c>
      <c r="K11" s="197" t="s">
        <v>118</v>
      </c>
      <c r="L11" s="197"/>
      <c r="M11" s="198"/>
      <c r="N11" s="196">
        <v>12</v>
      </c>
      <c r="O11" s="197" t="s">
        <v>118</v>
      </c>
      <c r="P11" s="197"/>
      <c r="Q11" s="198"/>
      <c r="R11" s="196"/>
      <c r="S11" s="197"/>
      <c r="T11" s="197"/>
      <c r="U11" s="198"/>
      <c r="V11" s="196">
        <v>1</v>
      </c>
      <c r="W11" s="197" t="s">
        <v>121</v>
      </c>
      <c r="X11" s="197"/>
      <c r="Y11" s="198"/>
      <c r="Z11" s="196">
        <v>81</v>
      </c>
      <c r="AA11" s="197" t="s">
        <v>118</v>
      </c>
      <c r="AB11" s="197"/>
      <c r="AC11" s="198"/>
    </row>
    <row r="12" spans="1:32" x14ac:dyDescent="0.2">
      <c r="A12" s="144" t="s">
        <v>120</v>
      </c>
      <c r="B12" s="145">
        <v>715.07764999999984</v>
      </c>
      <c r="C12" s="102" t="s">
        <v>115</v>
      </c>
      <c r="D12" s="146">
        <v>21.088645344733564</v>
      </c>
      <c r="E12" s="147" t="s">
        <v>49</v>
      </c>
      <c r="F12" s="145">
        <v>0</v>
      </c>
      <c r="G12" s="102" t="s">
        <v>115</v>
      </c>
      <c r="H12" s="146">
        <v>0</v>
      </c>
      <c r="I12" s="147" t="s">
        <v>49</v>
      </c>
      <c r="J12" s="145">
        <v>856.46050000000014</v>
      </c>
      <c r="K12" s="102" t="s">
        <v>115</v>
      </c>
      <c r="L12" s="146">
        <v>25.258224384824761</v>
      </c>
      <c r="M12" s="147" t="s">
        <v>49</v>
      </c>
      <c r="N12" s="145">
        <v>197.43400000000005</v>
      </c>
      <c r="O12" s="102" t="s">
        <v>115</v>
      </c>
      <c r="P12" s="146">
        <v>5.8226062651966934</v>
      </c>
      <c r="Q12" s="147" t="s">
        <v>49</v>
      </c>
      <c r="R12" s="145"/>
      <c r="S12" s="102"/>
      <c r="T12" s="146"/>
      <c r="U12" s="147"/>
      <c r="V12" s="145">
        <v>73.051199999999994</v>
      </c>
      <c r="W12" s="102" t="s">
        <v>115</v>
      </c>
      <c r="X12" s="146">
        <v>2.1543826027945365</v>
      </c>
      <c r="Y12" s="147" t="s">
        <v>49</v>
      </c>
      <c r="Z12" s="145">
        <v>1842.0233499999999</v>
      </c>
      <c r="AA12" s="102" t="s">
        <v>115</v>
      </c>
      <c r="AB12" s="146">
        <v>54.32385859754956</v>
      </c>
      <c r="AC12" s="147" t="s">
        <v>49</v>
      </c>
      <c r="AE12" s="158">
        <f t="shared" ref="AE12" si="1">Z12*1000</f>
        <v>1842023.3499999999</v>
      </c>
      <c r="AF12" s="157"/>
    </row>
    <row r="13" spans="1:32" x14ac:dyDescent="0.2">
      <c r="A13" s="144"/>
      <c r="B13" s="151">
        <v>0.38820227224589737</v>
      </c>
      <c r="C13" s="102"/>
      <c r="D13" s="146"/>
      <c r="E13" s="147"/>
      <c r="F13" s="151">
        <v>0</v>
      </c>
      <c r="G13" s="102"/>
      <c r="H13" s="146"/>
      <c r="I13" s="147"/>
      <c r="J13" s="151">
        <v>0.46495637528156208</v>
      </c>
      <c r="K13" s="102"/>
      <c r="L13" s="146"/>
      <c r="M13" s="147"/>
      <c r="N13" s="151">
        <v>0.10718322327455841</v>
      </c>
      <c r="O13" s="102"/>
      <c r="P13" s="146"/>
      <c r="Q13" s="147"/>
      <c r="R13" s="151"/>
      <c r="S13" s="102"/>
      <c r="T13" s="146"/>
      <c r="U13" s="147"/>
      <c r="V13" s="151">
        <v>3.9658129197982207E-2</v>
      </c>
      <c r="W13" s="102"/>
      <c r="X13" s="146"/>
      <c r="Y13" s="147"/>
      <c r="Z13" s="151"/>
      <c r="AA13" s="102"/>
      <c r="AB13" s="146"/>
      <c r="AC13" s="147"/>
    </row>
    <row r="14" spans="1:32" x14ac:dyDescent="0.2">
      <c r="A14" s="144" t="s">
        <v>116</v>
      </c>
      <c r="B14" s="145">
        <v>1431.5074916200001</v>
      </c>
      <c r="C14" s="102" t="s">
        <v>117</v>
      </c>
      <c r="D14" s="146">
        <v>8.9944537107964564</v>
      </c>
      <c r="E14" s="147" t="s">
        <v>49</v>
      </c>
      <c r="F14" s="145">
        <v>0</v>
      </c>
      <c r="G14" s="102" t="s">
        <v>117</v>
      </c>
      <c r="H14" s="146">
        <v>0</v>
      </c>
      <c r="I14" s="147" t="s">
        <v>49</v>
      </c>
      <c r="J14" s="145">
        <v>936.11831837999864</v>
      </c>
      <c r="K14" s="102" t="s">
        <v>117</v>
      </c>
      <c r="L14" s="146">
        <v>5.8818224366880285</v>
      </c>
      <c r="M14" s="147" t="s">
        <v>49</v>
      </c>
      <c r="N14" s="145">
        <v>373.24660529999994</v>
      </c>
      <c r="O14" s="102" t="s">
        <v>117</v>
      </c>
      <c r="P14" s="146">
        <v>2.3451845929800657</v>
      </c>
      <c r="Q14" s="147" t="s">
        <v>49</v>
      </c>
      <c r="R14" s="145"/>
      <c r="S14" s="102"/>
      <c r="T14" s="146"/>
      <c r="U14" s="147"/>
      <c r="V14" s="145">
        <v>15.861000010000005</v>
      </c>
      <c r="W14" s="102" t="s">
        <v>117</v>
      </c>
      <c r="X14" s="146">
        <v>9.9657899963514235E-2</v>
      </c>
      <c r="Y14" s="147" t="s">
        <v>49</v>
      </c>
      <c r="Z14" s="145">
        <v>2756.7334153099987</v>
      </c>
      <c r="AA14" s="102" t="s">
        <v>117</v>
      </c>
      <c r="AB14" s="146">
        <v>17.321118640428065</v>
      </c>
      <c r="AC14" s="147" t="s">
        <v>49</v>
      </c>
    </row>
    <row r="15" spans="1:32" x14ac:dyDescent="0.2">
      <c r="A15" s="144"/>
      <c r="B15" s="151">
        <v>0.51927672210518228</v>
      </c>
      <c r="C15" s="102"/>
      <c r="D15" s="152"/>
      <c r="E15" s="147"/>
      <c r="F15" s="151">
        <v>0</v>
      </c>
      <c r="G15" s="102"/>
      <c r="H15" s="152"/>
      <c r="I15" s="147"/>
      <c r="J15" s="151">
        <v>0.33957520635876604</v>
      </c>
      <c r="K15" s="102"/>
      <c r="L15" s="152"/>
      <c r="M15" s="147"/>
      <c r="N15" s="151">
        <v>0.13539452281715381</v>
      </c>
      <c r="O15" s="102"/>
      <c r="P15" s="152"/>
      <c r="Q15" s="147"/>
      <c r="R15" s="151"/>
      <c r="S15" s="102"/>
      <c r="T15" s="152"/>
      <c r="U15" s="147"/>
      <c r="V15" s="151">
        <v>5.7535487188979471E-3</v>
      </c>
      <c r="W15" s="102"/>
      <c r="X15" s="152"/>
      <c r="Y15" s="147"/>
      <c r="Z15" s="151"/>
      <c r="AA15" s="102"/>
      <c r="AB15" s="152"/>
      <c r="AC15" s="147"/>
    </row>
    <row r="16" spans="1:32" x14ac:dyDescent="0.2">
      <c r="A16" s="136" t="s">
        <v>46</v>
      </c>
      <c r="B16" s="153"/>
      <c r="C16" s="154"/>
      <c r="D16" s="154"/>
      <c r="E16" s="155"/>
      <c r="F16" s="153"/>
      <c r="G16" s="154"/>
      <c r="H16" s="154"/>
      <c r="I16" s="155"/>
      <c r="J16" s="153"/>
      <c r="K16" s="154"/>
      <c r="L16" s="154"/>
      <c r="M16" s="155"/>
      <c r="N16" s="153"/>
      <c r="O16" s="154"/>
      <c r="P16" s="154"/>
      <c r="Q16" s="155"/>
      <c r="R16" s="153"/>
      <c r="S16" s="154"/>
      <c r="T16" s="154"/>
      <c r="U16" s="155"/>
      <c r="V16" s="153"/>
      <c r="W16" s="154"/>
      <c r="X16" s="154"/>
      <c r="Y16" s="155"/>
      <c r="Z16" s="153"/>
      <c r="AA16" s="154"/>
      <c r="AB16" s="154"/>
      <c r="AC16" s="155"/>
      <c r="AF16" s="164"/>
    </row>
    <row r="17" spans="1:32" x14ac:dyDescent="0.2">
      <c r="A17" s="140" t="s">
        <v>114</v>
      </c>
      <c r="B17" s="141">
        <v>1</v>
      </c>
      <c r="C17" s="197" t="s">
        <v>121</v>
      </c>
      <c r="D17" s="197"/>
      <c r="E17" s="198"/>
      <c r="F17" s="196">
        <v>0</v>
      </c>
      <c r="G17" s="197" t="s">
        <v>119</v>
      </c>
      <c r="H17" s="197"/>
      <c r="I17" s="198"/>
      <c r="J17" s="196">
        <v>1</v>
      </c>
      <c r="K17" s="197" t="s">
        <v>121</v>
      </c>
      <c r="L17" s="197"/>
      <c r="M17" s="198"/>
      <c r="N17" s="196">
        <v>1</v>
      </c>
      <c r="O17" s="197" t="s">
        <v>121</v>
      </c>
      <c r="P17" s="197"/>
      <c r="Q17" s="198"/>
      <c r="R17" s="196"/>
      <c r="S17" s="197"/>
      <c r="T17" s="197"/>
      <c r="U17" s="198"/>
      <c r="V17" s="196">
        <v>3</v>
      </c>
      <c r="W17" s="197" t="s">
        <v>118</v>
      </c>
      <c r="X17" s="197"/>
      <c r="Y17" s="198"/>
      <c r="Z17" s="196">
        <v>6</v>
      </c>
      <c r="AA17" s="197" t="s">
        <v>118</v>
      </c>
      <c r="AB17" s="197"/>
      <c r="AC17" s="143"/>
      <c r="AF17" s="164"/>
    </row>
    <row r="18" spans="1:32" x14ac:dyDescent="0.2">
      <c r="A18" s="144" t="s">
        <v>120</v>
      </c>
      <c r="B18" s="145">
        <v>16.103549999999998</v>
      </c>
      <c r="C18" s="102" t="s">
        <v>115</v>
      </c>
      <c r="D18" s="146">
        <v>0.47491633215103873</v>
      </c>
      <c r="E18" s="147" t="s">
        <v>49</v>
      </c>
      <c r="F18" s="145">
        <v>0</v>
      </c>
      <c r="G18" s="102" t="s">
        <v>115</v>
      </c>
      <c r="H18" s="146">
        <v>0</v>
      </c>
      <c r="I18" s="147" t="s">
        <v>49</v>
      </c>
      <c r="J18" s="145">
        <v>13.002000000000001</v>
      </c>
      <c r="K18" s="102" t="s">
        <v>115</v>
      </c>
      <c r="L18" s="146">
        <v>0.38344726166763271</v>
      </c>
      <c r="M18" s="147" t="s">
        <v>49</v>
      </c>
      <c r="N18" s="145">
        <v>3.1179999999999999</v>
      </c>
      <c r="O18" s="102" t="s">
        <v>115</v>
      </c>
      <c r="P18" s="146">
        <v>9.1954204113188637E-2</v>
      </c>
      <c r="Q18" s="147" t="s">
        <v>49</v>
      </c>
      <c r="R18" s="145"/>
      <c r="S18" s="102"/>
      <c r="T18" s="146"/>
      <c r="U18" s="147"/>
      <c r="V18" s="145">
        <v>40.734999999999999</v>
      </c>
      <c r="W18" s="102" t="s">
        <v>115</v>
      </c>
      <c r="X18" s="146">
        <v>1.2013324260906797</v>
      </c>
      <c r="Y18" s="147" t="s">
        <v>49</v>
      </c>
      <c r="Z18" s="145">
        <v>72.958550000000002</v>
      </c>
      <c r="AA18" s="102" t="s">
        <v>115</v>
      </c>
      <c r="AB18" s="146">
        <v>2.1516502240225397</v>
      </c>
      <c r="AC18" s="147" t="s">
        <v>49</v>
      </c>
      <c r="AE18" s="158">
        <f>Z18*1000</f>
        <v>72958.55</v>
      </c>
      <c r="AF18" s="164"/>
    </row>
    <row r="19" spans="1:32" x14ac:dyDescent="0.2">
      <c r="A19" s="144"/>
      <c r="B19" s="151">
        <v>0.22072190305317194</v>
      </c>
      <c r="C19" s="102"/>
      <c r="D19" s="146"/>
      <c r="E19" s="147"/>
      <c r="F19" s="151">
        <v>0</v>
      </c>
      <c r="G19" s="102"/>
      <c r="H19" s="146"/>
      <c r="I19" s="147"/>
      <c r="J19" s="151">
        <v>0.1782107785859231</v>
      </c>
      <c r="K19" s="102"/>
      <c r="L19" s="146"/>
      <c r="M19" s="147"/>
      <c r="N19" s="151">
        <v>4.2736594956999552E-2</v>
      </c>
      <c r="O19" s="102"/>
      <c r="P19" s="146"/>
      <c r="Q19" s="147"/>
      <c r="R19" s="151"/>
      <c r="S19" s="102"/>
      <c r="T19" s="146"/>
      <c r="U19" s="147"/>
      <c r="V19" s="151">
        <v>0.55833072340390533</v>
      </c>
      <c r="W19" s="102"/>
      <c r="X19" s="146"/>
      <c r="Y19" s="147"/>
      <c r="Z19" s="145"/>
      <c r="AA19" s="102"/>
      <c r="AB19" s="146"/>
      <c r="AC19" s="147"/>
      <c r="AF19" s="163"/>
    </row>
    <row r="20" spans="1:32" x14ac:dyDescent="0.2">
      <c r="A20" s="144" t="s">
        <v>116</v>
      </c>
      <c r="B20" s="145">
        <v>54.20744998</v>
      </c>
      <c r="C20" s="102" t="s">
        <v>117</v>
      </c>
      <c r="D20" s="146">
        <v>0.34059647083904393</v>
      </c>
      <c r="E20" s="147" t="s">
        <v>49</v>
      </c>
      <c r="F20" s="145">
        <v>0</v>
      </c>
      <c r="G20" s="102" t="s">
        <v>117</v>
      </c>
      <c r="H20" s="146">
        <v>0</v>
      </c>
      <c r="I20" s="147" t="s">
        <v>49</v>
      </c>
      <c r="J20" s="145">
        <v>34.130708619999993</v>
      </c>
      <c r="K20" s="102" t="s">
        <v>117</v>
      </c>
      <c r="L20" s="146">
        <v>0.21445020762822703</v>
      </c>
      <c r="M20" s="147" t="s">
        <v>49</v>
      </c>
      <c r="N20" s="145">
        <v>8.6501249999999992</v>
      </c>
      <c r="O20" s="102" t="s">
        <v>117</v>
      </c>
      <c r="P20" s="146">
        <v>5.4350500685857651E-2</v>
      </c>
      <c r="Q20" s="147" t="s">
        <v>49</v>
      </c>
      <c r="R20" s="145"/>
      <c r="S20" s="102"/>
      <c r="T20" s="146"/>
      <c r="U20" s="147"/>
      <c r="V20" s="145">
        <v>184.71837504999999</v>
      </c>
      <c r="W20" s="102" t="s">
        <v>117</v>
      </c>
      <c r="X20" s="146">
        <v>1.1606232476230733</v>
      </c>
      <c r="Y20" s="147" t="s">
        <v>49</v>
      </c>
      <c r="Z20" s="145">
        <v>281.70665865000001</v>
      </c>
      <c r="AA20" s="102" t="s">
        <v>117</v>
      </c>
      <c r="AB20" s="146">
        <v>1.7700204267762021</v>
      </c>
      <c r="AC20" s="147" t="s">
        <v>49</v>
      </c>
      <c r="AF20" s="156"/>
    </row>
    <row r="21" spans="1:32" x14ac:dyDescent="0.2">
      <c r="A21" s="144"/>
      <c r="B21" s="151">
        <v>0.19242516396230736</v>
      </c>
      <c r="C21" s="102"/>
      <c r="D21" s="152"/>
      <c r="E21" s="147"/>
      <c r="F21" s="151">
        <v>0</v>
      </c>
      <c r="G21" s="102"/>
      <c r="H21" s="152"/>
      <c r="I21" s="147"/>
      <c r="J21" s="151">
        <v>0.12115691117690232</v>
      </c>
      <c r="K21" s="102"/>
      <c r="L21" s="152"/>
      <c r="M21" s="147"/>
      <c r="N21" s="151">
        <v>3.0706143196803697E-2</v>
      </c>
      <c r="O21" s="102"/>
      <c r="P21" s="152"/>
      <c r="Q21" s="147"/>
      <c r="R21" s="151"/>
      <c r="S21" s="102"/>
      <c r="T21" s="152"/>
      <c r="U21" s="147"/>
      <c r="V21" s="151">
        <v>0.65571178166398658</v>
      </c>
      <c r="W21" s="102"/>
      <c r="X21" s="152"/>
      <c r="Y21" s="147"/>
      <c r="Z21" s="104"/>
      <c r="AA21" s="102"/>
      <c r="AB21" s="102"/>
      <c r="AC21" s="147"/>
    </row>
    <row r="22" spans="1:32" x14ac:dyDescent="0.2">
      <c r="A22" s="136" t="s">
        <v>100</v>
      </c>
      <c r="B22" s="153"/>
      <c r="C22" s="154"/>
      <c r="D22" s="154"/>
      <c r="E22" s="155"/>
      <c r="F22" s="153"/>
      <c r="G22" s="154"/>
      <c r="H22" s="154"/>
      <c r="I22" s="155"/>
      <c r="J22" s="153"/>
      <c r="K22" s="154"/>
      <c r="L22" s="154"/>
      <c r="M22" s="155"/>
      <c r="N22" s="153"/>
      <c r="O22" s="154"/>
      <c r="P22" s="154"/>
      <c r="Q22" s="155"/>
      <c r="R22" s="153"/>
      <c r="S22" s="154"/>
      <c r="T22" s="154"/>
      <c r="U22" s="155"/>
      <c r="V22" s="153"/>
      <c r="W22" s="154"/>
      <c r="X22" s="154"/>
      <c r="Y22" s="155"/>
      <c r="Z22" s="153"/>
      <c r="AA22" s="154"/>
      <c r="AB22" s="154"/>
      <c r="AC22" s="155"/>
    </row>
    <row r="23" spans="1:32" x14ac:dyDescent="0.2">
      <c r="A23" s="140" t="s">
        <v>114</v>
      </c>
      <c r="B23" s="196">
        <v>67</v>
      </c>
      <c r="C23" s="197" t="s">
        <v>118</v>
      </c>
      <c r="D23" s="197"/>
      <c r="E23" s="198"/>
      <c r="F23" s="196">
        <v>0</v>
      </c>
      <c r="G23" s="196" t="s">
        <v>118</v>
      </c>
      <c r="H23" s="196"/>
      <c r="I23" s="196"/>
      <c r="J23" s="197">
        <v>40</v>
      </c>
      <c r="K23" s="197" t="s">
        <v>118</v>
      </c>
      <c r="L23" s="197"/>
      <c r="M23" s="198"/>
      <c r="N23" s="197">
        <v>19</v>
      </c>
      <c r="O23" s="197" t="s">
        <v>118</v>
      </c>
      <c r="P23" s="197"/>
      <c r="Q23" s="198"/>
      <c r="R23" s="197">
        <v>3</v>
      </c>
      <c r="S23" s="197" t="s">
        <v>118</v>
      </c>
      <c r="T23" s="197"/>
      <c r="U23" s="198"/>
      <c r="V23" s="197">
        <v>4</v>
      </c>
      <c r="W23" s="197" t="s">
        <v>118</v>
      </c>
      <c r="X23" s="197"/>
      <c r="Y23" s="198"/>
      <c r="Z23" s="197">
        <v>133</v>
      </c>
      <c r="AA23" s="197" t="s">
        <v>118</v>
      </c>
      <c r="AB23" s="142"/>
      <c r="AC23" s="143"/>
    </row>
    <row r="24" spans="1:32" x14ac:dyDescent="0.2">
      <c r="A24" s="144" t="s">
        <v>120</v>
      </c>
      <c r="B24" s="145">
        <v>1431.5047000000588</v>
      </c>
      <c r="C24" s="102" t="s">
        <v>115</v>
      </c>
      <c r="D24" s="146">
        <v>42.217086392814075</v>
      </c>
      <c r="E24" s="147" t="s">
        <v>49</v>
      </c>
      <c r="F24" s="145">
        <v>0</v>
      </c>
      <c r="G24" s="102" t="s">
        <v>115</v>
      </c>
      <c r="H24" s="146">
        <v>0</v>
      </c>
      <c r="I24" s="147" t="s">
        <v>49</v>
      </c>
      <c r="J24" s="145">
        <v>1291.6220900002284</v>
      </c>
      <c r="K24" s="102" t="s">
        <v>115</v>
      </c>
      <c r="L24" s="146">
        <v>38.091751539764054</v>
      </c>
      <c r="M24" s="147" t="s">
        <v>49</v>
      </c>
      <c r="N24" s="145">
        <v>431.70300100000003</v>
      </c>
      <c r="O24" s="102" t="s">
        <v>115</v>
      </c>
      <c r="P24" s="146">
        <v>12.73152850231882</v>
      </c>
      <c r="Q24" s="147" t="s">
        <v>49</v>
      </c>
      <c r="R24" s="145">
        <v>122.20233000000002</v>
      </c>
      <c r="S24" s="102" t="s">
        <v>115</v>
      </c>
      <c r="T24" s="146">
        <v>3.6039185362178441</v>
      </c>
      <c r="U24" s="147" t="s">
        <v>49</v>
      </c>
      <c r="V24" s="145">
        <v>113.78619999999999</v>
      </c>
      <c r="W24" s="102" t="s">
        <v>115</v>
      </c>
      <c r="X24" s="146">
        <v>3.3557150288852164</v>
      </c>
      <c r="Y24" s="147" t="s">
        <v>49</v>
      </c>
      <c r="Z24" s="165">
        <v>3390.8183210002871</v>
      </c>
      <c r="AA24" s="102" t="s">
        <v>115</v>
      </c>
      <c r="AB24" s="146">
        <v>100</v>
      </c>
      <c r="AC24" s="147" t="s">
        <v>49</v>
      </c>
      <c r="AE24" s="158">
        <f t="shared" ref="AE24" si="2">Z24*1000</f>
        <v>3390818.3210002873</v>
      </c>
      <c r="AF24" s="158"/>
    </row>
    <row r="25" spans="1:32" x14ac:dyDescent="0.2">
      <c r="A25" s="144"/>
      <c r="B25" s="145"/>
      <c r="C25" s="102"/>
      <c r="D25" s="146"/>
      <c r="E25" s="147"/>
      <c r="F25" s="145"/>
      <c r="G25" s="102"/>
      <c r="H25" s="146"/>
      <c r="I25" s="147"/>
      <c r="J25" s="145"/>
      <c r="K25" s="102"/>
      <c r="L25" s="146"/>
      <c r="M25" s="147"/>
      <c r="N25" s="145"/>
      <c r="O25" s="102"/>
      <c r="P25" s="146"/>
      <c r="Q25" s="147"/>
      <c r="R25" s="145"/>
      <c r="S25" s="102"/>
      <c r="T25" s="146"/>
      <c r="U25" s="147"/>
      <c r="V25" s="145"/>
      <c r="W25" s="102"/>
      <c r="X25" s="146"/>
      <c r="Y25" s="147"/>
      <c r="Z25" s="165"/>
      <c r="AA25" s="102"/>
      <c r="AB25" s="146"/>
      <c r="AC25" s="147"/>
    </row>
    <row r="26" spans="1:32" x14ac:dyDescent="0.2">
      <c r="A26" s="144" t="s">
        <v>116</v>
      </c>
      <c r="B26" s="159">
        <v>9259.8466279999993</v>
      </c>
      <c r="C26" s="102" t="s">
        <v>117</v>
      </c>
      <c r="D26" s="146">
        <v>58.92411562672838</v>
      </c>
      <c r="E26" s="147" t="s">
        <v>49</v>
      </c>
      <c r="F26" s="159">
        <v>0</v>
      </c>
      <c r="G26" s="102" t="s">
        <v>117</v>
      </c>
      <c r="H26" s="146">
        <v>0</v>
      </c>
      <c r="I26" s="147" t="s">
        <v>49</v>
      </c>
      <c r="J26" s="159">
        <v>3610.5740262699983</v>
      </c>
      <c r="K26" s="102" t="s">
        <v>117</v>
      </c>
      <c r="L26" s="146">
        <v>22.97552971984231</v>
      </c>
      <c r="M26" s="147" t="s">
        <v>49</v>
      </c>
      <c r="N26" s="159">
        <v>1993.9467300900003</v>
      </c>
      <c r="O26" s="102" t="s">
        <v>117</v>
      </c>
      <c r="P26" s="146">
        <v>12.688282257514746</v>
      </c>
      <c r="Q26" s="147" t="s">
        <v>49</v>
      </c>
      <c r="R26" s="159">
        <v>850.49999975000014</v>
      </c>
      <c r="S26" s="102" t="s">
        <v>117</v>
      </c>
      <c r="T26" s="146">
        <v>5.412072395914576</v>
      </c>
      <c r="U26" s="147" t="s">
        <v>49</v>
      </c>
      <c r="V26" s="159">
        <v>200.57937505999999</v>
      </c>
      <c r="W26" s="102" t="s">
        <v>117</v>
      </c>
      <c r="X26" s="146">
        <v>1.2763669597543963</v>
      </c>
      <c r="Y26" s="147" t="s">
        <v>49</v>
      </c>
      <c r="Z26" s="166">
        <v>15915.446759169998</v>
      </c>
      <c r="AA26" s="102" t="s">
        <v>117</v>
      </c>
      <c r="AB26" s="146">
        <v>100</v>
      </c>
      <c r="AC26" s="147" t="s">
        <v>49</v>
      </c>
      <c r="AE26" s="162"/>
    </row>
    <row r="27" spans="1:32" x14ac:dyDescent="0.2">
      <c r="A27" s="180"/>
      <c r="B27" s="113"/>
      <c r="C27" s="160"/>
      <c r="D27" s="160"/>
      <c r="E27" s="161"/>
      <c r="F27" s="113"/>
      <c r="G27" s="160"/>
      <c r="H27" s="160"/>
      <c r="I27" s="161"/>
      <c r="J27" s="113"/>
      <c r="K27" s="160"/>
      <c r="L27" s="160"/>
      <c r="M27" s="161"/>
      <c r="N27" s="113"/>
      <c r="O27" s="160"/>
      <c r="P27" s="160"/>
      <c r="Q27" s="161"/>
      <c r="R27" s="113"/>
      <c r="S27" s="160"/>
      <c r="T27" s="160"/>
      <c r="U27" s="161"/>
      <c r="V27" s="113"/>
      <c r="W27" s="160"/>
      <c r="X27" s="160"/>
      <c r="Y27" s="161"/>
      <c r="Z27" s="113"/>
      <c r="AA27" s="160"/>
      <c r="AB27" s="160"/>
      <c r="AC27" s="161"/>
    </row>
  </sheetData>
  <conditionalFormatting sqref="Z5:AD5 Z11:AD15 AD10 Z7:AD9 AD6 Z24:AD27 L23:AC23 AD22:AD23">
    <cfRule type="expression" dxfId="37" priority="79" stopIfTrue="1">
      <formula>L5=MAX($G5:$R5)</formula>
    </cfRule>
  </conditionalFormatting>
  <conditionalFormatting sqref="C5:E5 AA5:AC5 D7:E7 AB7:AC7 D12:E13 AB12:AC13 C8:E9 AA8:AC9 C11:E11 AA11:AC11 C24:E27 AA24:AC26 C14:E15 AA14:AC15 Z27:AC27">
    <cfRule type="expression" dxfId="36" priority="77" stopIfTrue="1">
      <formula>C5=MAX($G5:$R5)</formula>
    </cfRule>
  </conditionalFormatting>
  <conditionalFormatting sqref="G5:I5 H7:I7 G8:I9">
    <cfRule type="expression" dxfId="35" priority="76" stopIfTrue="1">
      <formula>G5=MAX($G5:$R5)</formula>
    </cfRule>
  </conditionalFormatting>
  <conditionalFormatting sqref="K5:M5 L7:M7 K8:M9">
    <cfRule type="expression" dxfId="34" priority="75" stopIfTrue="1">
      <formula>K5=MAX($G5:$R5)</formula>
    </cfRule>
  </conditionalFormatting>
  <conditionalFormatting sqref="O5:Q5 P7:Q7 O8:Q9">
    <cfRule type="expression" dxfId="33" priority="74" stopIfTrue="1">
      <formula>O5=MAX($G5:$R5)</formula>
    </cfRule>
  </conditionalFormatting>
  <conditionalFormatting sqref="S5:U5 T7:U7 S8:U9">
    <cfRule type="expression" dxfId="32" priority="73" stopIfTrue="1">
      <formula>S5=MAX($G5:$R5)</formula>
    </cfRule>
  </conditionalFormatting>
  <conditionalFormatting sqref="W5:Y5 X7:Y7 W8:Y9">
    <cfRule type="expression" dxfId="31" priority="72" stopIfTrue="1">
      <formula>W5=MAX($G5:$R5)</formula>
    </cfRule>
  </conditionalFormatting>
  <conditionalFormatting sqref="H12:I13 G11:I11 G14:I15">
    <cfRule type="expression" dxfId="30" priority="70" stopIfTrue="1">
      <formula>G11=MAX($G11:$R11)</formula>
    </cfRule>
  </conditionalFormatting>
  <conditionalFormatting sqref="L12:M13 K11:M11 K14:M15">
    <cfRule type="expression" dxfId="29" priority="69" stopIfTrue="1">
      <formula>K11=MAX($G11:$R11)</formula>
    </cfRule>
  </conditionalFormatting>
  <conditionalFormatting sqref="P12:Q13 O11:Q11 O14:Q15">
    <cfRule type="expression" dxfId="28" priority="68" stopIfTrue="1">
      <formula>O11=MAX($G11:$R11)</formula>
    </cfRule>
  </conditionalFormatting>
  <conditionalFormatting sqref="T12:U13 S11:U11 S14:U15">
    <cfRule type="expression" dxfId="27" priority="67" stopIfTrue="1">
      <formula>S11=MAX($G11:$R11)</formula>
    </cfRule>
  </conditionalFormatting>
  <conditionalFormatting sqref="X12:Y13 W11:Y11 W14:Y15">
    <cfRule type="expression" dxfId="26" priority="66" stopIfTrue="1">
      <formula>W11=MAX($G11:$R11)</formula>
    </cfRule>
  </conditionalFormatting>
  <conditionalFormatting sqref="L18:M19 K17:M17 K20:M21">
    <cfRule type="expression" dxfId="25" priority="29" stopIfTrue="1">
      <formula>K17=MAX($G17:$R17)</formula>
    </cfRule>
  </conditionalFormatting>
  <conditionalFormatting sqref="P18:Q19 O17:Q17 O20:Q21">
    <cfRule type="expression" dxfId="24" priority="28" stopIfTrue="1">
      <formula>O17=MAX($G17:$R17)</formula>
    </cfRule>
  </conditionalFormatting>
  <conditionalFormatting sqref="T18:U19 S17:U17 S20:U21">
    <cfRule type="expression" dxfId="23" priority="27" stopIfTrue="1">
      <formula>S17=MAX($G17:$R17)</formula>
    </cfRule>
  </conditionalFormatting>
  <conditionalFormatting sqref="X18:Y19 W17:Y17 W20:Y21">
    <cfRule type="expression" dxfId="22" priority="26" stopIfTrue="1">
      <formula>W17=MAX($G17:$R17)</formula>
    </cfRule>
  </conditionalFormatting>
  <conditionalFormatting sqref="AD16:AD21">
    <cfRule type="expression" dxfId="21" priority="34" stopIfTrue="1">
      <formula>AD16=MAX($G16:$R16)</formula>
    </cfRule>
  </conditionalFormatting>
  <conditionalFormatting sqref="AB21 Z18:AA21 Z17:AB17 AC17:AC21">
    <cfRule type="expression" dxfId="20" priority="33" stopIfTrue="1">
      <formula>Z17=MAX($G17:$R17)</formula>
    </cfRule>
  </conditionalFormatting>
  <conditionalFormatting sqref="AA17:AC17 AB18:AC19 AA20:AC20 Z21:AC21">
    <cfRule type="expression" dxfId="19" priority="32" stopIfTrue="1">
      <formula>Z17=MAX($G17:$R17)</formula>
    </cfRule>
  </conditionalFormatting>
  <conditionalFormatting sqref="D18:E19 C17:E17 C20:E21">
    <cfRule type="expression" dxfId="18" priority="31" stopIfTrue="1">
      <formula>C17=MAX($G17:$R17)</formula>
    </cfRule>
  </conditionalFormatting>
  <conditionalFormatting sqref="H18:I19 G17:I17 G20:I21">
    <cfRule type="expression" dxfId="17" priority="30" stopIfTrue="1">
      <formula>G17=MAX($G17:$R17)</formula>
    </cfRule>
  </conditionalFormatting>
  <conditionalFormatting sqref="F27:I27 G24:I26">
    <cfRule type="expression" dxfId="16" priority="24" stopIfTrue="1">
      <formula>F24=MAX($G24:$R24)</formula>
    </cfRule>
  </conditionalFormatting>
  <conditionalFormatting sqref="J27:M27 K24:M26">
    <cfRule type="expression" dxfId="15" priority="23" stopIfTrue="1">
      <formula>J24=MAX($G24:$R24)</formula>
    </cfRule>
  </conditionalFormatting>
  <conditionalFormatting sqref="N27:Q27 O25:Q26 O24:P24">
    <cfRule type="expression" dxfId="14" priority="22" stopIfTrue="1">
      <formula>N24=MAX($G24:$R24)</formula>
    </cfRule>
  </conditionalFormatting>
  <conditionalFormatting sqref="R27:U27 S24:U26">
    <cfRule type="expression" dxfId="13" priority="21" stopIfTrue="1">
      <formula>R24=MAX($G24:$R24)</formula>
    </cfRule>
  </conditionalFormatting>
  <conditionalFormatting sqref="V27:Y27 W24:Y26">
    <cfRule type="expression" dxfId="12" priority="20" stopIfTrue="1">
      <formula>V24=MAX($G24:$R24)</formula>
    </cfRule>
  </conditionalFormatting>
  <conditionalFormatting sqref="B27">
    <cfRule type="expression" dxfId="11" priority="17" stopIfTrue="1">
      <formula>B27=MAX($G27:$R27)</formula>
    </cfRule>
  </conditionalFormatting>
  <conditionalFormatting sqref="Z6:AC6">
    <cfRule type="expression" dxfId="10" priority="16" stopIfTrue="1">
      <formula>Z6=MAX($G6:$R6)</formula>
    </cfRule>
  </conditionalFormatting>
  <conditionalFormatting sqref="D6:E6 AB6:AC6">
    <cfRule type="expression" dxfId="9" priority="15" stopIfTrue="1">
      <formula>D6=MAX($G6:$R6)</formula>
    </cfRule>
  </conditionalFormatting>
  <conditionalFormatting sqref="H6:I6">
    <cfRule type="expression" dxfId="8" priority="14" stopIfTrue="1">
      <formula>H6=MAX($G6:$R6)</formula>
    </cfRule>
  </conditionalFormatting>
  <conditionalFormatting sqref="L6:M6">
    <cfRule type="expression" dxfId="7" priority="13" stopIfTrue="1">
      <formula>L6=MAX($G6:$R6)</formula>
    </cfRule>
  </conditionalFormatting>
  <conditionalFormatting sqref="P6:Q6">
    <cfRule type="expression" dxfId="6" priority="12" stopIfTrue="1">
      <formula>P6=MAX($G6:$R6)</formula>
    </cfRule>
  </conditionalFormatting>
  <conditionalFormatting sqref="T6:U6">
    <cfRule type="expression" dxfId="5" priority="11" stopIfTrue="1">
      <formula>T6=MAX($G6:$R6)</formula>
    </cfRule>
  </conditionalFormatting>
  <conditionalFormatting sqref="X6:Y6">
    <cfRule type="expression" dxfId="4" priority="10" stopIfTrue="1">
      <formula>X6=MAX($G6:$R6)</formula>
    </cfRule>
  </conditionalFormatting>
  <conditionalFormatting sqref="C23">
    <cfRule type="expression" dxfId="3" priority="8" stopIfTrue="1">
      <formula>C23=MAX($G23:$R23)</formula>
    </cfRule>
  </conditionalFormatting>
  <conditionalFormatting sqref="D23:E23">
    <cfRule type="expression" dxfId="2" priority="2" stopIfTrue="1">
      <formula>D23=MAX($G23:$R23)</formula>
    </cfRule>
  </conditionalFormatting>
  <conditionalFormatting sqref="J23:K23">
    <cfRule type="expression" dxfId="1" priority="6" stopIfTrue="1">
      <formula>J23=MAX($G23:$R23)</formula>
    </cfRule>
  </conditionalFormatting>
  <conditionalFormatting sqref="Q24">
    <cfRule type="expression" dxfId="0" priority="1" stopIfTrue="1">
      <formula>Q24=MAX($G24:$R24)</formula>
    </cfRule>
  </conditionalFormatting>
  <dataValidations count="1">
    <dataValidation type="list" allowBlank="1" showInputMessage="1" showErrorMessage="1" sqref="WUE982536 HS1 RO1 ABK1 ALG1 AVC1 BEY1 BOU1 BYQ1 CIM1 CSI1 DCE1 DMA1 DVW1 EFS1 EPO1 EZK1 FJG1 FTC1 GCY1 GMU1 GWQ1 HGM1 HQI1 IAE1 IKA1 ITW1 JDS1 JNO1 JXK1 KHG1 KRC1 LAY1 LKU1 LUQ1 MEM1 MOI1 MYE1 NIA1 NRW1 OBS1 OLO1 OVK1 PFG1 PPC1 PYY1 QIU1 QSQ1 RCM1 RMI1 RWE1 SGA1 SPW1 SZS1 TJO1 TTK1 UDG1 UNC1 UWY1 VGU1 VQQ1 WAM1 WKI1 WUE1 RMI982536 HS65032 RO65032 ABK65032 ALG65032 AVC65032 BEY65032 BOU65032 BYQ65032 CIM65032 CSI65032 DCE65032 DMA65032 DVW65032 EFS65032 EPO65032 EZK65032 FJG65032 FTC65032 GCY65032 GMU65032 GWQ65032 HGM65032 HQI65032 IAE65032 IKA65032 ITW65032 JDS65032 JNO65032 JXK65032 KHG65032 KRC65032 LAY65032 LKU65032 LUQ65032 MEM65032 MOI65032 MYE65032 NIA65032 NRW65032 OBS65032 OLO65032 OVK65032 PFG65032 PPC65032 PYY65032 QIU65032 QSQ65032 RCM65032 RMI65032 RWE65032 SGA65032 SPW65032 SZS65032 TJO65032 TTK65032 UDG65032 UNC65032 UWY65032 VGU65032 VQQ65032 WAM65032 WKI65032 WUE65032 RWE982536 HS130568 RO130568 ABK130568 ALG130568 AVC130568 BEY130568 BOU130568 BYQ130568 CIM130568 CSI130568 DCE130568 DMA130568 DVW130568 EFS130568 EPO130568 EZK130568 FJG130568 FTC130568 GCY130568 GMU130568 GWQ130568 HGM130568 HQI130568 IAE130568 IKA130568 ITW130568 JDS130568 JNO130568 JXK130568 KHG130568 KRC130568 LAY130568 LKU130568 LUQ130568 MEM130568 MOI130568 MYE130568 NIA130568 NRW130568 OBS130568 OLO130568 OVK130568 PFG130568 PPC130568 PYY130568 QIU130568 QSQ130568 RCM130568 RMI130568 RWE130568 SGA130568 SPW130568 SZS130568 TJO130568 TTK130568 UDG130568 UNC130568 UWY130568 VGU130568 VQQ130568 WAM130568 WKI130568 WUE130568 SGA982536 HS196104 RO196104 ABK196104 ALG196104 AVC196104 BEY196104 BOU196104 BYQ196104 CIM196104 CSI196104 DCE196104 DMA196104 DVW196104 EFS196104 EPO196104 EZK196104 FJG196104 FTC196104 GCY196104 GMU196104 GWQ196104 HGM196104 HQI196104 IAE196104 IKA196104 ITW196104 JDS196104 JNO196104 JXK196104 KHG196104 KRC196104 LAY196104 LKU196104 LUQ196104 MEM196104 MOI196104 MYE196104 NIA196104 NRW196104 OBS196104 OLO196104 OVK196104 PFG196104 PPC196104 PYY196104 QIU196104 QSQ196104 RCM196104 RMI196104 RWE196104 SGA196104 SPW196104 SZS196104 TJO196104 TTK196104 UDG196104 UNC196104 UWY196104 VGU196104 VQQ196104 WAM196104 WKI196104 WUE196104 SPW982536 HS261640 RO261640 ABK261640 ALG261640 AVC261640 BEY261640 BOU261640 BYQ261640 CIM261640 CSI261640 DCE261640 DMA261640 DVW261640 EFS261640 EPO261640 EZK261640 FJG261640 FTC261640 GCY261640 GMU261640 GWQ261640 HGM261640 HQI261640 IAE261640 IKA261640 ITW261640 JDS261640 JNO261640 JXK261640 KHG261640 KRC261640 LAY261640 LKU261640 LUQ261640 MEM261640 MOI261640 MYE261640 NIA261640 NRW261640 OBS261640 OLO261640 OVK261640 PFG261640 PPC261640 PYY261640 QIU261640 QSQ261640 RCM261640 RMI261640 RWE261640 SGA261640 SPW261640 SZS261640 TJO261640 TTK261640 UDG261640 UNC261640 UWY261640 VGU261640 VQQ261640 WAM261640 WKI261640 WUE261640 SZS982536 HS327176 RO327176 ABK327176 ALG327176 AVC327176 BEY327176 BOU327176 BYQ327176 CIM327176 CSI327176 DCE327176 DMA327176 DVW327176 EFS327176 EPO327176 EZK327176 FJG327176 FTC327176 GCY327176 GMU327176 GWQ327176 HGM327176 HQI327176 IAE327176 IKA327176 ITW327176 JDS327176 JNO327176 JXK327176 KHG327176 KRC327176 LAY327176 LKU327176 LUQ327176 MEM327176 MOI327176 MYE327176 NIA327176 NRW327176 OBS327176 OLO327176 OVK327176 PFG327176 PPC327176 PYY327176 QIU327176 QSQ327176 RCM327176 RMI327176 RWE327176 SGA327176 SPW327176 SZS327176 TJO327176 TTK327176 UDG327176 UNC327176 UWY327176 VGU327176 VQQ327176 WAM327176 WKI327176 WUE327176 TJO982536 HS392712 RO392712 ABK392712 ALG392712 AVC392712 BEY392712 BOU392712 BYQ392712 CIM392712 CSI392712 DCE392712 DMA392712 DVW392712 EFS392712 EPO392712 EZK392712 FJG392712 FTC392712 GCY392712 GMU392712 GWQ392712 HGM392712 HQI392712 IAE392712 IKA392712 ITW392712 JDS392712 JNO392712 JXK392712 KHG392712 KRC392712 LAY392712 LKU392712 LUQ392712 MEM392712 MOI392712 MYE392712 NIA392712 NRW392712 OBS392712 OLO392712 OVK392712 PFG392712 PPC392712 PYY392712 QIU392712 QSQ392712 RCM392712 RMI392712 RWE392712 SGA392712 SPW392712 SZS392712 TJO392712 TTK392712 UDG392712 UNC392712 UWY392712 VGU392712 VQQ392712 WAM392712 WKI392712 WUE392712 TTK982536 HS458248 RO458248 ABK458248 ALG458248 AVC458248 BEY458248 BOU458248 BYQ458248 CIM458248 CSI458248 DCE458248 DMA458248 DVW458248 EFS458248 EPO458248 EZK458248 FJG458248 FTC458248 GCY458248 GMU458248 GWQ458248 HGM458248 HQI458248 IAE458248 IKA458248 ITW458248 JDS458248 JNO458248 JXK458248 KHG458248 KRC458248 LAY458248 LKU458248 LUQ458248 MEM458248 MOI458248 MYE458248 NIA458248 NRW458248 OBS458248 OLO458248 OVK458248 PFG458248 PPC458248 PYY458248 QIU458248 QSQ458248 RCM458248 RMI458248 RWE458248 SGA458248 SPW458248 SZS458248 TJO458248 TTK458248 UDG458248 UNC458248 UWY458248 VGU458248 VQQ458248 WAM458248 WKI458248 WUE458248 UDG982536 HS523784 RO523784 ABK523784 ALG523784 AVC523784 BEY523784 BOU523784 BYQ523784 CIM523784 CSI523784 DCE523784 DMA523784 DVW523784 EFS523784 EPO523784 EZK523784 FJG523784 FTC523784 GCY523784 GMU523784 GWQ523784 HGM523784 HQI523784 IAE523784 IKA523784 ITW523784 JDS523784 JNO523784 JXK523784 KHG523784 KRC523784 LAY523784 LKU523784 LUQ523784 MEM523784 MOI523784 MYE523784 NIA523784 NRW523784 OBS523784 OLO523784 OVK523784 PFG523784 PPC523784 PYY523784 QIU523784 QSQ523784 RCM523784 RMI523784 RWE523784 SGA523784 SPW523784 SZS523784 TJO523784 TTK523784 UDG523784 UNC523784 UWY523784 VGU523784 VQQ523784 WAM523784 WKI523784 WUE523784 UNC982536 HS589320 RO589320 ABK589320 ALG589320 AVC589320 BEY589320 BOU589320 BYQ589320 CIM589320 CSI589320 DCE589320 DMA589320 DVW589320 EFS589320 EPO589320 EZK589320 FJG589320 FTC589320 GCY589320 GMU589320 GWQ589320 HGM589320 HQI589320 IAE589320 IKA589320 ITW589320 JDS589320 JNO589320 JXK589320 KHG589320 KRC589320 LAY589320 LKU589320 LUQ589320 MEM589320 MOI589320 MYE589320 NIA589320 NRW589320 OBS589320 OLO589320 OVK589320 PFG589320 PPC589320 PYY589320 QIU589320 QSQ589320 RCM589320 RMI589320 RWE589320 SGA589320 SPW589320 SZS589320 TJO589320 TTK589320 UDG589320 UNC589320 UWY589320 VGU589320 VQQ589320 WAM589320 WKI589320 WUE589320 UWY982536 HS654856 RO654856 ABK654856 ALG654856 AVC654856 BEY654856 BOU654856 BYQ654856 CIM654856 CSI654856 DCE654856 DMA654856 DVW654856 EFS654856 EPO654856 EZK654856 FJG654856 FTC654856 GCY654856 GMU654856 GWQ654856 HGM654856 HQI654856 IAE654856 IKA654856 ITW654856 JDS654856 JNO654856 JXK654856 KHG654856 KRC654856 LAY654856 LKU654856 LUQ654856 MEM654856 MOI654856 MYE654856 NIA654856 NRW654856 OBS654856 OLO654856 OVK654856 PFG654856 PPC654856 PYY654856 QIU654856 QSQ654856 RCM654856 RMI654856 RWE654856 SGA654856 SPW654856 SZS654856 TJO654856 TTK654856 UDG654856 UNC654856 UWY654856 VGU654856 VQQ654856 WAM654856 WKI654856 WUE654856 VGU982536 HS720392 RO720392 ABK720392 ALG720392 AVC720392 BEY720392 BOU720392 BYQ720392 CIM720392 CSI720392 DCE720392 DMA720392 DVW720392 EFS720392 EPO720392 EZK720392 FJG720392 FTC720392 GCY720392 GMU720392 GWQ720392 HGM720392 HQI720392 IAE720392 IKA720392 ITW720392 JDS720392 JNO720392 JXK720392 KHG720392 KRC720392 LAY720392 LKU720392 LUQ720392 MEM720392 MOI720392 MYE720392 NIA720392 NRW720392 OBS720392 OLO720392 OVK720392 PFG720392 PPC720392 PYY720392 QIU720392 QSQ720392 RCM720392 RMI720392 RWE720392 SGA720392 SPW720392 SZS720392 TJO720392 TTK720392 UDG720392 UNC720392 UWY720392 VGU720392 VQQ720392 WAM720392 WKI720392 WUE720392 VQQ982536 HS785928 RO785928 ABK785928 ALG785928 AVC785928 BEY785928 BOU785928 BYQ785928 CIM785928 CSI785928 DCE785928 DMA785928 DVW785928 EFS785928 EPO785928 EZK785928 FJG785928 FTC785928 GCY785928 GMU785928 GWQ785928 HGM785928 HQI785928 IAE785928 IKA785928 ITW785928 JDS785928 JNO785928 JXK785928 KHG785928 KRC785928 LAY785928 LKU785928 LUQ785928 MEM785928 MOI785928 MYE785928 NIA785928 NRW785928 OBS785928 OLO785928 OVK785928 PFG785928 PPC785928 PYY785928 QIU785928 QSQ785928 RCM785928 RMI785928 RWE785928 SGA785928 SPW785928 SZS785928 TJO785928 TTK785928 UDG785928 UNC785928 UWY785928 VGU785928 VQQ785928 WAM785928 WKI785928 WUE785928 WAM982536 HS851464 RO851464 ABK851464 ALG851464 AVC851464 BEY851464 BOU851464 BYQ851464 CIM851464 CSI851464 DCE851464 DMA851464 DVW851464 EFS851464 EPO851464 EZK851464 FJG851464 FTC851464 GCY851464 GMU851464 GWQ851464 HGM851464 HQI851464 IAE851464 IKA851464 ITW851464 JDS851464 JNO851464 JXK851464 KHG851464 KRC851464 LAY851464 LKU851464 LUQ851464 MEM851464 MOI851464 MYE851464 NIA851464 NRW851464 OBS851464 OLO851464 OVK851464 PFG851464 PPC851464 PYY851464 QIU851464 QSQ851464 RCM851464 RMI851464 RWE851464 SGA851464 SPW851464 SZS851464 TJO851464 TTK851464 UDG851464 UNC851464 UWY851464 VGU851464 VQQ851464 WAM851464 WKI851464 WUE851464 WKI982536 HS917000 RO917000 ABK917000 ALG917000 AVC917000 BEY917000 BOU917000 BYQ917000 CIM917000 CSI917000 DCE917000 DMA917000 DVW917000 EFS917000 EPO917000 EZK917000 FJG917000 FTC917000 GCY917000 GMU917000 GWQ917000 HGM917000 HQI917000 IAE917000 IKA917000 ITW917000 JDS917000 JNO917000 JXK917000 KHG917000 KRC917000 LAY917000 LKU917000 LUQ917000 MEM917000 MOI917000 MYE917000 NIA917000 NRW917000 OBS917000 OLO917000 OVK917000 PFG917000 PPC917000 PYY917000 QIU917000 QSQ917000 RCM917000 RMI917000 RWE917000 SGA917000 SPW917000 SZS917000 TJO917000 TTK917000 UDG917000 UNC917000 UWY917000 VGU917000 VQQ917000 WAM917000 WKI917000 WUE917000 RCM982536 HS982536 RO982536 ABK982536 ALG982536 AVC982536 BEY982536 BOU982536 BYQ982536 CIM982536 CSI982536 DCE982536 DMA982536 DVW982536 EFS982536 EPO982536 EZK982536 FJG982536 FTC982536 GCY982536 GMU982536 GWQ982536 HGM982536 HQI982536 IAE982536 IKA982536 ITW982536 JDS982536 JNO982536 JXK982536 KHG982536 KRC982536 LAY982536 LKU982536 LUQ982536 MEM982536 MOI982536 MYE982536 NIA982536 NRW982536 OBS982536 OLO982536 OVK982536 PFG982536 PPC982536 PYY982536 QIU982536 QSQ982536" xr:uid="{69F0C734-1528-490E-BB8A-F3CF131C0B8A}">
      <formula1>#REF!</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18CF4-11DF-47A2-9EC3-B403D45857C0}">
  <dimension ref="A1:H44"/>
  <sheetViews>
    <sheetView showGridLines="0" workbookViewId="0">
      <selection activeCell="G7" sqref="G7"/>
    </sheetView>
  </sheetViews>
  <sheetFormatPr defaultColWidth="9.140625" defaultRowHeight="12.75" x14ac:dyDescent="0.2"/>
  <cols>
    <col min="1" max="2" width="59.140625" style="66" customWidth="1"/>
    <col min="3" max="3" width="9.5703125" style="65" bestFit="1" customWidth="1"/>
    <col min="4" max="4" width="13.5703125" style="65" bestFit="1" customWidth="1"/>
    <col min="5" max="5" width="10" style="65" bestFit="1" customWidth="1"/>
    <col min="6" max="7" width="9.140625" style="65"/>
    <col min="8" max="8" width="10" style="65" bestFit="1" customWidth="1"/>
    <col min="9" max="16384" width="9.140625" style="65"/>
  </cols>
  <sheetData>
    <row r="1" spans="1:8" s="69" customFormat="1" ht="13.5" customHeight="1" x14ac:dyDescent="0.25">
      <c r="A1" s="67"/>
      <c r="B1" s="68">
        <v>44377</v>
      </c>
    </row>
    <row r="2" spans="1:8" s="69" customFormat="1" ht="13.5" customHeight="1" x14ac:dyDescent="0.25">
      <c r="A2" s="70"/>
      <c r="B2" s="71"/>
    </row>
    <row r="3" spans="1:8" s="69" customFormat="1" ht="13.5" customHeight="1" x14ac:dyDescent="0.25">
      <c r="A3" s="72" t="s">
        <v>68</v>
      </c>
      <c r="B3" s="73">
        <v>8466.3445644459953</v>
      </c>
    </row>
    <row r="4" spans="1:8" s="69" customFormat="1" ht="13.5" customHeight="1" x14ac:dyDescent="0.25">
      <c r="A4" s="72" t="s">
        <v>69</v>
      </c>
      <c r="B4" s="73">
        <v>967.0082294300006</v>
      </c>
      <c r="C4" s="185"/>
    </row>
    <row r="5" spans="1:8" s="69" customFormat="1" ht="13.5" customHeight="1" x14ac:dyDescent="0.25">
      <c r="A5" s="72" t="s">
        <v>70</v>
      </c>
      <c r="B5" s="73">
        <f>204.246008154004-57.4405868</f>
        <v>146.80542135400398</v>
      </c>
      <c r="C5" s="185"/>
    </row>
    <row r="6" spans="1:8" s="69" customFormat="1" ht="13.5" customHeight="1" x14ac:dyDescent="0.25">
      <c r="A6" s="72" t="s">
        <v>71</v>
      </c>
      <c r="B6" s="73">
        <f>7442.9749596+57.44058686</f>
        <v>7500.4155464599999</v>
      </c>
      <c r="C6" s="185"/>
    </row>
    <row r="7" spans="1:8" s="69" customFormat="1" ht="13.5" customHeight="1" x14ac:dyDescent="0.25">
      <c r="A7" s="74" t="s">
        <v>884</v>
      </c>
      <c r="B7" s="75">
        <f>SUM(B3:B6)</f>
        <v>17080.573761690001</v>
      </c>
    </row>
    <row r="8" spans="1:8" s="69" customFormat="1" ht="13.5" customHeight="1" x14ac:dyDescent="0.25">
      <c r="A8" s="77"/>
      <c r="B8" s="78"/>
      <c r="E8" s="76"/>
      <c r="H8" s="76"/>
    </row>
    <row r="9" spans="1:8" s="69" customFormat="1" x14ac:dyDescent="0.25">
      <c r="B9" s="79"/>
      <c r="E9" s="76"/>
      <c r="H9" s="76"/>
    </row>
    <row r="10" spans="1:8" s="69" customFormat="1" x14ac:dyDescent="0.25">
      <c r="A10" s="81" t="s">
        <v>72</v>
      </c>
      <c r="B10" s="82"/>
      <c r="E10" s="76"/>
      <c r="H10" s="80"/>
    </row>
    <row r="11" spans="1:8" s="69" customFormat="1" x14ac:dyDescent="0.25">
      <c r="A11" s="81"/>
      <c r="B11" s="81"/>
      <c r="E11" s="76"/>
    </row>
    <row r="12" spans="1:8" s="69" customFormat="1" x14ac:dyDescent="0.2">
      <c r="A12" s="83"/>
      <c r="B12" s="84"/>
      <c r="E12" s="76"/>
    </row>
    <row r="13" spans="1:8" s="69" customFormat="1" x14ac:dyDescent="0.25">
      <c r="A13" s="74"/>
      <c r="B13" s="66"/>
    </row>
    <row r="14" spans="1:8" x14ac:dyDescent="0.2">
      <c r="A14" s="86" t="s">
        <v>73</v>
      </c>
      <c r="B14" s="181">
        <v>15915.446759169996</v>
      </c>
    </row>
    <row r="15" spans="1:8" x14ac:dyDescent="0.2">
      <c r="A15" s="74" t="s">
        <v>74</v>
      </c>
      <c r="B15" s="90"/>
      <c r="C15" s="87"/>
    </row>
    <row r="16" spans="1:8" x14ac:dyDescent="0.2">
      <c r="A16" s="74" t="s">
        <v>75</v>
      </c>
      <c r="B16" s="90">
        <v>967.0082294300006</v>
      </c>
      <c r="C16" s="87"/>
    </row>
    <row r="17" spans="1:3" x14ac:dyDescent="0.2">
      <c r="A17" s="74" t="s">
        <v>76</v>
      </c>
      <c r="B17" s="90">
        <v>146.80542135400398</v>
      </c>
      <c r="C17" s="87"/>
    </row>
    <row r="18" spans="1:3" x14ac:dyDescent="0.2">
      <c r="A18" s="74" t="s">
        <v>337</v>
      </c>
      <c r="B18" s="260">
        <v>51.301906319999993</v>
      </c>
      <c r="C18" s="87"/>
    </row>
    <row r="19" spans="1:3" x14ac:dyDescent="0.2">
      <c r="A19" s="89" t="s">
        <v>77</v>
      </c>
      <c r="B19" s="182">
        <v>17080.562316274001</v>
      </c>
      <c r="C19" s="87"/>
    </row>
    <row r="20" spans="1:3" x14ac:dyDescent="0.2">
      <c r="A20" s="74"/>
      <c r="C20" s="87"/>
    </row>
    <row r="21" spans="1:3" x14ac:dyDescent="0.2">
      <c r="C21" s="87"/>
    </row>
    <row r="24" spans="1:3" x14ac:dyDescent="0.2">
      <c r="B24" s="88"/>
    </row>
    <row r="26" spans="1:3" ht="15" x14ac:dyDescent="0.25">
      <c r="A26" s="47"/>
      <c r="B26" s="47"/>
    </row>
    <row r="27" spans="1:3" ht="15" x14ac:dyDescent="0.25">
      <c r="A27" s="52"/>
      <c r="B27" s="52"/>
    </row>
    <row r="28" spans="1:3" ht="15" x14ac:dyDescent="0.25">
      <c r="A28" s="52"/>
      <c r="B28" s="52"/>
    </row>
    <row r="29" spans="1:3" ht="15" x14ac:dyDescent="0.25">
      <c r="A29" s="52"/>
      <c r="B29" s="52"/>
    </row>
    <row r="30" spans="1:3" ht="15" x14ac:dyDescent="0.25">
      <c r="A30" s="52"/>
      <c r="B30" s="52"/>
    </row>
    <row r="31" spans="1:3" ht="15" x14ac:dyDescent="0.25">
      <c r="A31" s="52"/>
      <c r="B31" s="52"/>
    </row>
    <row r="32" spans="1:3" ht="15" x14ac:dyDescent="0.25">
      <c r="A32" s="52"/>
      <c r="B32" s="52"/>
    </row>
    <row r="33" spans="1:2" ht="15" x14ac:dyDescent="0.25">
      <c r="A33" s="52"/>
      <c r="B33" s="52"/>
    </row>
    <row r="34" spans="1:2" ht="15" x14ac:dyDescent="0.25">
      <c r="A34" s="52"/>
      <c r="B34" s="52"/>
    </row>
    <row r="35" spans="1:2" ht="15" x14ac:dyDescent="0.25">
      <c r="A35" s="52"/>
      <c r="B35" s="52"/>
    </row>
    <row r="36" spans="1:2" ht="15" x14ac:dyDescent="0.25">
      <c r="A36" s="52"/>
      <c r="B36" s="52"/>
    </row>
    <row r="37" spans="1:2" ht="15" x14ac:dyDescent="0.25">
      <c r="A37" s="52"/>
      <c r="B37" s="52"/>
    </row>
    <row r="38" spans="1:2" x14ac:dyDescent="0.2">
      <c r="A38" s="12"/>
      <c r="B38" s="12"/>
    </row>
    <row r="39" spans="1:2" x14ac:dyDescent="0.2">
      <c r="A39" s="12"/>
      <c r="B39" s="12"/>
    </row>
    <row r="40" spans="1:2" x14ac:dyDescent="0.2">
      <c r="A40" s="12"/>
      <c r="B40" s="12"/>
    </row>
    <row r="41" spans="1:2" x14ac:dyDescent="0.2">
      <c r="A41" s="12"/>
      <c r="B41" s="12"/>
    </row>
    <row r="42" spans="1:2" x14ac:dyDescent="0.2">
      <c r="A42" s="12"/>
      <c r="B42" s="12"/>
    </row>
    <row r="43" spans="1:2" x14ac:dyDescent="0.2">
      <c r="A43" s="12"/>
      <c r="B43" s="12"/>
    </row>
    <row r="44" spans="1:2" x14ac:dyDescent="0.2">
      <c r="A44" s="12"/>
      <c r="B44" s="12"/>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1053AD-FAED-4602-861D-BCD75E950331}">
  <dimension ref="B2:I68"/>
  <sheetViews>
    <sheetView showGridLines="0" zoomScale="70" zoomScaleNormal="70" workbookViewId="0">
      <selection activeCell="J24" sqref="J24"/>
    </sheetView>
  </sheetViews>
  <sheetFormatPr defaultColWidth="9.140625" defaultRowHeight="12.75" x14ac:dyDescent="0.2"/>
  <cols>
    <col min="1" max="1" width="9.140625" style="65"/>
    <col min="2" max="2" width="27.140625" style="65" customWidth="1"/>
    <col min="3" max="3" width="14.42578125" style="65" customWidth="1"/>
    <col min="4" max="4" width="15.7109375" style="65" customWidth="1"/>
    <col min="5" max="5" width="16.5703125" style="65" customWidth="1"/>
    <col min="6" max="6" width="14.7109375" style="65" customWidth="1"/>
    <col min="7" max="7" width="12.140625" style="65" customWidth="1"/>
    <col min="8" max="8" width="14.7109375" style="65" customWidth="1"/>
    <col min="9" max="9" width="14.28515625" style="91" customWidth="1"/>
    <col min="10" max="16384" width="9.140625" style="65"/>
  </cols>
  <sheetData>
    <row r="2" spans="2:9" x14ac:dyDescent="0.2">
      <c r="B2" s="262" t="s">
        <v>78</v>
      </c>
      <c r="C2" s="263"/>
      <c r="D2" s="263"/>
      <c r="E2" s="263"/>
      <c r="F2" s="263"/>
      <c r="G2" s="263"/>
      <c r="H2" s="264"/>
    </row>
    <row r="3" spans="2:9" s="92" customFormat="1" ht="40.5" customHeight="1" x14ac:dyDescent="0.2">
      <c r="B3" s="93"/>
      <c r="C3" s="94" t="s">
        <v>79</v>
      </c>
      <c r="D3" s="175" t="s">
        <v>19</v>
      </c>
      <c r="E3" s="94" t="s">
        <v>80</v>
      </c>
      <c r="F3" s="175" t="s">
        <v>81</v>
      </c>
      <c r="G3" s="175" t="s">
        <v>82</v>
      </c>
      <c r="H3" s="95" t="s">
        <v>23</v>
      </c>
      <c r="I3" s="96"/>
    </row>
    <row r="4" spans="2:9" s="92" customFormat="1" x14ac:dyDescent="0.2">
      <c r="B4" s="93"/>
      <c r="C4" s="97"/>
      <c r="D4" s="98" t="s">
        <v>83</v>
      </c>
      <c r="E4" s="98"/>
      <c r="F4" s="98" t="s">
        <v>54</v>
      </c>
      <c r="G4" s="98" t="s">
        <v>54</v>
      </c>
      <c r="H4" s="99"/>
      <c r="I4" s="96"/>
    </row>
    <row r="5" spans="2:9" x14ac:dyDescent="0.2">
      <c r="B5" s="100" t="s">
        <v>44</v>
      </c>
      <c r="C5" s="101"/>
      <c r="D5" s="101"/>
      <c r="E5" s="101"/>
      <c r="F5" s="102"/>
      <c r="G5" s="102"/>
      <c r="H5" s="103"/>
    </row>
    <row r="6" spans="2:9" x14ac:dyDescent="0.2">
      <c r="B6" s="104" t="s">
        <v>84</v>
      </c>
      <c r="C6" s="105">
        <v>28</v>
      </c>
      <c r="D6" s="105">
        <v>413.09071136002939</v>
      </c>
      <c r="E6" s="105">
        <v>5988</v>
      </c>
      <c r="F6" s="105">
        <v>7774.1316864</v>
      </c>
      <c r="G6" s="105">
        <v>290.54652610999995</v>
      </c>
      <c r="H6" s="106">
        <v>37</v>
      </c>
    </row>
    <row r="7" spans="2:9" x14ac:dyDescent="0.2">
      <c r="B7" s="104" t="s">
        <v>85</v>
      </c>
      <c r="C7" s="105">
        <v>8</v>
      </c>
      <c r="D7" s="105">
        <v>197.34480250003384</v>
      </c>
      <c r="E7" s="105">
        <v>3766</v>
      </c>
      <c r="F7" s="105">
        <v>2622.37499927</v>
      </c>
      <c r="G7" s="105">
        <v>67.505055419999991</v>
      </c>
      <c r="H7" s="106">
        <v>13</v>
      </c>
    </row>
    <row r="8" spans="2:9" x14ac:dyDescent="0.2">
      <c r="B8" s="104" t="s">
        <v>86</v>
      </c>
      <c r="C8" s="105">
        <v>6</v>
      </c>
      <c r="D8" s="105">
        <v>136.26800049999997</v>
      </c>
      <c r="E8" s="105">
        <v>1524</v>
      </c>
      <c r="F8" s="105">
        <v>1612.0499997900004</v>
      </c>
      <c r="G8" s="105">
        <v>74.339395589999981</v>
      </c>
      <c r="H8" s="106">
        <v>10</v>
      </c>
    </row>
    <row r="9" spans="2:9" x14ac:dyDescent="0.2">
      <c r="B9" s="104" t="s">
        <v>87</v>
      </c>
      <c r="C9" s="105">
        <v>0</v>
      </c>
      <c r="D9" s="105">
        <v>0</v>
      </c>
      <c r="E9" s="105">
        <v>0</v>
      </c>
      <c r="F9" s="105">
        <v>0</v>
      </c>
      <c r="G9" s="105">
        <v>0</v>
      </c>
      <c r="H9" s="106">
        <v>0</v>
      </c>
    </row>
    <row r="10" spans="2:9" x14ac:dyDescent="0.2">
      <c r="B10" s="104" t="s">
        <v>88</v>
      </c>
      <c r="C10" s="105">
        <v>3</v>
      </c>
      <c r="D10" s="105">
        <v>79.158600000000007</v>
      </c>
      <c r="E10" s="105">
        <v>498</v>
      </c>
      <c r="F10" s="105">
        <v>850.49999975000014</v>
      </c>
      <c r="G10" s="105">
        <v>34.930339939999996</v>
      </c>
      <c r="H10" s="106">
        <v>5</v>
      </c>
    </row>
    <row r="11" spans="2:9" x14ac:dyDescent="0.2">
      <c r="B11" s="104" t="s">
        <v>89</v>
      </c>
      <c r="C11" s="225">
        <v>0</v>
      </c>
      <c r="D11" s="225">
        <v>0</v>
      </c>
      <c r="E11" s="225">
        <v>0</v>
      </c>
      <c r="F11" s="225">
        <v>0</v>
      </c>
      <c r="G11" s="225">
        <v>0</v>
      </c>
      <c r="H11" s="226">
        <v>0</v>
      </c>
    </row>
    <row r="12" spans="2:9" x14ac:dyDescent="0.2">
      <c r="B12" s="104"/>
      <c r="C12" s="107">
        <v>45</v>
      </c>
      <c r="D12" s="107">
        <v>825.86211436006317</v>
      </c>
      <c r="E12" s="107">
        <v>11776</v>
      </c>
      <c r="F12" s="107">
        <v>12859.05668521</v>
      </c>
      <c r="G12" s="107">
        <v>467.3213170599999</v>
      </c>
      <c r="H12" s="108">
        <v>65</v>
      </c>
    </row>
    <row r="13" spans="2:9" x14ac:dyDescent="0.2">
      <c r="B13" s="100" t="s">
        <v>90</v>
      </c>
      <c r="C13" s="109"/>
      <c r="D13" s="109"/>
      <c r="E13" s="109"/>
      <c r="F13" s="109"/>
      <c r="G13" s="109"/>
      <c r="H13" s="110"/>
    </row>
    <row r="14" spans="2:9" x14ac:dyDescent="0.2">
      <c r="B14" s="104" t="s">
        <v>85</v>
      </c>
      <c r="C14" s="105">
        <v>1</v>
      </c>
      <c r="D14" s="105">
        <v>0.3855000000928</v>
      </c>
      <c r="E14" s="105">
        <v>940</v>
      </c>
      <c r="F14" s="105">
        <v>17.949999999999996</v>
      </c>
      <c r="G14" s="105">
        <v>-1.1941352799999998</v>
      </c>
      <c r="H14" s="106">
        <v>1</v>
      </c>
    </row>
    <row r="15" spans="2:9" x14ac:dyDescent="0.2">
      <c r="B15" s="111" t="s">
        <v>92</v>
      </c>
      <c r="C15" s="107">
        <v>1</v>
      </c>
      <c r="D15" s="107">
        <v>0.3855000000928</v>
      </c>
      <c r="E15" s="107">
        <v>940</v>
      </c>
      <c r="F15" s="107">
        <v>17.949999999999996</v>
      </c>
      <c r="G15" s="107">
        <v>-1.1941352799999998</v>
      </c>
      <c r="H15" s="108">
        <v>1</v>
      </c>
    </row>
    <row r="16" spans="2:9" x14ac:dyDescent="0.2">
      <c r="B16" s="104"/>
      <c r="C16" s="109"/>
      <c r="D16" s="109"/>
      <c r="E16" s="109"/>
      <c r="F16" s="109"/>
      <c r="G16" s="109"/>
      <c r="H16" s="110"/>
    </row>
    <row r="17" spans="2:8" x14ac:dyDescent="0.2">
      <c r="B17" s="111" t="s">
        <v>93</v>
      </c>
      <c r="C17" s="227">
        <v>46</v>
      </c>
      <c r="D17" s="227">
        <v>826.24761436015592</v>
      </c>
      <c r="E17" s="227">
        <v>12716</v>
      </c>
      <c r="F17" s="227">
        <v>12877.006685210001</v>
      </c>
      <c r="G17" s="227">
        <v>466.12718177999989</v>
      </c>
      <c r="H17" s="228">
        <v>66</v>
      </c>
    </row>
    <row r="18" spans="2:8" x14ac:dyDescent="0.2">
      <c r="B18" s="111"/>
      <c r="C18" s="109"/>
      <c r="D18" s="109"/>
      <c r="H18" s="110"/>
    </row>
    <row r="19" spans="2:8" x14ac:dyDescent="0.2">
      <c r="B19" s="100" t="s">
        <v>45</v>
      </c>
      <c r="C19" s="109"/>
      <c r="D19" s="109"/>
      <c r="E19" s="105"/>
      <c r="F19" s="105"/>
      <c r="G19" s="105"/>
      <c r="H19" s="106"/>
    </row>
    <row r="20" spans="2:8" x14ac:dyDescent="0.2">
      <c r="B20" s="104" t="s">
        <v>84</v>
      </c>
      <c r="C20" s="184">
        <v>38</v>
      </c>
      <c r="D20" s="105">
        <v>366.29511549999995</v>
      </c>
      <c r="E20" s="105">
        <v>6748</v>
      </c>
      <c r="F20" s="105">
        <v>1431.5074916200001</v>
      </c>
      <c r="G20" s="105">
        <v>54.344646180000019</v>
      </c>
      <c r="H20" s="106">
        <v>81</v>
      </c>
    </row>
    <row r="21" spans="2:8" x14ac:dyDescent="0.2">
      <c r="B21" s="104" t="s">
        <v>85</v>
      </c>
      <c r="C21" s="184">
        <v>30</v>
      </c>
      <c r="D21" s="105">
        <v>431.13370099999997</v>
      </c>
      <c r="E21" s="105">
        <v>2907</v>
      </c>
      <c r="F21" s="105">
        <v>936.11831837999864</v>
      </c>
      <c r="G21" s="105">
        <v>43.744565109999982</v>
      </c>
      <c r="H21" s="106">
        <v>62</v>
      </c>
    </row>
    <row r="22" spans="2:8" x14ac:dyDescent="0.2">
      <c r="B22" s="104" t="s">
        <v>86</v>
      </c>
      <c r="C22" s="105">
        <v>12</v>
      </c>
      <c r="D22" s="105">
        <v>117.73493000000001</v>
      </c>
      <c r="E22" s="105">
        <v>280</v>
      </c>
      <c r="F22" s="105">
        <v>373.24660529999994</v>
      </c>
      <c r="G22" s="105">
        <v>12.430501499999998</v>
      </c>
      <c r="H22" s="106">
        <v>16</v>
      </c>
    </row>
    <row r="23" spans="2:8" x14ac:dyDescent="0.2">
      <c r="B23" s="104" t="s">
        <v>89</v>
      </c>
      <c r="C23" s="105">
        <v>1</v>
      </c>
      <c r="D23" s="105">
        <v>37.256111999999995</v>
      </c>
      <c r="E23" s="105">
        <v>0</v>
      </c>
      <c r="F23" s="105">
        <v>15.861000010000005</v>
      </c>
      <c r="G23" s="105">
        <v>1.6136151700000008</v>
      </c>
      <c r="H23" s="106">
        <v>2</v>
      </c>
    </row>
    <row r="24" spans="2:8" x14ac:dyDescent="0.2">
      <c r="B24" s="111" t="s">
        <v>94</v>
      </c>
      <c r="C24" s="227">
        <v>81</v>
      </c>
      <c r="D24" s="227">
        <v>952.41985849999992</v>
      </c>
      <c r="E24" s="227">
        <v>9935</v>
      </c>
      <c r="F24" s="227">
        <v>2756.7334153099987</v>
      </c>
      <c r="G24" s="227">
        <v>112.13332796</v>
      </c>
      <c r="H24" s="228">
        <v>161</v>
      </c>
    </row>
    <row r="25" spans="2:8" x14ac:dyDescent="0.2">
      <c r="B25" s="111"/>
      <c r="H25" s="106"/>
    </row>
    <row r="26" spans="2:8" x14ac:dyDescent="0.2">
      <c r="B26" s="100" t="s">
        <v>46</v>
      </c>
      <c r="C26" s="105"/>
      <c r="D26" s="105"/>
      <c r="E26" s="105"/>
      <c r="F26" s="105"/>
      <c r="G26" s="105"/>
      <c r="H26" s="106"/>
    </row>
    <row r="27" spans="2:8" x14ac:dyDescent="0.2">
      <c r="B27" s="104" t="s">
        <v>84</v>
      </c>
      <c r="C27" s="105">
        <v>1</v>
      </c>
      <c r="D27" s="105">
        <v>10.2418578</v>
      </c>
      <c r="E27" s="105">
        <v>0</v>
      </c>
      <c r="F27" s="105">
        <v>54.20744998</v>
      </c>
      <c r="G27" s="105">
        <v>0.45591580999999981</v>
      </c>
      <c r="H27" s="106">
        <v>2</v>
      </c>
    </row>
    <row r="28" spans="2:8" x14ac:dyDescent="0.2">
      <c r="B28" s="104" t="s">
        <v>85</v>
      </c>
      <c r="C28" s="105">
        <v>1</v>
      </c>
      <c r="D28" s="105">
        <v>2.9991713400000002</v>
      </c>
      <c r="E28" s="105">
        <v>0</v>
      </c>
      <c r="F28" s="105">
        <v>34.130708619999993</v>
      </c>
      <c r="G28" s="105">
        <v>6.199799000000001E-2</v>
      </c>
      <c r="H28" s="106">
        <v>1</v>
      </c>
    </row>
    <row r="29" spans="2:8" x14ac:dyDescent="0.2">
      <c r="B29" s="104" t="s">
        <v>86</v>
      </c>
      <c r="C29" s="105">
        <v>1</v>
      </c>
      <c r="D29" s="105">
        <v>0.86758349999999995</v>
      </c>
      <c r="E29" s="105">
        <v>61</v>
      </c>
      <c r="F29" s="105">
        <v>8.6501249999999992</v>
      </c>
      <c r="G29" s="105">
        <v>0.29458076999999994</v>
      </c>
      <c r="H29" s="106">
        <v>1</v>
      </c>
    </row>
    <row r="30" spans="2:8" x14ac:dyDescent="0.2">
      <c r="B30" s="104" t="s">
        <v>89</v>
      </c>
      <c r="C30" s="105">
        <v>3</v>
      </c>
      <c r="D30" s="105">
        <v>11.334513750000001</v>
      </c>
      <c r="E30" s="105">
        <v>361</v>
      </c>
      <c r="F30" s="105">
        <v>184.71837504999999</v>
      </c>
      <c r="G30" s="105">
        <v>5.5285529300000009</v>
      </c>
      <c r="H30" s="106">
        <v>3</v>
      </c>
    </row>
    <row r="31" spans="2:8" x14ac:dyDescent="0.2">
      <c r="B31" s="111" t="s">
        <v>95</v>
      </c>
      <c r="C31" s="227">
        <v>6</v>
      </c>
      <c r="D31" s="227">
        <v>25.443126390000003</v>
      </c>
      <c r="E31" s="227">
        <v>422</v>
      </c>
      <c r="F31" s="227">
        <v>281.70665865000001</v>
      </c>
      <c r="G31" s="227">
        <v>6.3410475000000011</v>
      </c>
      <c r="H31" s="228">
        <v>7</v>
      </c>
    </row>
    <row r="32" spans="2:8" x14ac:dyDescent="0.2">
      <c r="B32" s="111"/>
      <c r="C32" s="109"/>
      <c r="D32" s="109"/>
      <c r="E32" s="109"/>
      <c r="F32" s="109"/>
      <c r="G32" s="109"/>
      <c r="H32" s="110"/>
    </row>
    <row r="33" spans="2:9" ht="13.5" thickBot="1" x14ac:dyDescent="0.25">
      <c r="B33" s="111" t="s">
        <v>96</v>
      </c>
      <c r="C33" s="229">
        <v>133</v>
      </c>
      <c r="D33" s="229">
        <v>1804.1105992501559</v>
      </c>
      <c r="E33" s="229">
        <v>23073</v>
      </c>
      <c r="F33" s="229">
        <v>15915.446759169999</v>
      </c>
      <c r="G33" s="229">
        <v>584.60155723999981</v>
      </c>
      <c r="H33" s="230">
        <v>234</v>
      </c>
    </row>
    <row r="34" spans="2:9" ht="13.5" thickTop="1" x14ac:dyDescent="0.2">
      <c r="B34" s="113"/>
      <c r="C34" s="114"/>
      <c r="D34" s="115"/>
      <c r="E34" s="114"/>
      <c r="F34" s="115"/>
      <c r="G34" s="116"/>
      <c r="H34" s="117"/>
    </row>
    <row r="35" spans="2:9" x14ac:dyDescent="0.2">
      <c r="B35" s="102"/>
      <c r="C35" s="118"/>
      <c r="D35" s="119"/>
      <c r="E35" s="118"/>
      <c r="F35" s="119"/>
      <c r="G35" s="120"/>
      <c r="H35" s="118"/>
    </row>
    <row r="36" spans="2:9" x14ac:dyDescent="0.2">
      <c r="C36" s="85"/>
      <c r="D36" s="85"/>
      <c r="E36" s="85"/>
      <c r="F36" s="85"/>
      <c r="G36" s="120"/>
      <c r="H36" s="85"/>
    </row>
    <row r="37" spans="2:9" x14ac:dyDescent="0.2">
      <c r="B37" s="83"/>
      <c r="C37" s="121"/>
      <c r="D37" s="121"/>
      <c r="E37" s="121"/>
      <c r="F37" s="121"/>
      <c r="G37" s="122"/>
      <c r="H37" s="123"/>
    </row>
    <row r="38" spans="2:9" x14ac:dyDescent="0.2">
      <c r="B38" s="124" t="s">
        <v>881</v>
      </c>
      <c r="C38" s="187"/>
      <c r="D38" s="187"/>
      <c r="E38" s="187"/>
      <c r="F38" s="187"/>
      <c r="G38" s="190">
        <v>573.2161505600003</v>
      </c>
      <c r="H38" s="125"/>
      <c r="I38" s="126"/>
    </row>
    <row r="39" spans="2:9" x14ac:dyDescent="0.2">
      <c r="B39" s="124" t="s">
        <v>97</v>
      </c>
      <c r="C39" s="187"/>
      <c r="D39" s="187"/>
      <c r="E39" s="187"/>
      <c r="F39" s="187"/>
      <c r="G39" s="190">
        <v>4.52911939</v>
      </c>
      <c r="H39" s="125"/>
      <c r="I39" s="127"/>
    </row>
    <row r="40" spans="2:9" x14ac:dyDescent="0.2">
      <c r="B40" s="124" t="s">
        <v>98</v>
      </c>
      <c r="C40" s="187"/>
      <c r="D40" s="187"/>
      <c r="E40" s="187"/>
      <c r="F40" s="187"/>
      <c r="G40" s="193">
        <v>0.57127226999999992</v>
      </c>
      <c r="H40" s="125"/>
      <c r="I40" s="127"/>
    </row>
    <row r="41" spans="2:9" x14ac:dyDescent="0.2">
      <c r="B41" s="124" t="s">
        <v>883</v>
      </c>
      <c r="C41" s="187"/>
      <c r="D41" s="187"/>
      <c r="E41" s="187"/>
      <c r="F41" s="187"/>
      <c r="G41" s="193">
        <v>15.651206650000017</v>
      </c>
      <c r="H41" s="125"/>
      <c r="I41" s="127"/>
    </row>
    <row r="42" spans="2:9" x14ac:dyDescent="0.2">
      <c r="B42" s="124" t="s">
        <v>103</v>
      </c>
      <c r="C42" s="188"/>
      <c r="D42" s="189"/>
      <c r="E42" s="188"/>
      <c r="F42" s="189"/>
      <c r="G42" s="193">
        <v>35.694000000000003</v>
      </c>
      <c r="H42" s="125"/>
      <c r="I42" s="127"/>
    </row>
    <row r="43" spans="2:9" x14ac:dyDescent="0.2">
      <c r="B43" s="104" t="s">
        <v>882</v>
      </c>
      <c r="C43" s="188"/>
      <c r="D43" s="189"/>
      <c r="E43" s="188"/>
      <c r="F43" s="189"/>
      <c r="G43" s="224">
        <v>-1.5620000000000001</v>
      </c>
      <c r="H43" s="125"/>
      <c r="I43" s="127"/>
    </row>
    <row r="44" spans="2:9" ht="13.5" thickBot="1" x14ac:dyDescent="0.25">
      <c r="B44" s="124" t="s">
        <v>106</v>
      </c>
      <c r="C44" s="191"/>
      <c r="D44" s="192"/>
      <c r="E44" s="191"/>
      <c r="F44" s="192"/>
      <c r="G44" s="186">
        <v>628.09974887000033</v>
      </c>
      <c r="H44" s="128"/>
      <c r="I44" s="127"/>
    </row>
    <row r="45" spans="2:9" ht="13.5" thickTop="1" x14ac:dyDescent="0.2">
      <c r="B45" s="130"/>
      <c r="C45" s="176"/>
      <c r="D45" s="177"/>
      <c r="E45" s="176"/>
      <c r="F45" s="177"/>
      <c r="G45" s="183"/>
      <c r="H45" s="131"/>
      <c r="I45" s="129"/>
    </row>
    <row r="46" spans="2:9" x14ac:dyDescent="0.2">
      <c r="G46" s="178"/>
      <c r="H46" s="179"/>
      <c r="I46" s="129"/>
    </row>
    <row r="47" spans="2:9" x14ac:dyDescent="0.2">
      <c r="B47" s="199"/>
      <c r="C47" s="200"/>
      <c r="D47" s="200"/>
      <c r="E47" s="200"/>
      <c r="F47" s="200"/>
      <c r="G47" s="200"/>
      <c r="H47" s="201"/>
      <c r="I47" s="129"/>
    </row>
    <row r="48" spans="2:9" x14ac:dyDescent="0.2">
      <c r="B48" s="202"/>
      <c r="C48" s="203"/>
      <c r="D48" s="203"/>
      <c r="E48" s="203"/>
      <c r="F48" s="203"/>
      <c r="G48" s="203"/>
      <c r="H48" s="204"/>
      <c r="I48" s="129"/>
    </row>
    <row r="49" spans="2:9" x14ac:dyDescent="0.2">
      <c r="B49" s="205" t="s">
        <v>99</v>
      </c>
      <c r="C49" s="206"/>
      <c r="D49" s="206"/>
      <c r="E49" s="207" t="s">
        <v>44</v>
      </c>
      <c r="F49" s="207" t="s">
        <v>45</v>
      </c>
      <c r="G49" s="207" t="s">
        <v>100</v>
      </c>
      <c r="H49" s="208"/>
      <c r="I49" s="129"/>
    </row>
    <row r="50" spans="2:9" x14ac:dyDescent="0.2">
      <c r="B50" s="209"/>
      <c r="C50" s="206"/>
      <c r="D50" s="206"/>
      <c r="E50" s="207"/>
      <c r="F50" s="207"/>
      <c r="G50" s="207"/>
      <c r="H50" s="208"/>
      <c r="I50" s="129"/>
    </row>
    <row r="51" spans="2:9" x14ac:dyDescent="0.2">
      <c r="B51" s="202" t="s">
        <v>101</v>
      </c>
      <c r="C51" s="210"/>
      <c r="D51" s="207" t="s">
        <v>102</v>
      </c>
      <c r="E51" s="211">
        <v>762.3</v>
      </c>
      <c r="F51" s="211">
        <v>146.1</v>
      </c>
      <c r="G51" s="212">
        <v>908.4</v>
      </c>
      <c r="H51" s="204"/>
      <c r="I51" s="65"/>
    </row>
    <row r="52" spans="2:9" x14ac:dyDescent="0.2">
      <c r="B52" s="202" t="s">
        <v>104</v>
      </c>
      <c r="C52" s="210"/>
      <c r="D52" s="207" t="s">
        <v>105</v>
      </c>
      <c r="E52" s="211">
        <v>-243.1</v>
      </c>
      <c r="F52" s="211">
        <v>-37.200000000000003</v>
      </c>
      <c r="G52" s="212">
        <v>-280.3</v>
      </c>
      <c r="H52" s="204"/>
      <c r="I52" s="65"/>
    </row>
    <row r="53" spans="2:9" x14ac:dyDescent="0.2">
      <c r="B53" s="202"/>
      <c r="C53" s="210"/>
      <c r="D53" s="210"/>
      <c r="E53" s="211"/>
      <c r="F53" s="211"/>
      <c r="G53" s="212"/>
      <c r="H53" s="204"/>
      <c r="I53" s="65"/>
    </row>
    <row r="54" spans="2:9" x14ac:dyDescent="0.2">
      <c r="B54" s="202" t="s">
        <v>107</v>
      </c>
      <c r="C54" s="210"/>
      <c r="D54" s="210"/>
      <c r="E54" s="211">
        <v>-13.9</v>
      </c>
      <c r="F54" s="211">
        <v>-3.4</v>
      </c>
      <c r="G54" s="212">
        <v>-17.3</v>
      </c>
      <c r="H54" s="204"/>
      <c r="I54" s="65"/>
    </row>
    <row r="55" spans="2:9" x14ac:dyDescent="0.2">
      <c r="B55" s="213"/>
      <c r="C55" s="214"/>
      <c r="D55" s="214"/>
      <c r="E55" s="215"/>
      <c r="F55" s="215"/>
      <c r="G55" s="215"/>
      <c r="H55" s="204"/>
      <c r="I55" s="65"/>
    </row>
    <row r="56" spans="2:9" x14ac:dyDescent="0.2">
      <c r="B56" s="202" t="s">
        <v>108</v>
      </c>
      <c r="C56" s="216"/>
      <c r="D56" s="217"/>
      <c r="E56" s="211">
        <v>505.29999999999995</v>
      </c>
      <c r="F56" s="211">
        <v>105.49999999999999</v>
      </c>
      <c r="G56" s="211">
        <v>610.79999999999995</v>
      </c>
      <c r="H56" s="204"/>
      <c r="I56" s="65"/>
    </row>
    <row r="57" spans="2:9" ht="14.25" customHeight="1" x14ac:dyDescent="0.2">
      <c r="B57" s="202"/>
      <c r="C57" s="210"/>
      <c r="D57" s="218"/>
      <c r="E57" s="211"/>
      <c r="F57" s="211"/>
      <c r="G57" s="219"/>
      <c r="H57" s="204"/>
      <c r="I57" s="65"/>
    </row>
    <row r="58" spans="2:9" x14ac:dyDescent="0.2">
      <c r="B58" s="202"/>
      <c r="C58" s="210"/>
      <c r="D58" s="210" t="s">
        <v>109</v>
      </c>
      <c r="E58" s="211">
        <v>519.19999999999993</v>
      </c>
      <c r="F58" s="211">
        <v>108.89999999999999</v>
      </c>
      <c r="G58" s="211">
        <v>628.1</v>
      </c>
      <c r="H58" s="204"/>
      <c r="I58" s="65"/>
    </row>
    <row r="59" spans="2:9" x14ac:dyDescent="0.2">
      <c r="B59" s="220"/>
      <c r="C59" s="221"/>
      <c r="D59" s="221"/>
      <c r="E59" s="222"/>
      <c r="F59" s="222"/>
      <c r="G59" s="222"/>
      <c r="H59" s="223"/>
      <c r="I59" s="65"/>
    </row>
    <row r="60" spans="2:9" x14ac:dyDescent="0.2">
      <c r="B60" s="220"/>
      <c r="C60" s="221"/>
      <c r="D60" s="221"/>
      <c r="E60" s="221"/>
      <c r="F60" s="221"/>
      <c r="G60" s="221"/>
      <c r="H60" s="223"/>
      <c r="I60" s="65"/>
    </row>
    <row r="61" spans="2:9" x14ac:dyDescent="0.2">
      <c r="C61" s="85"/>
      <c r="D61" s="85"/>
      <c r="E61" s="85"/>
      <c r="F61" s="85"/>
      <c r="G61" s="85"/>
      <c r="H61" s="85"/>
    </row>
    <row r="62" spans="2:9" x14ac:dyDescent="0.2">
      <c r="C62" s="85"/>
      <c r="D62" s="85"/>
      <c r="E62" s="85"/>
      <c r="F62" s="85"/>
      <c r="G62" s="85"/>
      <c r="H62" s="85"/>
    </row>
    <row r="63" spans="2:9" x14ac:dyDescent="0.2">
      <c r="C63" s="85"/>
      <c r="D63" s="85"/>
      <c r="E63" s="85"/>
      <c r="F63" s="85"/>
      <c r="G63" s="85"/>
      <c r="H63" s="85"/>
    </row>
    <row r="64" spans="2:9" x14ac:dyDescent="0.2">
      <c r="C64" s="85"/>
      <c r="D64" s="85"/>
      <c r="E64" s="85"/>
      <c r="F64" s="85"/>
      <c r="G64" s="85"/>
      <c r="H64" s="85"/>
    </row>
    <row r="65" spans="3:8" x14ac:dyDescent="0.2">
      <c r="C65" s="85"/>
      <c r="D65" s="85"/>
      <c r="E65" s="85"/>
      <c r="F65" s="85"/>
      <c r="G65" s="85"/>
      <c r="H65" s="85"/>
    </row>
    <row r="66" spans="3:8" x14ac:dyDescent="0.2">
      <c r="C66" s="85"/>
      <c r="D66" s="85"/>
      <c r="E66" s="85"/>
      <c r="F66" s="85"/>
      <c r="G66" s="85"/>
      <c r="H66" s="85"/>
    </row>
    <row r="67" spans="3:8" x14ac:dyDescent="0.2">
      <c r="C67" s="85"/>
      <c r="D67" s="85"/>
      <c r="E67" s="85"/>
      <c r="F67" s="85"/>
      <c r="G67" s="85"/>
      <c r="H67" s="85"/>
    </row>
    <row r="68" spans="3:8" x14ac:dyDescent="0.2">
      <c r="C68" s="85"/>
      <c r="D68" s="85"/>
      <c r="E68" s="85"/>
      <c r="F68" s="85"/>
      <c r="G68" s="85"/>
      <c r="H68" s="85"/>
    </row>
  </sheetData>
  <mergeCells count="1">
    <mergeCell ref="B2:H2"/>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EB87405489879478213DBFBAC22CA3E" ma:contentTypeVersion="15" ma:contentTypeDescription="Create a new document." ma:contentTypeScope="" ma:versionID="02c1d71c67fd7205dd5e5a3f444393d9">
  <xsd:schema xmlns:xsd="http://www.w3.org/2001/XMLSchema" xmlns:xs="http://www.w3.org/2001/XMLSchema" xmlns:p="http://schemas.microsoft.com/office/2006/metadata/properties" xmlns:ns2="bcb225ef-54e9-40eb-bf2c-bdb289330e24" xmlns:ns3="2c48a7ec-ed1e-4de7-a11e-b1f0bd326e55" targetNamespace="http://schemas.microsoft.com/office/2006/metadata/properties" ma:root="true" ma:fieldsID="09019cda4524d6d5726d426fa70f52ee" ns2:_="" ns3:_="">
    <xsd:import namespace="bcb225ef-54e9-40eb-bf2c-bdb289330e24"/>
    <xsd:import namespace="2c48a7ec-ed1e-4de7-a11e-b1f0bd326e5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Description" minOccurs="0"/>
                <xsd:element ref="ns2:Description2" minOccurs="0"/>
                <xsd:element ref="ns2: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b225ef-54e9-40eb-bf2c-bdb289330e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Description" ma:index="20" nillable="true" ma:displayName="Description" ma:default="Add a description here" ma:format="Dropdown" ma:internalName="Description">
      <xsd:simpleType>
        <xsd:restriction base="dms:Text">
          <xsd:maxLength value="255"/>
        </xsd:restriction>
      </xsd:simpleType>
    </xsd:element>
    <xsd:element name="Description2" ma:index="21" nillable="true" ma:displayName="Description2" ma:format="Dropdown" ma:internalName="Description2">
      <xsd:simpleType>
        <xsd:restriction base="dms:Note">
          <xsd:maxLength value="255"/>
        </xsd:restriction>
      </xsd:simpleType>
    </xsd:element>
    <xsd:element name="Date" ma:index="22" nillable="true" ma:displayName="Date" ma:format="DateOnly" ma:internalNam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2c48a7ec-ed1e-4de7-a11e-b1f0bd326e5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ate xmlns="bcb225ef-54e9-40eb-bf2c-bdb289330e24" xsi:nil="true"/>
    <Description xmlns="bcb225ef-54e9-40eb-bf2c-bdb289330e24">Add a description here</Description>
    <Description2 xmlns="bcb225ef-54e9-40eb-bf2c-bdb289330e24" xsi:nil="true"/>
  </documentManagement>
</p:properties>
</file>

<file path=customXml/itemProps1.xml><?xml version="1.0" encoding="utf-8"?>
<ds:datastoreItem xmlns:ds="http://schemas.openxmlformats.org/officeDocument/2006/customXml" ds:itemID="{CE3516F1-8BEB-4829-ADA8-911578C66703}">
  <ds:schemaRefs>
    <ds:schemaRef ds:uri="http://schemas.microsoft.com/sharepoint/v3/contenttype/forms"/>
  </ds:schemaRefs>
</ds:datastoreItem>
</file>

<file path=customXml/itemProps2.xml><?xml version="1.0" encoding="utf-8"?>
<ds:datastoreItem xmlns:ds="http://schemas.openxmlformats.org/officeDocument/2006/customXml" ds:itemID="{82DFAFDC-F2C1-441B-840D-DF4B366864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b225ef-54e9-40eb-bf2c-bdb289330e24"/>
    <ds:schemaRef ds:uri="2c48a7ec-ed1e-4de7-a11e-b1f0bd326e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FB90459-A4C2-4440-9A5B-8700C9E4A94D}">
  <ds:schemaRefs>
    <ds:schemaRef ds:uri="http://purl.org/dc/elements/1.1/"/>
    <ds:schemaRef ds:uri="http://schemas.microsoft.com/office/2006/metadata/properties"/>
    <ds:schemaRef ds:uri="http://purl.org/dc/terms/"/>
    <ds:schemaRef ds:uri="http://www.w3.org/XML/1998/namespace"/>
    <ds:schemaRef ds:uri="bcb225ef-54e9-40eb-bf2c-bdb289330e24"/>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2c48a7ec-ed1e-4de7-a11e-b1f0bd326e5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30 June 2021</vt:lpstr>
      <vt:lpstr>DXS data</vt:lpstr>
      <vt:lpstr>Book value rec</vt:lpstr>
      <vt:lpstr>Synopsis 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Renee OConnor</dc:creator>
  <cp:lastModifiedBy>Renee OConnor</cp:lastModifiedBy>
  <dcterms:created xsi:type="dcterms:W3CDTF">2021-08-12T23:38:40Z</dcterms:created>
  <dcterms:modified xsi:type="dcterms:W3CDTF">2021-08-16T10:55:40Z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0x010100CEB87405489879478213DBFBAC22CA3E</vt:lpwstr>
  </property>
</Properties>
</file>